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F3821732-9B72-45A5-92F8-E020C961C381}" xr6:coauthVersionLast="47" xr6:coauthVersionMax="47" xr10:uidLastSave="{00000000-0000-0000-0000-000000000000}"/>
  <bookViews>
    <workbookView xWindow="570" yWindow="435" windowWidth="25320" windowHeight="14685" activeTab="2" xr2:uid="{00000000-000D-0000-FFFF-FFFF00000000}"/>
  </bookViews>
  <sheets>
    <sheet name="Лист1" sheetId="1" r:id="rId1"/>
    <sheet name="Лист2" sheetId="2" r:id="rId2"/>
    <sheet name="Сводная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B3" i="3"/>
  <c r="B4" i="3"/>
  <c r="B5" i="3"/>
  <c r="B6" i="3"/>
  <c r="B7" i="3"/>
  <c r="B8" i="3"/>
  <c r="B9" i="3"/>
  <c r="B10" i="3"/>
  <c r="B11" i="3"/>
  <c r="B12" i="3"/>
  <c r="B13" i="3"/>
  <c r="D12" i="2"/>
  <c r="D3" i="2"/>
  <c r="D4" i="2"/>
  <c r="D5" i="2"/>
  <c r="D6" i="2"/>
  <c r="D7" i="2"/>
  <c r="D8" i="2"/>
  <c r="D9" i="2"/>
  <c r="D10" i="2"/>
  <c r="D11" i="2"/>
  <c r="D13" i="2"/>
  <c r="A25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6" i="2"/>
  <c r="A27" i="2"/>
  <c r="A28" i="2"/>
  <c r="A29" i="2"/>
  <c r="A30" i="2"/>
  <c r="A31" i="2"/>
  <c r="A2" i="2"/>
  <c r="B1" i="2" l="1" a="1"/>
  <c r="B1" i="2" l="1"/>
  <c r="B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<sst xmlns="http://schemas.openxmlformats.org/spreadsheetml/2006/main" count="171" uniqueCount="52">
  <si>
    <t>0723/ф-0942ф/24</t>
  </si>
  <si>
    <t>платная</t>
  </si>
  <si>
    <t>ДНК лептоспир</t>
  </si>
  <si>
    <t>кровь</t>
  </si>
  <si>
    <t>ПЦР</t>
  </si>
  <si>
    <t>КРС</t>
  </si>
  <si>
    <t>Категория</t>
  </si>
  <si>
    <t>бесплатная</t>
  </si>
  <si>
    <t>Тип животного</t>
  </si>
  <si>
    <t>домашнее</t>
  </si>
  <si>
    <t>дикое</t>
  </si>
  <si>
    <t>синантропное</t>
  </si>
  <si>
    <t>Дата поступления</t>
  </si>
  <si>
    <t>Шифр пробы</t>
  </si>
  <si>
    <t>Материал</t>
  </si>
  <si>
    <t>Количество, шт</t>
  </si>
  <si>
    <t>Вид животного</t>
  </si>
  <si>
    <t>моча</t>
  </si>
  <si>
    <t>свиньи</t>
  </si>
  <si>
    <t>голуби</t>
  </si>
  <si>
    <t>курицы</t>
  </si>
  <si>
    <t>МРС</t>
  </si>
  <si>
    <t>АЧС</t>
  </si>
  <si>
    <t>бруцеллез</t>
  </si>
  <si>
    <t>грипп</t>
  </si>
  <si>
    <t>ИФА</t>
  </si>
  <si>
    <t>РТГА</t>
  </si>
  <si>
    <t>Месяц</t>
  </si>
  <si>
    <t>Цель исследования</t>
  </si>
  <si>
    <t>Метод исследования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</si>
  <si>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</si>
  <si>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</si>
  <si>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</si>
  <si>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</si>
  <si>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</si>
  <si>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</si>
  <si>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</si>
  <si>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</si>
  <si>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</si>
  <si>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</si>
  <si>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</si>
  <si>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</si>
  <si>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проб (общее)</t>
  </si>
  <si>
    <t>Количество (бесплатные)</t>
  </si>
  <si>
    <t>Количество (платные)</t>
  </si>
  <si>
    <t>Домашнее</t>
  </si>
  <si>
    <t>Дикое</t>
  </si>
  <si>
    <t>Синантропное</t>
  </si>
  <si>
    <t>болезнь Нькасла</t>
  </si>
  <si>
    <t>Всего</t>
  </si>
  <si>
    <t>Бесплатные</t>
  </si>
  <si>
    <t>Платные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</si>
</sst>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workbookViewId="0">
      <selection activeCell="E4" sqref="E4:E8"/>
    </sheetView>
  </sheetViews>
  <sheetFormatPr defaultRowHeight="15" x14ac:dyDescent="0.25"/>
  <cols>
    <col min="1" max="1" width="14.42578125" style="7" customWidth="1"/>
    <col min="2" max="2" width="18.42578125" customWidth="1"/>
    <col min="3" max="3" width="14.7109375" style="9" customWidth="1"/>
    <col min="4" max="4" width="11.140625" style="12" customWidth="1"/>
    <col min="5" max="5" width="14.42578125" style="10" customWidth="1"/>
    <col min="6" max="6" width="20.140625" style="12" customWidth="1"/>
    <col min="7" max="7" width="20.140625" customWidth="1"/>
    <col min="8" max="8" width="20.42578125" style="1" customWidth="1"/>
    <col min="9" max="9" width="18.28515625" style="1" customWidth="1"/>
  </cols>
  <sheetData>
    <row r="1" spans="1:9" s="10" customFormat="1" ht="30" x14ac:dyDescent="0.25">
      <c r="A1" s="15" t="s">
        <v>12</v>
      </c>
      <c r="B1" s="11" t="s">
        <v>13</v>
      </c>
      <c r="C1" s="11" t="s">
        <v>6</v>
      </c>
      <c r="D1" s="11" t="s">
        <v>14</v>
      </c>
      <c r="E1" s="13" t="s">
        <v>15</v>
      </c>
      <c r="F1" s="11" t="s">
        <v>16</v>
      </c>
      <c r="G1" s="11" t="s">
        <v>8</v>
      </c>
      <c r="H1" s="11" t="s">
        <v>28</v>
      </c>
      <c r="I1" s="16" t="s">
        <v>29</v>
      </c>
    </row>
    <row r="2" spans="1:9" s="10" customFormat="1" x14ac:dyDescent="0.25">
      <c r="A2" s="6">
        <v>45306</v>
      </c>
      <c r="B2" s="11"/>
      <c r="C2" s="8" t="s">
        <v>7</v>
      </c>
      <c r="D2" s="11" t="s">
        <v>3</v>
      </c>
      <c r="E2" s="13">
        <v>300</v>
      </c>
      <c r="F2" s="11" t="s">
        <v>5</v>
      </c>
      <c r="G2" s="11" t="s">
        <v>9</v>
      </c>
      <c r="H2" s="11" t="s">
        <v>2</v>
      </c>
      <c r="I2" s="16" t="s">
        <v>4</v>
      </c>
    </row>
    <row r="3" spans="1:9" x14ac:dyDescent="0.25">
      <c r="A3" s="6">
        <v>45351</v>
      </c>
      <c r="B3" s="3" t="s">
        <v>0</v>
      </c>
      <c r="C3" s="8" t="s">
        <v>1</v>
      </c>
      <c r="D3" s="11" t="s">
        <v>3</v>
      </c>
      <c r="E3" s="13">
        <v>220</v>
      </c>
      <c r="F3" s="11" t="s">
        <v>5</v>
      </c>
      <c r="G3" s="3" t="s">
        <v>9</v>
      </c>
      <c r="H3" s="3" t="s">
        <v>2</v>
      </c>
      <c r="I3" s="3" t="s">
        <v>4</v>
      </c>
    </row>
    <row r="4" spans="1:9" x14ac:dyDescent="0.25">
      <c r="A4" s="6">
        <v>45352</v>
      </c>
      <c r="B4" s="2"/>
      <c r="C4" s="8" t="s">
        <v>7</v>
      </c>
      <c r="D4" s="11" t="s">
        <v>3</v>
      </c>
      <c r="E4" s="13">
        <v>20</v>
      </c>
      <c r="F4" s="14" t="s">
        <v>5</v>
      </c>
      <c r="G4" s="3" t="s">
        <v>9</v>
      </c>
      <c r="H4" s="3" t="s">
        <v>23</v>
      </c>
      <c r="I4" s="3" t="s">
        <v>4</v>
      </c>
    </row>
    <row r="5" spans="1:9" x14ac:dyDescent="0.25">
      <c r="A5" s="6">
        <v>44986</v>
      </c>
      <c r="B5" s="2"/>
      <c r="C5" s="8" t="s">
        <v>1</v>
      </c>
      <c r="D5" s="11" t="s">
        <v>3</v>
      </c>
      <c r="E5" s="13">
        <v>50</v>
      </c>
      <c r="F5" s="14" t="s">
        <v>18</v>
      </c>
      <c r="G5" s="3" t="s">
        <v>9</v>
      </c>
      <c r="H5" s="3" t="s">
        <v>22</v>
      </c>
      <c r="I5" s="3" t="s">
        <v>4</v>
      </c>
    </row>
    <row r="6" spans="1:9" x14ac:dyDescent="0.25">
      <c r="A6" s="6">
        <v>45353</v>
      </c>
      <c r="B6" s="2"/>
      <c r="C6" s="8" t="s">
        <v>7</v>
      </c>
      <c r="D6" s="11" t="s">
        <v>17</v>
      </c>
      <c r="E6" s="13">
        <v>110</v>
      </c>
      <c r="F6" s="14" t="s">
        <v>19</v>
      </c>
      <c r="G6" s="3" t="s">
        <v>11</v>
      </c>
      <c r="H6" s="3" t="s">
        <v>24</v>
      </c>
      <c r="I6" s="3" t="s">
        <v>25</v>
      </c>
    </row>
    <row r="7" spans="1:9" x14ac:dyDescent="0.25">
      <c r="A7" s="6">
        <v>45354</v>
      </c>
      <c r="B7" s="2"/>
      <c r="C7" s="8" t="s">
        <v>7</v>
      </c>
      <c r="D7" s="11" t="s">
        <v>3</v>
      </c>
      <c r="E7" s="13">
        <v>300</v>
      </c>
      <c r="F7" s="14" t="s">
        <v>20</v>
      </c>
      <c r="G7" s="3" t="s">
        <v>9</v>
      </c>
      <c r="H7" s="3" t="s">
        <v>24</v>
      </c>
      <c r="I7" s="3" t="s">
        <v>4</v>
      </c>
    </row>
    <row r="8" spans="1:9" x14ac:dyDescent="0.25">
      <c r="A8" s="6">
        <v>45361</v>
      </c>
      <c r="B8" s="2"/>
      <c r="C8" s="8" t="s">
        <v>1</v>
      </c>
      <c r="D8" s="11" t="s">
        <v>17</v>
      </c>
      <c r="E8" s="13">
        <v>10</v>
      </c>
      <c r="F8" s="14" t="s">
        <v>20</v>
      </c>
      <c r="G8" s="3" t="s">
        <v>9</v>
      </c>
      <c r="H8" s="3" t="s">
        <v>24</v>
      </c>
      <c r="I8" s="3" t="s">
        <v>4</v>
      </c>
    </row>
    <row r="9" spans="1:9" x14ac:dyDescent="0.25">
      <c r="A9" s="6">
        <v>45383</v>
      </c>
      <c r="B9" s="2"/>
      <c r="C9" s="8" t="s">
        <v>7</v>
      </c>
      <c r="D9" s="11" t="s">
        <v>17</v>
      </c>
      <c r="E9" s="13">
        <v>20</v>
      </c>
      <c r="F9" s="14" t="s">
        <v>5</v>
      </c>
      <c r="G9" s="3" t="s">
        <v>9</v>
      </c>
      <c r="H9" s="3" t="s">
        <v>2</v>
      </c>
      <c r="I9" s="3" t="s">
        <v>4</v>
      </c>
    </row>
    <row r="10" spans="1:9" x14ac:dyDescent="0.25">
      <c r="A10" s="6">
        <v>45383</v>
      </c>
      <c r="B10" s="2"/>
      <c r="C10" s="8" t="s">
        <v>1</v>
      </c>
      <c r="D10" s="11" t="s">
        <v>17</v>
      </c>
      <c r="E10" s="13">
        <v>40</v>
      </c>
      <c r="F10" s="14" t="s">
        <v>21</v>
      </c>
      <c r="G10" s="3" t="s">
        <v>10</v>
      </c>
      <c r="H10" s="3" t="s">
        <v>2</v>
      </c>
      <c r="I10" s="3" t="s">
        <v>26</v>
      </c>
    </row>
    <row r="11" spans="1:9" x14ac:dyDescent="0.25">
      <c r="A11" s="6">
        <v>45384</v>
      </c>
      <c r="B11" s="2"/>
      <c r="C11" s="8" t="s">
        <v>1</v>
      </c>
      <c r="D11" s="11" t="s">
        <v>3</v>
      </c>
      <c r="E11" s="13">
        <v>40</v>
      </c>
      <c r="F11" s="14" t="s">
        <v>21</v>
      </c>
      <c r="G11" s="3" t="s">
        <v>9</v>
      </c>
      <c r="H11" s="3" t="s">
        <v>23</v>
      </c>
      <c r="I11" s="3" t="s">
        <v>26</v>
      </c>
    </row>
    <row r="12" spans="1:9" x14ac:dyDescent="0.25">
      <c r="A12" s="6">
        <v>45385</v>
      </c>
      <c r="B12" s="2"/>
      <c r="C12" s="8" t="s">
        <v>7</v>
      </c>
      <c r="D12" s="11" t="s">
        <v>3</v>
      </c>
      <c r="E12" s="13">
        <v>100</v>
      </c>
      <c r="F12" s="14" t="s">
        <v>18</v>
      </c>
      <c r="G12" s="3" t="s">
        <v>10</v>
      </c>
      <c r="H12" s="3" t="s">
        <v>22</v>
      </c>
      <c r="I12" s="3" t="s">
        <v>25</v>
      </c>
    </row>
    <row r="13" spans="1:9" x14ac:dyDescent="0.25">
      <c r="A13" s="6">
        <v>45414</v>
      </c>
      <c r="B13" s="2"/>
      <c r="C13" s="8" t="s">
        <v>7</v>
      </c>
      <c r="D13" s="11" t="s">
        <v>17</v>
      </c>
      <c r="E13" s="13">
        <v>10</v>
      </c>
      <c r="F13" s="14" t="s">
        <v>19</v>
      </c>
      <c r="G13" s="3" t="s">
        <v>11</v>
      </c>
      <c r="H13" s="3" t="s">
        <v>24</v>
      </c>
      <c r="I13" s="3" t="s">
        <v>25</v>
      </c>
    </row>
    <row r="14" spans="1:9" x14ac:dyDescent="0.25">
      <c r="A14" s="6">
        <v>45427</v>
      </c>
      <c r="B14" s="2"/>
      <c r="C14" s="8" t="s">
        <v>7</v>
      </c>
      <c r="D14" s="11" t="s">
        <v>17</v>
      </c>
      <c r="E14" s="13">
        <v>20</v>
      </c>
      <c r="F14" s="14" t="s">
        <v>19</v>
      </c>
      <c r="G14" s="3" t="s">
        <v>11</v>
      </c>
      <c r="H14" s="3" t="s">
        <v>24</v>
      </c>
      <c r="I14" s="3" t="s">
        <v>25</v>
      </c>
    </row>
    <row r="15" spans="1:9" x14ac:dyDescent="0.25">
      <c r="A15" s="6">
        <v>45469</v>
      </c>
      <c r="B15" s="2"/>
      <c r="C15" s="8" t="s">
        <v>1</v>
      </c>
      <c r="D15" s="11" t="s">
        <v>17</v>
      </c>
      <c r="E15" s="13">
        <v>55</v>
      </c>
      <c r="F15" s="14" t="s">
        <v>19</v>
      </c>
      <c r="G15" s="3" t="s">
        <v>11</v>
      </c>
      <c r="H15" s="3" t="s">
        <v>48</v>
      </c>
      <c r="I15" s="3" t="s">
        <v>26</v>
      </c>
    </row>
    <row r="16" spans="1:9" x14ac:dyDescent="0.25">
      <c r="A16" s="6">
        <v>45478</v>
      </c>
      <c r="B16" s="2"/>
      <c r="C16" s="8" t="s">
        <v>1</v>
      </c>
      <c r="D16" s="11" t="s">
        <v>17</v>
      </c>
      <c r="E16" s="13">
        <v>60</v>
      </c>
      <c r="F16" s="14" t="s">
        <v>19</v>
      </c>
      <c r="G16" s="3" t="s">
        <v>11</v>
      </c>
      <c r="H16" s="3" t="s">
        <v>48</v>
      </c>
      <c r="I16" s="3" t="s">
        <v>26</v>
      </c>
    </row>
    <row r="17" spans="1:9" x14ac:dyDescent="0.25">
      <c r="A17" s="6">
        <v>45481</v>
      </c>
      <c r="B17" s="2"/>
      <c r="C17" s="8" t="s">
        <v>1</v>
      </c>
      <c r="D17" s="11" t="s">
        <v>17</v>
      </c>
      <c r="E17" s="13">
        <v>100</v>
      </c>
      <c r="F17" s="14" t="s">
        <v>18</v>
      </c>
      <c r="G17" s="3" t="s">
        <v>10</v>
      </c>
      <c r="H17" s="3" t="s">
        <v>22</v>
      </c>
      <c r="I17" s="3" t="s">
        <v>4</v>
      </c>
    </row>
    <row r="18" spans="1:9" x14ac:dyDescent="0.25">
      <c r="A18" s="6">
        <v>45514</v>
      </c>
      <c r="B18" s="2"/>
      <c r="C18" s="8" t="s">
        <v>7</v>
      </c>
      <c r="D18" s="11" t="s">
        <v>17</v>
      </c>
      <c r="E18" s="13">
        <v>40</v>
      </c>
      <c r="F18" s="14" t="s">
        <v>18</v>
      </c>
      <c r="G18" s="3" t="s">
        <v>9</v>
      </c>
      <c r="H18" s="3" t="s">
        <v>22</v>
      </c>
      <c r="I18" s="3" t="s">
        <v>4</v>
      </c>
    </row>
    <row r="19" spans="1:9" x14ac:dyDescent="0.25">
      <c r="A19" s="6">
        <v>45547</v>
      </c>
      <c r="B19" s="2"/>
      <c r="C19" s="8" t="s">
        <v>7</v>
      </c>
      <c r="D19" s="11" t="s">
        <v>3</v>
      </c>
      <c r="E19" s="13">
        <v>60</v>
      </c>
      <c r="F19" s="14" t="s">
        <v>21</v>
      </c>
      <c r="G19" s="3" t="s">
        <v>9</v>
      </c>
      <c r="H19" s="3" t="s">
        <v>23</v>
      </c>
      <c r="I19" s="3" t="s">
        <v>26</v>
      </c>
    </row>
    <row r="20" spans="1:9" x14ac:dyDescent="0.25">
      <c r="A20" s="6">
        <v>45577</v>
      </c>
      <c r="B20" s="2"/>
      <c r="C20" s="8" t="s">
        <v>1</v>
      </c>
      <c r="D20" s="11" t="s">
        <v>3</v>
      </c>
      <c r="E20" s="13">
        <v>800</v>
      </c>
      <c r="F20" s="14" t="s">
        <v>5</v>
      </c>
      <c r="G20" s="3" t="s">
        <v>9</v>
      </c>
      <c r="H20" s="3" t="s">
        <v>23</v>
      </c>
      <c r="I20" s="3" t="s">
        <v>26</v>
      </c>
    </row>
    <row r="21" spans="1:9" x14ac:dyDescent="0.25">
      <c r="A21" s="6">
        <v>45579</v>
      </c>
      <c r="B21" s="2"/>
      <c r="C21" s="8" t="s">
        <v>7</v>
      </c>
      <c r="D21" s="11" t="s">
        <v>3</v>
      </c>
      <c r="E21" s="13">
        <v>10</v>
      </c>
      <c r="F21" s="14" t="s">
        <v>20</v>
      </c>
      <c r="G21" s="3" t="s">
        <v>11</v>
      </c>
      <c r="H21" s="3" t="s">
        <v>48</v>
      </c>
      <c r="I21" s="3" t="s">
        <v>4</v>
      </c>
    </row>
    <row r="22" spans="1:9" x14ac:dyDescent="0.25">
      <c r="A22" s="6">
        <v>45607</v>
      </c>
      <c r="B22" s="2"/>
      <c r="C22" s="8" t="s">
        <v>1</v>
      </c>
      <c r="D22" s="11" t="s">
        <v>17</v>
      </c>
      <c r="E22" s="13">
        <v>5</v>
      </c>
      <c r="F22" s="14" t="s">
        <v>20</v>
      </c>
      <c r="G22" s="3" t="s">
        <v>10</v>
      </c>
      <c r="H22" s="3" t="s">
        <v>48</v>
      </c>
      <c r="I22" s="3" t="s">
        <v>25</v>
      </c>
    </row>
    <row r="23" spans="1:9" x14ac:dyDescent="0.25">
      <c r="A23" s="6">
        <v>45637</v>
      </c>
      <c r="B23" s="2"/>
      <c r="C23" s="8" t="s">
        <v>1</v>
      </c>
      <c r="D23" s="11" t="s">
        <v>17</v>
      </c>
      <c r="E23" s="13">
        <v>5</v>
      </c>
      <c r="F23" s="14" t="s">
        <v>18</v>
      </c>
      <c r="G23" s="3" t="s">
        <v>10</v>
      </c>
      <c r="H23" s="3" t="s">
        <v>22</v>
      </c>
      <c r="I23" s="3" t="s">
        <v>4</v>
      </c>
    </row>
    <row r="24" spans="1:9" x14ac:dyDescent="0.25">
      <c r="A24" s="6">
        <v>45652</v>
      </c>
      <c r="B24" s="2"/>
      <c r="C24" s="8" t="s">
        <v>1</v>
      </c>
      <c r="D24" s="11" t="s">
        <v>3</v>
      </c>
      <c r="E24" s="13">
        <v>10</v>
      </c>
      <c r="F24" s="14" t="s">
        <v>21</v>
      </c>
      <c r="G24" s="3" t="s">
        <v>9</v>
      </c>
      <c r="H24" s="3" t="s">
        <v>22</v>
      </c>
      <c r="I24" s="3" t="s">
        <v>4</v>
      </c>
    </row>
    <row r="25" spans="1:9" x14ac:dyDescent="0.25">
      <c r="A25" s="6"/>
      <c r="B25" s="2"/>
      <c r="C25" s="8"/>
      <c r="D25" s="11"/>
      <c r="E25" s="13"/>
      <c r="F25" s="14"/>
      <c r="G25" s="3"/>
      <c r="H25" s="3"/>
      <c r="I25" s="3"/>
    </row>
    <row r="27" spans="1:9" x14ac:dyDescent="0.25">
      <c r="A27" s="4"/>
    </row>
    <row r="28" spans="1:9" x14ac:dyDescent="0.25">
      <c r="A28" s="4"/>
    </row>
    <row r="29" spans="1:9" x14ac:dyDescent="0.25">
      <c r="A29" s="4"/>
    </row>
    <row r="30" spans="1:9" x14ac:dyDescent="0.25">
      <c r="A30" s="4"/>
    </row>
    <row r="31" spans="1:9" x14ac:dyDescent="0.25">
      <c r="A31" s="4"/>
    </row>
    <row r="32" spans="1:9" x14ac:dyDescent="0.25">
      <c r="A32" s="4"/>
    </row>
    <row r="33" spans="1:1" x14ac:dyDescent="0.25">
      <c r="A33" s="4"/>
    </row>
    <row r="34" spans="1:1" x14ac:dyDescent="0.25">
      <c r="A3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5782-5441-48C8-8591-CE960EE74869}">
  <dimension ref="A1:F31"/>
  <sheetViews>
    <sheetView workbookViewId="0">
      <selection activeCell="E3" sqref="E3:E13"/>
    </sheetView>
  </sheetViews>
  <sheetFormatPr defaultRowHeight="15" x14ac:dyDescent="0.25"/>
  <cols>
    <col min="1" max="1" width="16.5703125" customWidth="1"/>
    <col min="2" max="2" width="18" customWidth="1"/>
    <col min="5" max="5" width="18" customWidth="1"/>
    <col min="6" max="6" width="14.28515625" customWidth="1"/>
  </cols>
  <sheetData>
    <row r="1" spans="1:6" x14ac:dyDescent="0.25">
      <c r="A1" s="5" t="s">
        <v>27</v>
      </c>
      <c r="B1" s="5" t="str" cm="1">
        <f t="array" ref="B1:B14">_xlfn.UNIQUE(A:A)</f>
        <v>Месяц</v>
      </c>
      <c r="D1" t="s">
        <v>49</v>
      </c>
      <c r="E1" t="s">
        <v>50</v>
      </c>
      <c r="F1" t="s">
        <v>51</v>
      </c>
    </row>
    <row r="2" spans="1:6" x14ac:dyDescent="0.25">
      <c r="A2">
        <f>MONTH(Лист1!A:A)</f>
        <v>1</v>
      </c>
      <c r="B2">
        <v>1</v>
      </c>
      <c r="D2">
        <f>SUMIF(A:A,B:B,Лист1!E:E)</f>
        <v>300</v>
      </c>
    </row>
    <row r="3" spans="1:6" x14ac:dyDescent="0.25">
      <c r="A3">
        <f>MONTH(Лист1!A:A)</f>
        <v>2</v>
      </c>
      <c r="B3">
        <v>2</v>
      </c>
      <c r="D3">
        <f>SUMIF(A:A,B:B,Лист1!E:E)</f>
        <v>220</v>
      </c>
    </row>
    <row r="4" spans="1:6" x14ac:dyDescent="0.25">
      <c r="A4">
        <f>MONTH(Лист1!A:A)</f>
        <v>3</v>
      </c>
      <c r="B4">
        <v>3</v>
      </c>
      <c r="D4">
        <f>SUMIF(A:A,B:B,Лист1!E:E)</f>
        <v>490</v>
      </c>
    </row>
    <row r="5" spans="1:6" x14ac:dyDescent="0.25">
      <c r="A5">
        <f>MONTH(Лист1!A:A)</f>
        <v>3</v>
      </c>
      <c r="B5">
        <v>4</v>
      </c>
      <c r="D5">
        <f>SUMIF(A:A,B:B,Лист1!E:E)</f>
        <v>200</v>
      </c>
    </row>
    <row r="6" spans="1:6" x14ac:dyDescent="0.25">
      <c r="A6">
        <f>MONTH(Лист1!A:A)</f>
        <v>3</v>
      </c>
      <c r="B6">
        <v>5</v>
      </c>
      <c r="D6">
        <f>SUMIF(A:A,B:B,Лист1!E:E)</f>
        <v>30</v>
      </c>
    </row>
    <row r="7" spans="1:6" x14ac:dyDescent="0.25">
      <c r="A7">
        <f>MONTH(Лист1!A:A)</f>
        <v>3</v>
      </c>
      <c r="B7">
        <v>6</v>
      </c>
      <c r="D7">
        <f>SUMIF(A:A,B:B,Лист1!E:E)</f>
        <v>55</v>
      </c>
    </row>
    <row r="8" spans="1:6" x14ac:dyDescent="0.25">
      <c r="A8">
        <f>MONTH(Лист1!A:A)</f>
        <v>3</v>
      </c>
      <c r="B8">
        <v>7</v>
      </c>
      <c r="D8">
        <f>SUMIF(A:A,B:B,Лист1!E:E)</f>
        <v>160</v>
      </c>
    </row>
    <row r="9" spans="1:6" x14ac:dyDescent="0.25">
      <c r="A9">
        <f>MONTH(Лист1!A:A)</f>
        <v>4</v>
      </c>
      <c r="B9">
        <v>8</v>
      </c>
      <c r="D9">
        <f>SUMIF(A:A,B:B,Лист1!E:E)</f>
        <v>40</v>
      </c>
    </row>
    <row r="10" spans="1:6" x14ac:dyDescent="0.25">
      <c r="A10">
        <f>MONTH(Лист1!A:A)</f>
        <v>4</v>
      </c>
      <c r="B10">
        <v>9</v>
      </c>
      <c r="D10">
        <f>SUMIF(A:A,B:B,Лист1!E:E)</f>
        <v>60</v>
      </c>
    </row>
    <row r="11" spans="1:6" x14ac:dyDescent="0.25">
      <c r="A11">
        <f>MONTH(Лист1!A:A)</f>
        <v>4</v>
      </c>
      <c r="B11">
        <v>10</v>
      </c>
      <c r="D11">
        <f>SUMIF(A:A,B:B,Лист1!E:E)</f>
        <v>810</v>
      </c>
    </row>
    <row r="12" spans="1:6" x14ac:dyDescent="0.25">
      <c r="A12">
        <f>MONTH(Лист1!A:A)</f>
        <v>4</v>
      </c>
      <c r="B12">
        <v>11</v>
      </c>
      <c r="D12">
        <f>SUMIF(A:A,B:B,Лист1!E:E)</f>
        <v>5</v>
      </c>
    </row>
    <row r="13" spans="1:6" x14ac:dyDescent="0.25">
      <c r="A13">
        <f>MONTH(Лист1!A:A)</f>
        <v>5</v>
      </c>
      <c r="B13">
        <v>12</v>
      </c>
      <c r="D13">
        <f>SUMIF(A:A,B:B,Лист1!E:E)</f>
        <v>15</v>
      </c>
    </row>
    <row r="14" spans="1:6" x14ac:dyDescent="0.25">
      <c r="A14">
        <f>MONTH(Лист1!A:A)</f>
        <v>5</v>
      </c>
      <c r="B14">
        <v>0</v>
      </c>
    </row>
    <row r="15" spans="1:6" x14ac:dyDescent="0.25">
      <c r="A15">
        <f>MONTH(Лист1!A:A)</f>
        <v>6</v>
      </c>
    </row>
    <row r="16" spans="1:6" x14ac:dyDescent="0.25">
      <c r="A16">
        <f>MONTH(Лист1!A:A)</f>
        <v>7</v>
      </c>
    </row>
    <row r="17" spans="1:1" x14ac:dyDescent="0.25">
      <c r="A17">
        <f>MONTH(Лист1!A:A)</f>
        <v>7</v>
      </c>
    </row>
    <row r="18" spans="1:1" x14ac:dyDescent="0.25">
      <c r="A18">
        <f>MONTH(Лист1!A:A)</f>
        <v>8</v>
      </c>
    </row>
    <row r="19" spans="1:1" x14ac:dyDescent="0.25">
      <c r="A19">
        <f>MONTH(Лист1!A:A)</f>
        <v>9</v>
      </c>
    </row>
    <row r="20" spans="1:1" x14ac:dyDescent="0.25">
      <c r="A20">
        <f>MONTH(Лист1!A:A)</f>
        <v>10</v>
      </c>
    </row>
    <row r="21" spans="1:1" x14ac:dyDescent="0.25">
      <c r="A21">
        <f>MONTH(Лист1!A:A)</f>
        <v>10</v>
      </c>
    </row>
    <row r="22" spans="1:1" x14ac:dyDescent="0.25">
      <c r="A22">
        <f>MONTH(Лист1!A:A)</f>
        <v>11</v>
      </c>
    </row>
    <row r="23" spans="1:1" x14ac:dyDescent="0.25">
      <c r="A23">
        <f>MONTH(Лист1!A:A)</f>
        <v>12</v>
      </c>
    </row>
    <row r="24" spans="1:1" x14ac:dyDescent="0.25">
      <c r="A24">
        <f>MONTH(Лист1!A:A)</f>
        <v>12</v>
      </c>
    </row>
    <row r="25" spans="1:1" x14ac:dyDescent="0.25">
      <c r="A25">
        <f>MONTH(Лист1!A:A)</f>
        <v>1</v>
      </c>
    </row>
    <row r="26" spans="1:1" x14ac:dyDescent="0.25">
      <c r="A26">
        <f>MONTH(Лист1!A:A)</f>
        <v>1</v>
      </c>
    </row>
    <row r="27" spans="1:1" x14ac:dyDescent="0.25">
      <c r="A27">
        <f>MONTH(Лист1!A:A)</f>
        <v>1</v>
      </c>
    </row>
    <row r="28" spans="1:1" x14ac:dyDescent="0.25">
      <c r="A28">
        <f>MONTH(Лист1!A:A)</f>
        <v>1</v>
      </c>
    </row>
    <row r="29" spans="1:1" x14ac:dyDescent="0.25">
      <c r="A29">
        <f>MONTH(Лист1!A:A)</f>
        <v>1</v>
      </c>
    </row>
    <row r="30" spans="1:1" x14ac:dyDescent="0.25">
      <c r="A30">
        <f>MONTH(Лист1!A:A)</f>
        <v>1</v>
      </c>
    </row>
    <row r="31" spans="1:1" x14ac:dyDescent="0.25">
      <c r="A31">
        <f>MONTH(Лист1!A:A)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2E38-2CE0-4FCC-8304-C09423121670}">
  <dimension ref="A1:G13"/>
  <sheetViews>
    <sheetView tabSelected="1" workbookViewId="0">
      <selection activeCell="D2" sqref="D2"/>
    </sheetView>
  </sheetViews>
  <sheetFormatPr defaultRowHeight="15" x14ac:dyDescent="0.25"/>
  <cols>
    <col min="1" max="1" width="11.7109375" customWidth="1"/>
    <col min="2" max="2" width="18" customWidth="1"/>
    <col min="3" max="3" width="13.85546875" customWidth="1"/>
    <col min="4" max="4" width="15" customWidth="1"/>
    <col min="5" max="5" width="13.85546875" customWidth="1"/>
    <col min="6" max="6" width="11.5703125" customWidth="1"/>
    <col min="7" max="7" width="15.85546875" customWidth="1"/>
  </cols>
  <sheetData>
    <row r="1" spans="1:7" s="18" customFormat="1" ht="30" x14ac:dyDescent="0.25">
      <c r="A1" s="17" t="s">
        <v>27</v>
      </c>
      <c r="B1" s="17" t="s">
        <v>42</v>
      </c>
      <c r="C1" s="17" t="s">
        <v>43</v>
      </c>
      <c r="D1" s="17" t="s">
        <v>44</v>
      </c>
      <c r="E1" s="17" t="s">
        <v>45</v>
      </c>
      <c r="F1" s="17" t="s">
        <v>46</v>
      </c>
      <c r="G1" s="17" t="s">
        <v>47</v>
      </c>
    </row>
    <row r="2" spans="1:7" x14ac:dyDescent="0.25">
      <c r="A2" t="s">
        <v>30</v>
      </c>
      <c r="B2">
        <f>Лист2!D2</f>
        <v>300</v>
      </c>
    </row>
    <row r="3" spans="1:7" x14ac:dyDescent="0.25">
      <c r="A3" t="s">
        <v>31</v>
      </c>
      <c r="B3">
        <f>Лист2!D3</f>
        <v>220</v>
      </c>
    </row>
    <row r="4" spans="1:7" x14ac:dyDescent="0.25">
      <c r="A4" t="s">
        <v>32</v>
      </c>
      <c r="B4">
        <f>Лист2!D4</f>
        <v>490</v>
      </c>
    </row>
    <row r="5" spans="1:7" x14ac:dyDescent="0.25">
      <c r="A5" t="s">
        <v>33</v>
      </c>
      <c r="B5">
        <f>Лист2!D5</f>
        <v>200</v>
      </c>
    </row>
    <row r="6" spans="1:7" x14ac:dyDescent="0.25">
      <c r="A6" t="s">
        <v>34</v>
      </c>
      <c r="B6">
        <f>Лист2!D6</f>
        <v>30</v>
      </c>
    </row>
    <row r="7" spans="1:7" x14ac:dyDescent="0.25">
      <c r="A7" t="s">
        <v>35</v>
      </c>
      <c r="B7">
        <f>Лист2!D7</f>
        <v>55</v>
      </c>
    </row>
    <row r="8" spans="1:7" x14ac:dyDescent="0.25">
      <c r="A8" t="s">
        <v>36</v>
      </c>
      <c r="B8">
        <f>Лист2!D8</f>
        <v>160</v>
      </c>
    </row>
    <row r="9" spans="1:7" x14ac:dyDescent="0.25">
      <c r="A9" t="s">
        <v>37</v>
      </c>
      <c r="B9">
        <f>Лист2!D9</f>
        <v>40</v>
      </c>
    </row>
    <row r="10" spans="1:7" x14ac:dyDescent="0.25">
      <c r="A10" t="s">
        <v>38</v>
      </c>
      <c r="B10">
        <f>Лист2!D10</f>
        <v>60</v>
      </c>
    </row>
    <row r="11" spans="1:7" x14ac:dyDescent="0.25">
      <c r="A11" t="s">
        <v>39</v>
      </c>
      <c r="B11">
        <f>Лист2!D11</f>
        <v>810</v>
      </c>
    </row>
    <row r="12" spans="1:7" x14ac:dyDescent="0.25">
      <c r="A12" t="s">
        <v>40</v>
      </c>
      <c r="B12">
        <f>Лист2!D12</f>
        <v>5</v>
      </c>
    </row>
    <row r="13" spans="1:7" x14ac:dyDescent="0.25">
      <c r="A13" t="s">
        <v>41</v>
      </c>
      <c r="B13">
        <f>Лист2!D13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</dc:creator>
  <cp:lastModifiedBy>Professional</cp:lastModifiedBy>
  <dcterms:created xsi:type="dcterms:W3CDTF">2015-06-05T18:19:34Z</dcterms:created>
  <dcterms:modified xsi:type="dcterms:W3CDTF">2024-04-16T21:57:45Z</dcterms:modified>
</cp:coreProperties>
</file>