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on4ar\Desktop\"/>
    </mc:Choice>
  </mc:AlternateContent>
  <bookViews>
    <workbookView xWindow="0" yWindow="0" windowWidth="28800" windowHeight="12432"/>
  </bookViews>
  <sheets>
    <sheet name="Расчет" sheetId="1" r:id="rId1"/>
    <sheet name="Данные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H6" i="2" l="1"/>
  <c r="G6" i="2"/>
  <c r="F6" i="2"/>
  <c r="E6" i="2"/>
  <c r="D6" i="2"/>
  <c r="C6" i="2"/>
  <c r="B6" i="2"/>
  <c r="H5" i="2"/>
  <c r="G5" i="2"/>
  <c r="F5" i="2"/>
  <c r="E5" i="2"/>
  <c r="D5" i="2"/>
  <c r="C5" i="2"/>
  <c r="B5" i="2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<sst xmlns="http://schemas.openxmlformats.org/spreadsheetml/2006/main" count="104" uniqueCount="63">
  <si>
    <t>№ п/п</t>
  </si>
  <si>
    <t>Контрагент</t>
  </si>
  <si>
    <t>Номеноаиупа</t>
  </si>
  <si>
    <t>Количество</t>
  </si>
  <si>
    <t>Стоимость</t>
  </si>
  <si>
    <t>Доставка</t>
  </si>
  <si>
    <t>Наценка</t>
  </si>
  <si>
    <t>Скидка, согласовать!</t>
  </si>
  <si>
    <r>
      <rPr>
        <b/>
        <sz val="16"/>
        <color theme="1"/>
        <rFont val="Calibri"/>
        <family val="2"/>
        <charset val="204"/>
      </rPr>
      <t>Ʃ</t>
    </r>
    <r>
      <rPr>
        <b/>
        <sz val="10"/>
        <color theme="1"/>
        <rFont val="Calibri"/>
        <family val="2"/>
        <charset val="204"/>
      </rPr>
      <t xml:space="preserve"> счетов</t>
    </r>
  </si>
  <si>
    <t>База</t>
  </si>
  <si>
    <t>Маржа</t>
  </si>
  <si>
    <t>Материал</t>
  </si>
  <si>
    <t>Палитра   →</t>
  </si>
  <si>
    <t xml:space="preserve"> Наценка</t>
  </si>
  <si>
    <t>B,м</t>
  </si>
  <si>
    <t>L, м</t>
  </si>
  <si>
    <t>N, шт</t>
  </si>
  <si>
    <r>
      <t>V, м</t>
    </r>
    <r>
      <rPr>
        <b/>
        <sz val="10"/>
        <color theme="1"/>
        <rFont val="Calibri"/>
        <family val="2"/>
        <charset val="204"/>
      </rPr>
      <t>²</t>
    </r>
  </si>
  <si>
    <t>Печать</t>
  </si>
  <si>
    <t>Фреза</t>
  </si>
  <si>
    <t>Паллеты</t>
  </si>
  <si>
    <t>Тираж</t>
  </si>
  <si>
    <t>Моя</t>
  </si>
  <si>
    <t>Объем - Цена</t>
  </si>
  <si>
    <t>&lt; 50м²</t>
  </si>
  <si>
    <t>50 - &lt; 100м²</t>
  </si>
  <si>
    <t>100 - &lt; 300м²</t>
  </si>
  <si>
    <t>300 - &lt; 500м²</t>
  </si>
  <si>
    <t>500 - &lt; 1500м²</t>
  </si>
  <si>
    <t>≥ 5000м²</t>
  </si>
  <si>
    <t>Палитра</t>
  </si>
  <si>
    <t>Ширина</t>
  </si>
  <si>
    <r>
      <rPr>
        <sz val="11"/>
        <color theme="1"/>
        <rFont val="Calibri"/>
        <family val="2"/>
        <charset val="204"/>
      </rPr>
      <t>500 - &lt;</t>
    </r>
    <r>
      <rPr>
        <sz val="11"/>
        <color theme="1"/>
        <rFont val="Calibri"/>
        <family val="2"/>
        <charset val="204"/>
        <scheme val="minor"/>
      </rPr>
      <t xml:space="preserve"> 3000м²</t>
    </r>
  </si>
  <si>
    <t>МДФ М</t>
  </si>
  <si>
    <t>МДФ УФ</t>
  </si>
  <si>
    <t>ФА М</t>
  </si>
  <si>
    <t>ФА УФ</t>
  </si>
  <si>
    <t>ГКЛ М</t>
  </si>
  <si>
    <t>ГКЛ УФ</t>
  </si>
  <si>
    <t>ГПС М</t>
  </si>
  <si>
    <t>MC УФ</t>
  </si>
  <si>
    <t>MB М</t>
  </si>
  <si>
    <t>СТ М</t>
  </si>
  <si>
    <t>СТ УФ</t>
  </si>
  <si>
    <t>А 1</t>
  </si>
  <si>
    <t>А 1,5 М</t>
  </si>
  <si>
    <t>А 2 М</t>
  </si>
  <si>
    <t>А 3 М</t>
  </si>
  <si>
    <t>А 3 УФ</t>
  </si>
  <si>
    <t>НАЦЕНКА</t>
  </si>
  <si>
    <t>СОГЛАСОВ</t>
  </si>
  <si>
    <t>Желтый</t>
  </si>
  <si>
    <t>Белый</t>
  </si>
  <si>
    <t>Зеленый</t>
  </si>
  <si>
    <t>Красный</t>
  </si>
  <si>
    <t>Коричневый</t>
  </si>
  <si>
    <t>Черный</t>
  </si>
  <si>
    <t>Синий</t>
  </si>
  <si>
    <t>Оранжевый</t>
  </si>
  <si>
    <t>Бардовый</t>
  </si>
  <si>
    <t>Салатовый</t>
  </si>
  <si>
    <t>Бледный</t>
  </si>
  <si>
    <t>Пламенный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</si>
</sst>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6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0" fillId="2" borderId="2" xfId="0" applyFill="1" applyBorder="1"/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64" fontId="0" fillId="0" borderId="6" xfId="0" applyNumberFormat="1" applyBorder="1"/>
    <xf numFmtId="164" fontId="0" fillId="0" borderId="2" xfId="0" applyNumberFormat="1" applyBorder="1"/>
    <xf numFmtId="0" fontId="0" fillId="0" borderId="2" xfId="0" applyBorder="1"/>
    <xf numFmtId="2" fontId="0" fillId="0" borderId="2" xfId="0" applyNumberFormat="1" applyBorder="1" applyAlignment="1">
      <alignment horizontal="center" vertical="center"/>
    </xf>
    <xf numFmtId="164" fontId="0" fillId="3" borderId="2" xfId="0" applyNumberFormat="1" applyFill="1" applyBorder="1"/>
    <xf numFmtId="0" fontId="0" fillId="3" borderId="1" xfId="0" applyFill="1" applyBorder="1"/>
    <xf numFmtId="0" fontId="0" fillId="3" borderId="2" xfId="0" applyFill="1" applyBorder="1" applyAlignment="1">
      <alignment horizontal="center" vertical="center"/>
    </xf>
    <xf numFmtId="2" fontId="0" fillId="3" borderId="2" xfId="0" applyNumberForma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4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164" fontId="0" fillId="0" borderId="2" xfId="0" applyNumberFormat="1" applyBorder="1" applyAlignment="1">
      <alignment horizontal="right" vertical="center"/>
    </xf>
    <xf numFmtId="0" fontId="0" fillId="0" borderId="2" xfId="0" applyNumberFormat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2" fontId="0" fillId="0" borderId="0" xfId="0" applyNumberFormat="1"/>
    <xf numFmtId="2" fontId="0" fillId="0" borderId="2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12</xdr:row>
      <xdr:rowOff>76200</xdr:rowOff>
    </xdr:from>
    <xdr:to>
      <xdr:col>23</xdr:col>
      <xdr:colOff>156064</xdr:colOff>
      <xdr:row>34</xdr:row>
      <xdr:rowOff>91440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2270760"/>
          <a:ext cx="14542624" cy="4038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tabSelected="1" workbookViewId="0">
      <selection activeCell="O14" sqref="L14:O14"/>
    </sheetView>
  </sheetViews>
  <sheetFormatPr defaultRowHeight="14.4" x14ac:dyDescent="0.3"/>
  <cols>
    <col min="2" max="2" width="10.21875" bestFit="1" customWidth="1"/>
    <col min="3" max="3" width="14" customWidth="1"/>
    <col min="4" max="4" width="12.77734375" customWidth="1"/>
    <col min="5" max="5" width="8.44140625" bestFit="1" customWidth="1"/>
    <col min="6" max="6" width="7.5546875" customWidth="1"/>
    <col min="7" max="7" width="7.88671875" customWidth="1"/>
  </cols>
  <sheetData>
    <row r="1" spans="1:23" x14ac:dyDescent="0.3">
      <c r="A1" s="1" t="s">
        <v>0</v>
      </c>
      <c r="B1" s="2" t="s">
        <v>1</v>
      </c>
      <c r="C1" s="3" t="s">
        <v>2</v>
      </c>
      <c r="D1" s="4"/>
      <c r="E1" s="5"/>
      <c r="F1" s="2" t="s">
        <v>3</v>
      </c>
      <c r="G1" s="2"/>
      <c r="H1" s="2"/>
      <c r="I1" s="2"/>
      <c r="J1" s="6" t="s">
        <v>4</v>
      </c>
      <c r="K1" s="7"/>
      <c r="L1" s="7"/>
      <c r="M1" s="8" t="s">
        <v>5</v>
      </c>
      <c r="N1" s="8"/>
      <c r="O1" s="8" t="s">
        <v>6</v>
      </c>
      <c r="P1" s="8"/>
      <c r="Q1" s="8"/>
      <c r="R1" s="9" t="s">
        <v>7</v>
      </c>
      <c r="S1" s="10" t="s">
        <v>8</v>
      </c>
      <c r="T1" s="11" t="s">
        <v>9</v>
      </c>
      <c r="U1" s="11"/>
      <c r="V1" s="11"/>
      <c r="W1" s="12" t="s">
        <v>10</v>
      </c>
    </row>
    <row r="2" spans="1:23" x14ac:dyDescent="0.3">
      <c r="A2" s="1"/>
      <c r="B2" s="2"/>
      <c r="C2" s="13" t="s">
        <v>11</v>
      </c>
      <c r="D2" s="14" t="s">
        <v>12</v>
      </c>
      <c r="E2" s="15" t="s">
        <v>13</v>
      </c>
      <c r="F2" s="14" t="s">
        <v>14</v>
      </c>
      <c r="G2" s="14" t="s">
        <v>15</v>
      </c>
      <c r="H2" s="14" t="s">
        <v>16</v>
      </c>
      <c r="I2" s="14" t="s">
        <v>17</v>
      </c>
      <c r="J2" s="15" t="s">
        <v>11</v>
      </c>
      <c r="K2" s="16" t="s">
        <v>18</v>
      </c>
      <c r="L2" s="16" t="s">
        <v>19</v>
      </c>
      <c r="M2" s="16" t="s">
        <v>20</v>
      </c>
      <c r="N2" s="16" t="s">
        <v>5</v>
      </c>
      <c r="O2" s="16" t="s">
        <v>21</v>
      </c>
      <c r="P2" s="16"/>
      <c r="Q2" s="16" t="s">
        <v>22</v>
      </c>
      <c r="R2" s="17"/>
      <c r="S2" s="18"/>
      <c r="T2" s="12"/>
      <c r="U2" s="12"/>
      <c r="V2" s="12"/>
      <c r="W2" s="12"/>
    </row>
    <row r="3" spans="1:23" x14ac:dyDescent="0.3">
      <c r="A3" s="19"/>
      <c r="B3" s="20"/>
      <c r="C3" s="20" t="s">
        <v>33</v>
      </c>
      <c r="D3" s="21" t="s">
        <v>55</v>
      </c>
      <c r="E3" s="21">
        <f>VLOOKUP(D3,Данные!A26:B37,2,0)</f>
        <v>1870</v>
      </c>
      <c r="F3" s="22">
        <v>1.22</v>
      </c>
      <c r="G3" s="22">
        <v>4</v>
      </c>
      <c r="H3" s="21">
        <v>25</v>
      </c>
      <c r="I3" s="22">
        <f>F3*G3*H3</f>
        <v>122</v>
      </c>
      <c r="J3" s="23"/>
      <c r="K3" s="24"/>
      <c r="L3" s="24"/>
      <c r="M3" s="25"/>
      <c r="N3" s="25"/>
      <c r="O3" s="24"/>
      <c r="P3" s="24"/>
      <c r="Q3" s="24"/>
      <c r="R3" s="25"/>
      <c r="S3" s="25"/>
      <c r="T3" s="25"/>
      <c r="U3" s="25"/>
      <c r="V3" s="25"/>
      <c r="W3" s="25"/>
    </row>
    <row r="4" spans="1:23" x14ac:dyDescent="0.3">
      <c r="A4" s="19"/>
      <c r="B4" s="20"/>
      <c r="C4" s="20"/>
      <c r="D4" s="20"/>
      <c r="E4" s="20"/>
      <c r="F4" s="26"/>
      <c r="G4" s="26"/>
      <c r="H4" s="20"/>
      <c r="I4" s="22">
        <f t="shared" ref="I4:I12" si="0">F4*G4*H4</f>
        <v>0</v>
      </c>
      <c r="J4" s="24"/>
      <c r="K4" s="24"/>
      <c r="L4" s="24"/>
      <c r="M4" s="25"/>
      <c r="N4" s="25"/>
      <c r="O4" s="24"/>
      <c r="P4" s="24"/>
      <c r="Q4" s="24"/>
      <c r="R4" s="25"/>
      <c r="S4" s="25"/>
      <c r="T4" s="25"/>
      <c r="U4" s="25"/>
      <c r="V4" s="25"/>
      <c r="W4" s="25"/>
    </row>
    <row r="5" spans="1:23" x14ac:dyDescent="0.3">
      <c r="A5" s="19"/>
      <c r="B5" s="20"/>
      <c r="C5" s="20"/>
      <c r="D5" s="20"/>
      <c r="E5" s="20"/>
      <c r="F5" s="26"/>
      <c r="G5" s="26"/>
      <c r="H5" s="20"/>
      <c r="I5" s="22">
        <f t="shared" si="0"/>
        <v>0</v>
      </c>
      <c r="J5" s="24"/>
      <c r="K5" s="24"/>
      <c r="L5" s="24"/>
      <c r="M5" s="25"/>
      <c r="N5" s="25"/>
      <c r="O5" s="24"/>
      <c r="P5" s="24"/>
      <c r="Q5" s="24"/>
      <c r="R5" s="25"/>
      <c r="S5" s="25"/>
      <c r="T5" s="25"/>
      <c r="U5" s="25"/>
      <c r="V5" s="25"/>
      <c r="W5" s="25"/>
    </row>
    <row r="6" spans="1:23" x14ac:dyDescent="0.3">
      <c r="A6" s="19"/>
      <c r="B6" s="20"/>
      <c r="C6" s="20"/>
      <c r="D6" s="20"/>
      <c r="E6" s="20"/>
      <c r="F6" s="26"/>
      <c r="G6" s="26"/>
      <c r="H6" s="20"/>
      <c r="I6" s="22">
        <f t="shared" si="0"/>
        <v>0</v>
      </c>
      <c r="J6" s="24"/>
      <c r="K6" s="24"/>
      <c r="L6" s="24"/>
      <c r="M6" s="25"/>
      <c r="N6" s="25"/>
      <c r="O6" s="24"/>
      <c r="P6" s="24"/>
      <c r="Q6" s="24"/>
      <c r="R6" s="25"/>
      <c r="S6" s="25"/>
      <c r="T6" s="25"/>
      <c r="U6" s="25"/>
      <c r="V6" s="25"/>
      <c r="W6" s="25"/>
    </row>
    <row r="7" spans="1:23" x14ac:dyDescent="0.3">
      <c r="A7" s="19"/>
      <c r="B7" s="20"/>
      <c r="C7" s="20"/>
      <c r="D7" s="20"/>
      <c r="E7" s="20"/>
      <c r="F7" s="26"/>
      <c r="G7" s="26"/>
      <c r="H7" s="20"/>
      <c r="I7" s="22">
        <f t="shared" si="0"/>
        <v>0</v>
      </c>
      <c r="J7" s="24"/>
      <c r="K7" s="24"/>
      <c r="L7" s="24"/>
      <c r="M7" s="25"/>
      <c r="N7" s="25"/>
      <c r="O7" s="24"/>
      <c r="P7" s="24"/>
      <c r="Q7" s="24"/>
      <c r="R7" s="25"/>
      <c r="S7" s="25"/>
      <c r="T7" s="25"/>
      <c r="U7" s="25"/>
      <c r="V7" s="25"/>
      <c r="W7" s="25"/>
    </row>
    <row r="8" spans="1:23" x14ac:dyDescent="0.3">
      <c r="A8" s="19"/>
      <c r="B8" s="20"/>
      <c r="C8" s="20"/>
      <c r="D8" s="20"/>
      <c r="E8" s="20"/>
      <c r="F8" s="26"/>
      <c r="G8" s="26"/>
      <c r="H8" s="20"/>
      <c r="I8" s="22">
        <f t="shared" si="0"/>
        <v>0</v>
      </c>
      <c r="J8" s="27"/>
      <c r="K8" s="24"/>
      <c r="L8" s="24"/>
      <c r="M8" s="25"/>
      <c r="N8" s="25"/>
      <c r="O8" s="24"/>
      <c r="P8" s="24"/>
      <c r="Q8" s="24"/>
      <c r="R8" s="25"/>
      <c r="S8" s="25"/>
      <c r="T8" s="25"/>
      <c r="U8" s="25"/>
      <c r="V8" s="25"/>
      <c r="W8" s="25"/>
    </row>
    <row r="9" spans="1:23" x14ac:dyDescent="0.3">
      <c r="A9" s="28"/>
      <c r="B9" s="29"/>
      <c r="C9" s="29"/>
      <c r="D9" s="29"/>
      <c r="E9" s="29"/>
      <c r="F9" s="30"/>
      <c r="G9" s="30"/>
      <c r="H9" s="29"/>
      <c r="I9" s="22">
        <f t="shared" si="0"/>
        <v>0</v>
      </c>
      <c r="J9" s="27"/>
      <c r="K9" s="24"/>
      <c r="L9" s="24"/>
      <c r="M9" s="25"/>
      <c r="N9" s="25"/>
      <c r="O9" s="24"/>
      <c r="P9" s="24"/>
      <c r="Q9" s="24"/>
      <c r="R9" s="25"/>
      <c r="S9" s="25"/>
      <c r="T9" s="25"/>
      <c r="U9" s="25"/>
      <c r="V9" s="25"/>
      <c r="W9" s="25"/>
    </row>
    <row r="10" spans="1:23" x14ac:dyDescent="0.3">
      <c r="A10" s="19"/>
      <c r="B10" s="29"/>
      <c r="C10" s="29"/>
      <c r="D10" s="29"/>
      <c r="E10" s="29"/>
      <c r="F10" s="30"/>
      <c r="G10" s="30"/>
      <c r="H10" s="29"/>
      <c r="I10" s="22">
        <f t="shared" si="0"/>
        <v>0</v>
      </c>
      <c r="J10" s="24"/>
      <c r="K10" s="24"/>
      <c r="L10" s="24"/>
      <c r="M10" s="25"/>
      <c r="N10" s="25"/>
      <c r="O10" s="24"/>
      <c r="P10" s="24"/>
      <c r="Q10" s="24"/>
      <c r="R10" s="25"/>
      <c r="S10" s="25"/>
      <c r="T10" s="25"/>
      <c r="U10" s="25"/>
      <c r="V10" s="25"/>
      <c r="W10" s="25"/>
    </row>
    <row r="11" spans="1:23" x14ac:dyDescent="0.3">
      <c r="A11" s="19"/>
      <c r="B11" s="20"/>
      <c r="C11" s="20"/>
      <c r="D11" s="20"/>
      <c r="E11" s="20"/>
      <c r="F11" s="26"/>
      <c r="G11" s="26"/>
      <c r="H11" s="20"/>
      <c r="I11" s="22">
        <f t="shared" si="0"/>
        <v>0</v>
      </c>
      <c r="J11" s="24"/>
      <c r="K11" s="24"/>
      <c r="L11" s="24"/>
      <c r="M11" s="25"/>
      <c r="N11" s="25"/>
      <c r="O11" s="24"/>
      <c r="P11" s="24"/>
      <c r="Q11" s="24"/>
      <c r="R11" s="25"/>
      <c r="S11" s="25"/>
      <c r="T11" s="25"/>
      <c r="U11" s="25"/>
      <c r="V11" s="25"/>
      <c r="W11" s="25"/>
    </row>
    <row r="12" spans="1:23" x14ac:dyDescent="0.3">
      <c r="A12" s="19"/>
      <c r="B12" s="20"/>
      <c r="C12" s="20"/>
      <c r="D12" s="20"/>
      <c r="E12" s="20"/>
      <c r="F12" s="26"/>
      <c r="G12" s="26"/>
      <c r="H12" s="20"/>
      <c r="I12" s="22">
        <f t="shared" si="0"/>
        <v>0</v>
      </c>
      <c r="J12" s="24"/>
      <c r="K12" s="24"/>
      <c r="L12" s="24"/>
      <c r="M12" s="25"/>
      <c r="N12" s="25"/>
      <c r="O12" s="24"/>
      <c r="P12" s="24"/>
      <c r="Q12" s="24"/>
      <c r="R12" s="25"/>
      <c r="S12" s="25"/>
      <c r="T12" s="25"/>
      <c r="U12" s="25"/>
      <c r="V12" s="25"/>
      <c r="W12" s="25"/>
    </row>
  </sheetData>
  <mergeCells count="10">
    <mergeCell ref="O1:Q1"/>
    <mergeCell ref="R1:R2"/>
    <mergeCell ref="S1:S2"/>
    <mergeCell ref="T1:V1"/>
    <mergeCell ref="A1:A2"/>
    <mergeCell ref="B1:B2"/>
    <mergeCell ref="C1:E1"/>
    <mergeCell ref="F1:I1"/>
    <mergeCell ref="J1:L1"/>
    <mergeCell ref="M1:N1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Данные!$A$3:$A$18</xm:f>
          </x14:formula1>
          <xm:sqref>C3</xm:sqref>
        </x14:dataValidation>
        <x14:dataValidation type="list" allowBlank="1" showInputMessage="1" showErrorMessage="1">
          <x14:formula1>
            <xm:f>[Фин_план_задача.xlsx]Данные!#REF!</xm:f>
          </x14:formula1>
          <xm:sqref>F3</xm:sqref>
        </x14:dataValidation>
        <x14:dataValidation type="list" allowBlank="1" showInputMessage="1" showErrorMessage="1">
          <x14:formula1>
            <xm:f>Данные!$A$26:$A$37</xm:f>
          </x14:formula1>
          <xm:sqref>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G33" sqref="G33"/>
    </sheetView>
  </sheetViews>
  <sheetFormatPr defaultRowHeight="14.4" x14ac:dyDescent="0.3"/>
  <cols>
    <col min="1" max="1" width="15.5546875" bestFit="1" customWidth="1"/>
    <col min="2" max="2" width="10.21875" bestFit="1" customWidth="1"/>
    <col min="3" max="3" width="11" bestFit="1" customWidth="1"/>
    <col min="4" max="5" width="12" bestFit="1" customWidth="1"/>
    <col min="6" max="7" width="13.109375" bestFit="1" customWidth="1"/>
    <col min="8" max="8" width="10.5546875" customWidth="1"/>
  </cols>
  <sheetData>
    <row r="1" spans="1:8" x14ac:dyDescent="0.3">
      <c r="A1" s="31" t="s">
        <v>11</v>
      </c>
      <c r="B1" s="32" t="s">
        <v>23</v>
      </c>
      <c r="C1" s="32"/>
      <c r="D1" s="32"/>
      <c r="E1" s="32"/>
      <c r="F1" s="32"/>
      <c r="G1" s="32"/>
      <c r="H1" s="32"/>
    </row>
    <row r="2" spans="1:8" x14ac:dyDescent="0.3">
      <c r="A2" s="31"/>
      <c r="B2" s="33" t="s">
        <v>24</v>
      </c>
      <c r="C2" s="34" t="s">
        <v>25</v>
      </c>
      <c r="D2" s="34" t="s">
        <v>26</v>
      </c>
      <c r="E2" s="34" t="s">
        <v>27</v>
      </c>
      <c r="F2" s="34" t="s">
        <v>28</v>
      </c>
      <c r="G2" s="34" t="s">
        <v>32</v>
      </c>
      <c r="H2" s="34" t="s">
        <v>29</v>
      </c>
    </row>
    <row r="3" spans="1:8" x14ac:dyDescent="0.3">
      <c r="A3" s="25" t="s">
        <v>33</v>
      </c>
      <c r="B3" s="35">
        <v>2350</v>
      </c>
      <c r="C3" s="35">
        <v>2325</v>
      </c>
      <c r="D3" s="35">
        <v>2300</v>
      </c>
      <c r="E3" s="35">
        <v>2260</v>
      </c>
      <c r="F3" s="35">
        <v>2240</v>
      </c>
      <c r="G3" s="35">
        <v>2220</v>
      </c>
      <c r="H3" s="35">
        <v>2000</v>
      </c>
    </row>
    <row r="4" spans="1:8" x14ac:dyDescent="0.3">
      <c r="A4" s="25" t="s">
        <v>34</v>
      </c>
      <c r="B4" s="35">
        <v>2200</v>
      </c>
      <c r="C4" s="35">
        <v>2200</v>
      </c>
      <c r="D4" s="35">
        <v>2200</v>
      </c>
      <c r="E4" s="35">
        <v>2200</v>
      </c>
      <c r="F4" s="35">
        <v>2200</v>
      </c>
      <c r="G4" s="35">
        <v>2200</v>
      </c>
      <c r="H4" s="35">
        <v>2200</v>
      </c>
    </row>
    <row r="5" spans="1:8" x14ac:dyDescent="0.3">
      <c r="A5" s="25" t="s">
        <v>35</v>
      </c>
      <c r="B5" s="35">
        <f>B3+125</f>
        <v>2475</v>
      </c>
      <c r="C5" s="35">
        <f>C3+125</f>
        <v>2450</v>
      </c>
      <c r="D5" s="35">
        <f t="shared" ref="D5:H5" si="0">D3+125</f>
        <v>2425</v>
      </c>
      <c r="E5" s="35">
        <f t="shared" si="0"/>
        <v>2385</v>
      </c>
      <c r="F5" s="35">
        <f t="shared" si="0"/>
        <v>2365</v>
      </c>
      <c r="G5" s="35">
        <f t="shared" si="0"/>
        <v>2345</v>
      </c>
      <c r="H5" s="35">
        <f t="shared" si="0"/>
        <v>2125</v>
      </c>
    </row>
    <row r="6" spans="1:8" x14ac:dyDescent="0.3">
      <c r="A6" s="25" t="s">
        <v>36</v>
      </c>
      <c r="B6" s="35">
        <f>B4+125</f>
        <v>2325</v>
      </c>
      <c r="C6" s="35">
        <f t="shared" ref="C6:H6" si="1">C4+125</f>
        <v>2325</v>
      </c>
      <c r="D6" s="35">
        <f t="shared" si="1"/>
        <v>2325</v>
      </c>
      <c r="E6" s="35">
        <f t="shared" si="1"/>
        <v>2325</v>
      </c>
      <c r="F6" s="35">
        <f t="shared" si="1"/>
        <v>2325</v>
      </c>
      <c r="G6" s="35">
        <f t="shared" si="1"/>
        <v>2325</v>
      </c>
      <c r="H6" s="35">
        <f t="shared" si="1"/>
        <v>2325</v>
      </c>
    </row>
    <row r="7" spans="1:8" x14ac:dyDescent="0.3">
      <c r="A7" s="25" t="s">
        <v>37</v>
      </c>
      <c r="B7" s="35">
        <v>2200</v>
      </c>
      <c r="C7" s="35">
        <v>2200</v>
      </c>
      <c r="D7" s="35">
        <v>2200</v>
      </c>
      <c r="E7" s="35">
        <v>2200</v>
      </c>
      <c r="F7" s="35">
        <v>2200</v>
      </c>
      <c r="G7" s="35">
        <v>2200</v>
      </c>
      <c r="H7" s="35">
        <v>2200</v>
      </c>
    </row>
    <row r="8" spans="1:8" x14ac:dyDescent="0.3">
      <c r="A8" s="25" t="s">
        <v>38</v>
      </c>
      <c r="B8" s="35">
        <v>2100</v>
      </c>
      <c r="C8" s="35">
        <v>2100</v>
      </c>
      <c r="D8" s="35">
        <v>2100</v>
      </c>
      <c r="E8" s="35">
        <v>2100</v>
      </c>
      <c r="F8" s="35">
        <v>2100</v>
      </c>
      <c r="G8" s="35">
        <v>2100</v>
      </c>
      <c r="H8" s="35">
        <v>2100</v>
      </c>
    </row>
    <row r="9" spans="1:8" x14ac:dyDescent="0.3">
      <c r="A9" s="25" t="s">
        <v>39</v>
      </c>
      <c r="B9" s="35">
        <v>1850</v>
      </c>
      <c r="C9" s="35">
        <v>1830</v>
      </c>
      <c r="D9" s="35">
        <v>1810</v>
      </c>
      <c r="E9" s="35">
        <v>1790</v>
      </c>
      <c r="F9" s="35">
        <v>1770</v>
      </c>
      <c r="G9" s="35">
        <v>1730</v>
      </c>
      <c r="H9" s="35">
        <v>1700</v>
      </c>
    </row>
    <row r="10" spans="1:8" x14ac:dyDescent="0.3">
      <c r="A10" s="25" t="s">
        <v>40</v>
      </c>
      <c r="B10" s="35">
        <v>1700</v>
      </c>
      <c r="C10" s="35">
        <v>1700</v>
      </c>
      <c r="D10" s="35">
        <v>1700</v>
      </c>
      <c r="E10" s="35">
        <v>1700</v>
      </c>
      <c r="F10" s="35">
        <v>1700</v>
      </c>
      <c r="G10" s="35">
        <v>1700</v>
      </c>
      <c r="H10" s="35">
        <v>1700</v>
      </c>
    </row>
    <row r="11" spans="1:8" x14ac:dyDescent="0.3">
      <c r="A11" s="25" t="s">
        <v>41</v>
      </c>
      <c r="B11" s="35">
        <v>1650</v>
      </c>
      <c r="C11" s="35">
        <v>1630</v>
      </c>
      <c r="D11" s="35">
        <v>1610</v>
      </c>
      <c r="E11" s="35">
        <v>1590</v>
      </c>
      <c r="F11" s="35">
        <v>1570</v>
      </c>
      <c r="G11" s="35">
        <v>1530</v>
      </c>
      <c r="H11" s="35">
        <v>1500</v>
      </c>
    </row>
    <row r="12" spans="1:8" x14ac:dyDescent="0.3">
      <c r="A12" s="25" t="s">
        <v>42</v>
      </c>
      <c r="B12" s="36" t="s">
        <v>49</v>
      </c>
      <c r="C12" s="36" t="s">
        <v>49</v>
      </c>
      <c r="D12" s="36" t="s">
        <v>49</v>
      </c>
      <c r="E12" s="35">
        <v>1800</v>
      </c>
      <c r="F12" s="35">
        <v>1740</v>
      </c>
      <c r="G12" s="35">
        <v>1720</v>
      </c>
      <c r="H12" s="35">
        <v>1700</v>
      </c>
    </row>
    <row r="13" spans="1:8" x14ac:dyDescent="0.3">
      <c r="A13" s="25" t="s">
        <v>43</v>
      </c>
      <c r="B13" s="36" t="s">
        <v>49</v>
      </c>
      <c r="C13" s="36" t="s">
        <v>49</v>
      </c>
      <c r="D13" s="36" t="s">
        <v>49</v>
      </c>
      <c r="E13" s="35">
        <v>1700</v>
      </c>
      <c r="F13" s="35">
        <v>1700</v>
      </c>
      <c r="G13" s="35">
        <v>1700</v>
      </c>
      <c r="H13" s="35">
        <v>1700</v>
      </c>
    </row>
    <row r="14" spans="1:8" x14ac:dyDescent="0.3">
      <c r="A14" s="25" t="s">
        <v>44</v>
      </c>
      <c r="B14" s="36" t="s">
        <v>50</v>
      </c>
      <c r="C14" s="36" t="s">
        <v>50</v>
      </c>
      <c r="D14" s="36" t="s">
        <v>50</v>
      </c>
      <c r="E14" s="36" t="s">
        <v>50</v>
      </c>
      <c r="F14" s="36" t="s">
        <v>50</v>
      </c>
      <c r="G14" s="36" t="s">
        <v>50</v>
      </c>
      <c r="H14" s="36" t="s">
        <v>50</v>
      </c>
    </row>
    <row r="15" spans="1:8" x14ac:dyDescent="0.3">
      <c r="A15" s="25" t="s">
        <v>45</v>
      </c>
      <c r="B15" s="36" t="s">
        <v>49</v>
      </c>
      <c r="C15" s="36" t="s">
        <v>49</v>
      </c>
      <c r="D15" s="36" t="s">
        <v>49</v>
      </c>
      <c r="E15" s="35">
        <v>4200</v>
      </c>
      <c r="F15" s="36" t="s">
        <v>50</v>
      </c>
      <c r="G15" s="36" t="s">
        <v>50</v>
      </c>
      <c r="H15" s="36" t="s">
        <v>50</v>
      </c>
    </row>
    <row r="16" spans="1:8" x14ac:dyDescent="0.3">
      <c r="A16" s="25" t="s">
        <v>46</v>
      </c>
      <c r="B16" s="36" t="s">
        <v>49</v>
      </c>
      <c r="C16" s="36" t="s">
        <v>49</v>
      </c>
      <c r="D16" s="36" t="s">
        <v>49</v>
      </c>
      <c r="E16" s="35">
        <v>4650</v>
      </c>
      <c r="F16" s="36" t="s">
        <v>50</v>
      </c>
      <c r="G16" s="36" t="s">
        <v>50</v>
      </c>
      <c r="H16" s="36" t="s">
        <v>50</v>
      </c>
    </row>
    <row r="17" spans="1:8" x14ac:dyDescent="0.3">
      <c r="A17" s="25" t="s">
        <v>47</v>
      </c>
      <c r="B17" s="36" t="s">
        <v>49</v>
      </c>
      <c r="C17" s="36" t="s">
        <v>49</v>
      </c>
      <c r="D17" s="36" t="s">
        <v>49</v>
      </c>
      <c r="E17" s="35">
        <v>6350</v>
      </c>
      <c r="F17" s="36" t="s">
        <v>50</v>
      </c>
      <c r="G17" s="36" t="s">
        <v>50</v>
      </c>
      <c r="H17" s="36" t="s">
        <v>50</v>
      </c>
    </row>
    <row r="18" spans="1:8" x14ac:dyDescent="0.3">
      <c r="A18" s="25" t="s">
        <v>48</v>
      </c>
      <c r="B18" s="36" t="s">
        <v>49</v>
      </c>
      <c r="C18" s="36" t="s">
        <v>49</v>
      </c>
      <c r="D18" s="36" t="s">
        <v>49</v>
      </c>
      <c r="E18" s="35">
        <v>6350</v>
      </c>
      <c r="F18" s="36" t="s">
        <v>50</v>
      </c>
      <c r="G18" s="36" t="s">
        <v>50</v>
      </c>
      <c r="H18" s="36" t="s">
        <v>50</v>
      </c>
    </row>
    <row r="25" spans="1:8" x14ac:dyDescent="0.3">
      <c r="A25" s="37" t="s">
        <v>30</v>
      </c>
      <c r="B25" s="37" t="s">
        <v>6</v>
      </c>
      <c r="D25" s="38" t="s">
        <v>31</v>
      </c>
      <c r="H25" s="39"/>
    </row>
    <row r="26" spans="1:8" x14ac:dyDescent="0.3">
      <c r="A26" s="25" t="s">
        <v>51</v>
      </c>
      <c r="B26" s="25">
        <v>1</v>
      </c>
      <c r="D26" s="40">
        <v>1.2</v>
      </c>
      <c r="H26" s="39"/>
    </row>
    <row r="27" spans="1:8" x14ac:dyDescent="0.3">
      <c r="A27" s="25" t="s">
        <v>52</v>
      </c>
      <c r="B27" s="25">
        <v>1</v>
      </c>
      <c r="D27" s="40">
        <v>1.22</v>
      </c>
    </row>
    <row r="28" spans="1:8" x14ac:dyDescent="0.3">
      <c r="A28" s="25" t="s">
        <v>53</v>
      </c>
      <c r="B28" s="24">
        <v>300</v>
      </c>
      <c r="D28" s="40">
        <v>1.25</v>
      </c>
    </row>
    <row r="29" spans="1:8" x14ac:dyDescent="0.3">
      <c r="A29" s="25" t="s">
        <v>54</v>
      </c>
      <c r="B29" s="24">
        <v>300</v>
      </c>
      <c r="D29" s="40">
        <v>1.5</v>
      </c>
    </row>
    <row r="30" spans="1:8" x14ac:dyDescent="0.3">
      <c r="A30" s="25" t="s">
        <v>55</v>
      </c>
      <c r="B30" s="24">
        <v>1870</v>
      </c>
    </row>
    <row r="31" spans="1:8" x14ac:dyDescent="0.3">
      <c r="A31" s="25" t="s">
        <v>56</v>
      </c>
      <c r="B31" s="24">
        <v>2230</v>
      </c>
    </row>
    <row r="32" spans="1:8" x14ac:dyDescent="0.3">
      <c r="A32" s="25" t="s">
        <v>57</v>
      </c>
      <c r="B32" s="24">
        <v>70</v>
      </c>
    </row>
    <row r="33" spans="1:2" x14ac:dyDescent="0.3">
      <c r="A33" s="25" t="s">
        <v>58</v>
      </c>
      <c r="B33" s="24">
        <v>125</v>
      </c>
    </row>
    <row r="34" spans="1:2" x14ac:dyDescent="0.3">
      <c r="A34" s="25" t="s">
        <v>59</v>
      </c>
      <c r="B34" s="24">
        <v>700</v>
      </c>
    </row>
    <row r="35" spans="1:2" x14ac:dyDescent="0.3">
      <c r="A35" s="25" t="s">
        <v>60</v>
      </c>
      <c r="B35" s="24">
        <v>900</v>
      </c>
    </row>
    <row r="36" spans="1:2" x14ac:dyDescent="0.3">
      <c r="A36" s="25" t="s">
        <v>61</v>
      </c>
      <c r="B36" s="24">
        <v>1250</v>
      </c>
    </row>
    <row r="37" spans="1:2" x14ac:dyDescent="0.3">
      <c r="A37" s="25" t="s">
        <v>62</v>
      </c>
      <c r="B37" s="24">
        <v>1450</v>
      </c>
    </row>
  </sheetData>
  <mergeCells count="2">
    <mergeCell ref="A1:A2"/>
    <mergeCell ref="B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Расчет</vt:lpstr>
      <vt:lpstr>Данные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Gon4ar</dc:creator>
  <cp:lastModifiedBy>Gon4ar</cp:lastModifiedBy>
  <dcterms:created xsi:type="dcterms:W3CDTF">2024-05-30T19:03:31Z</dcterms:created>
  <dcterms:modified xsi:type="dcterms:W3CDTF">2024-05-30T19:34:21Z</dcterms:modified>
</cp:coreProperties>
</file>