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/>
  <xr:revisionPtr revIDLastSave="0" documentId="13_ncr:1_{0A52BB5F-DD5F-43FC-BE9C-9340425CB89B}" xr6:coauthVersionLast="47" xr6:coauthVersionMax="47" xr10:uidLastSave="{00000000-0000-0000-0000-000000000000}"/>
  <bookViews>
    <workbookView xWindow="-120" yWindow="-120" windowWidth="29040" windowHeight="15840" tabRatio="320" xr2:uid="{00000000-000D-0000-FFFF-FFFF00000000}"/>
  </bookViews>
  <sheets>
    <sheet name="График" sheetId="1" r:id="rId1"/>
  </sheets>
  <definedNames>
    <definedName name="Z_39825AE4_4230_4B79_A003_55130E575659_.wvu.PrintArea" localSheetId="0" hidden="1">График!$A$2:$AF$16</definedName>
    <definedName name="_xlnm.Print_Area" localSheetId="0">График!$A$2:$AF$16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" l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B17" i="1"/>
  <c r="I17" i="1"/>
  <c r="H17" i="1"/>
  <c r="D17" i="1"/>
  <c r="E17" i="1"/>
  <c r="F17" i="1"/>
  <c r="G17" i="1"/>
  <c r="C17" i="1"/>
  <c r="B3" i="1" l="1"/>
  <c r="B4" i="1" s="1"/>
  <c r="B20" i="1" l="1"/>
  <c r="B26" i="1"/>
  <c r="B18" i="1"/>
  <c r="B25" i="1"/>
  <c r="B23" i="1"/>
  <c r="B27" i="1"/>
  <c r="B22" i="1"/>
  <c r="C3" i="1"/>
  <c r="C4" i="1" l="1"/>
  <c r="D3" i="1"/>
  <c r="C25" i="1" l="1"/>
  <c r="C27" i="1"/>
  <c r="C22" i="1"/>
  <c r="C18" i="1"/>
  <c r="C26" i="1"/>
  <c r="C23" i="1"/>
  <c r="C20" i="1"/>
  <c r="D4" i="1"/>
  <c r="E3" i="1"/>
  <c r="D25" i="1" l="1"/>
  <c r="D27" i="1"/>
  <c r="D22" i="1"/>
  <c r="D18" i="1"/>
  <c r="D26" i="1"/>
  <c r="D23" i="1"/>
  <c r="D20" i="1"/>
  <c r="E4" i="1"/>
  <c r="F3" i="1"/>
  <c r="E26" i="1" l="1"/>
  <c r="E23" i="1"/>
  <c r="E20" i="1"/>
  <c r="E25" i="1"/>
  <c r="E27" i="1"/>
  <c r="E22" i="1"/>
  <c r="E18" i="1"/>
  <c r="F4" i="1"/>
  <c r="G3" i="1"/>
  <c r="F18" i="1" l="1"/>
  <c r="F26" i="1"/>
  <c r="F23" i="1"/>
  <c r="F20" i="1"/>
  <c r="F25" i="1"/>
  <c r="F27" i="1"/>
  <c r="F22" i="1"/>
  <c r="G4" i="1"/>
  <c r="H3" i="1"/>
  <c r="G25" i="1" l="1"/>
  <c r="G27" i="1"/>
  <c r="G22" i="1"/>
  <c r="G18" i="1"/>
  <c r="G26" i="1"/>
  <c r="G23" i="1"/>
  <c r="G20" i="1"/>
  <c r="H4" i="1"/>
  <c r="I3" i="1"/>
  <c r="H25" i="1" l="1"/>
  <c r="H27" i="1"/>
  <c r="H22" i="1"/>
  <c r="H18" i="1"/>
  <c r="H26" i="1"/>
  <c r="H23" i="1"/>
  <c r="H20" i="1"/>
  <c r="I4" i="1"/>
  <c r="J3" i="1"/>
  <c r="I26" i="1" l="1"/>
  <c r="I23" i="1"/>
  <c r="I20" i="1"/>
  <c r="I25" i="1"/>
  <c r="I27" i="1"/>
  <c r="I22" i="1"/>
  <c r="I18" i="1"/>
  <c r="J4" i="1"/>
  <c r="K3" i="1"/>
  <c r="J18" i="1" l="1"/>
  <c r="J26" i="1"/>
  <c r="J23" i="1"/>
  <c r="J20" i="1"/>
  <c r="J25" i="1"/>
  <c r="J27" i="1"/>
  <c r="J22" i="1"/>
  <c r="K4" i="1"/>
  <c r="L3" i="1"/>
  <c r="K25" i="1" l="1"/>
  <c r="K27" i="1"/>
  <c r="K22" i="1"/>
  <c r="K18" i="1"/>
  <c r="K26" i="1"/>
  <c r="K23" i="1"/>
  <c r="K20" i="1"/>
  <c r="L4" i="1"/>
  <c r="M3" i="1"/>
  <c r="L25" i="1" l="1"/>
  <c r="L27" i="1"/>
  <c r="L22" i="1"/>
  <c r="L18" i="1"/>
  <c r="L26" i="1"/>
  <c r="L23" i="1"/>
  <c r="L20" i="1"/>
  <c r="M4" i="1"/>
  <c r="N3" i="1"/>
  <c r="M26" i="1" l="1"/>
  <c r="M23" i="1"/>
  <c r="M20" i="1"/>
  <c r="M25" i="1"/>
  <c r="M27" i="1"/>
  <c r="M22" i="1"/>
  <c r="M18" i="1"/>
  <c r="N4" i="1"/>
  <c r="O3" i="1"/>
  <c r="N18" i="1" l="1"/>
  <c r="N26" i="1"/>
  <c r="N23" i="1"/>
  <c r="N20" i="1"/>
  <c r="N25" i="1"/>
  <c r="N27" i="1"/>
  <c r="N22" i="1"/>
  <c r="O4" i="1"/>
  <c r="P3" i="1"/>
  <c r="O25" i="1" l="1"/>
  <c r="O27" i="1"/>
  <c r="O22" i="1"/>
  <c r="O18" i="1"/>
  <c r="O26" i="1"/>
  <c r="O23" i="1"/>
  <c r="O20" i="1"/>
  <c r="P4" i="1"/>
  <c r="Q3" i="1"/>
  <c r="P25" i="1" l="1"/>
  <c r="P27" i="1"/>
  <c r="P22" i="1"/>
  <c r="P18" i="1"/>
  <c r="P26" i="1"/>
  <c r="P23" i="1"/>
  <c r="P20" i="1"/>
  <c r="Q4" i="1"/>
  <c r="R3" i="1"/>
  <c r="Q26" i="1" l="1"/>
  <c r="Q23" i="1"/>
  <c r="Q20" i="1"/>
  <c r="Q25" i="1"/>
  <c r="Q27" i="1"/>
  <c r="Q22" i="1"/>
  <c r="Q18" i="1"/>
  <c r="R4" i="1"/>
  <c r="S3" i="1"/>
  <c r="R18" i="1" l="1"/>
  <c r="R26" i="1"/>
  <c r="R23" i="1"/>
  <c r="R20" i="1"/>
  <c r="R25" i="1"/>
  <c r="R27" i="1"/>
  <c r="R22" i="1"/>
  <c r="S4" i="1"/>
  <c r="T3" i="1"/>
  <c r="S25" i="1" l="1"/>
  <c r="S27" i="1"/>
  <c r="S22" i="1"/>
  <c r="S18" i="1"/>
  <c r="S26" i="1"/>
  <c r="S23" i="1"/>
  <c r="S20" i="1"/>
  <c r="T4" i="1"/>
  <c r="U3" i="1"/>
  <c r="T25" i="1" l="1"/>
  <c r="T27" i="1"/>
  <c r="T22" i="1"/>
  <c r="T18" i="1"/>
  <c r="T26" i="1"/>
  <c r="T23" i="1"/>
  <c r="T20" i="1"/>
  <c r="U4" i="1"/>
  <c r="V3" i="1"/>
  <c r="U26" i="1" l="1"/>
  <c r="U23" i="1"/>
  <c r="U20" i="1"/>
  <c r="U25" i="1"/>
  <c r="U27" i="1"/>
  <c r="U22" i="1"/>
  <c r="U18" i="1"/>
  <c r="V4" i="1"/>
  <c r="W3" i="1"/>
  <c r="V18" i="1" l="1"/>
  <c r="V26" i="1"/>
  <c r="V23" i="1"/>
  <c r="V20" i="1"/>
  <c r="V25" i="1"/>
  <c r="V27" i="1"/>
  <c r="V22" i="1"/>
  <c r="W4" i="1"/>
  <c r="X3" i="1"/>
  <c r="W25" i="1" l="1"/>
  <c r="W27" i="1"/>
  <c r="W22" i="1"/>
  <c r="W18" i="1"/>
  <c r="W26" i="1"/>
  <c r="W23" i="1"/>
  <c r="W20" i="1"/>
  <c r="X4" i="1"/>
  <c r="Y3" i="1"/>
  <c r="X25" i="1" l="1"/>
  <c r="X27" i="1"/>
  <c r="X22" i="1"/>
  <c r="X18" i="1"/>
  <c r="X26" i="1"/>
  <c r="X23" i="1"/>
  <c r="X20" i="1"/>
  <c r="Y4" i="1"/>
  <c r="Z3" i="1"/>
  <c r="Y26" i="1" l="1"/>
  <c r="Y23" i="1"/>
  <c r="Y20" i="1"/>
  <c r="Y25" i="1"/>
  <c r="Y27" i="1"/>
  <c r="Y22" i="1"/>
  <c r="Y18" i="1"/>
  <c r="Z4" i="1"/>
  <c r="AA3" i="1"/>
  <c r="Z18" i="1" l="1"/>
  <c r="Z26" i="1"/>
  <c r="Z23" i="1"/>
  <c r="Z20" i="1"/>
  <c r="Z25" i="1"/>
  <c r="Z27" i="1"/>
  <c r="Z22" i="1"/>
  <c r="AA4" i="1"/>
  <c r="AB3" i="1"/>
  <c r="AA25" i="1" l="1"/>
  <c r="AA27" i="1"/>
  <c r="AA22" i="1"/>
  <c r="AA18" i="1"/>
  <c r="AA26" i="1"/>
  <c r="AA23" i="1"/>
  <c r="AA20" i="1"/>
  <c r="AB4" i="1"/>
  <c r="AC3" i="1"/>
  <c r="AB25" i="1" l="1"/>
  <c r="AB27" i="1"/>
  <c r="AB22" i="1"/>
  <c r="AB18" i="1"/>
  <c r="AB26" i="1"/>
  <c r="AB23" i="1"/>
  <c r="AB20" i="1"/>
  <c r="AC4" i="1"/>
  <c r="AD3" i="1"/>
  <c r="AC26" i="1" l="1"/>
  <c r="AC23" i="1"/>
  <c r="AC20" i="1"/>
  <c r="AC25" i="1"/>
  <c r="AC27" i="1"/>
  <c r="AC22" i="1"/>
  <c r="AC18" i="1"/>
  <c r="AD4" i="1"/>
  <c r="AE3" i="1"/>
  <c r="AD18" i="1" l="1"/>
  <c r="AD26" i="1"/>
  <c r="AD23" i="1"/>
  <c r="AD20" i="1"/>
  <c r="AD25" i="1"/>
  <c r="AD27" i="1"/>
  <c r="AD22" i="1"/>
  <c r="AE4" i="1"/>
  <c r="AF3" i="1"/>
  <c r="AF4" i="1" s="1"/>
  <c r="AE25" i="1" l="1"/>
  <c r="AE27" i="1"/>
  <c r="AE22" i="1"/>
  <c r="AE18" i="1"/>
  <c r="AE26" i="1"/>
  <c r="AE23" i="1"/>
  <c r="AE20" i="1"/>
  <c r="AF25" i="1"/>
  <c r="AF27" i="1"/>
  <c r="AF22" i="1"/>
  <c r="AF18" i="1"/>
  <c r="AF26" i="1"/>
  <c r="AF23" i="1"/>
  <c r="AF20" i="1"/>
</calcChain>
</file>

<file path=xl/sharedStrings.xml><?xml version="1.0" encoding="utf-8"?>
<sst xmlns="http://schemas.openxmlformats.org/spreadsheetml/2006/main" count="50" uniqueCount="23">
  <si>
    <t xml:space="preserve">   </t>
  </si>
  <si>
    <t>Фамилия И.О.</t>
  </si>
  <si>
    <t>Декабрь</t>
  </si>
  <si>
    <t>Быков Л. К.</t>
  </si>
  <si>
    <t>Колесов Ф. А.</t>
  </si>
  <si>
    <t>Круглов А. Л.</t>
  </si>
  <si>
    <t>Козлов Д. Р.</t>
  </si>
  <si>
    <t>Поляков Ф. В.</t>
  </si>
  <si>
    <t>Шубин М. М.</t>
  </si>
  <si>
    <t>Быков М. М.</t>
  </si>
  <si>
    <t>Виноградов Н. Г.</t>
  </si>
  <si>
    <t>Гусев А. А.</t>
  </si>
  <si>
    <t>Воробьев Ф. И.</t>
  </si>
  <si>
    <t>Ефимов А. М.</t>
  </si>
  <si>
    <t>Егоров А. А.</t>
  </si>
  <si>
    <t>в</t>
  </si>
  <si>
    <t>б</t>
  </si>
  <si>
    <t>д</t>
  </si>
  <si>
    <t>ЗАДАЧА</t>
  </si>
  <si>
    <t>чтобы случайно не назначить одинаковый маршрут разным сотрудникам.</t>
  </si>
  <si>
    <t>(Для примера в я затенил вручную как должно быть.)</t>
  </si>
  <si>
    <r>
      <t xml:space="preserve">В диапазоне </t>
    </r>
    <r>
      <rPr>
        <b/>
        <sz val="10"/>
        <rFont val="Calibri"/>
        <family val="2"/>
        <charset val="204"/>
      </rPr>
      <t>B5:AF16</t>
    </r>
    <r>
      <rPr>
        <sz val="10"/>
        <rFont val="Calibri"/>
        <family val="2"/>
        <charset val="204"/>
      </rPr>
      <t xml:space="preserve"> расставляю сотрудников по маршрутам (от 1 до 10 в будний день). Для самоконтроля в </t>
    </r>
    <r>
      <rPr>
        <b/>
        <sz val="10"/>
        <rFont val="Calibri"/>
        <family val="2"/>
        <charset val="204"/>
      </rPr>
      <t>строке 17</t>
    </r>
    <r>
      <rPr>
        <sz val="10"/>
        <rFont val="Calibri"/>
        <family val="2"/>
        <charset val="204"/>
      </rPr>
      <t xml:space="preserve"> проверяю сумму маршрутов (в будний день=55)</t>
    </r>
  </si>
  <si>
    <r>
      <t>В диапазоне</t>
    </r>
    <r>
      <rPr>
        <b/>
        <sz val="10"/>
        <rFont val="Calibri"/>
        <family val="2"/>
        <charset val="204"/>
      </rPr>
      <t xml:space="preserve"> B18:AF27</t>
    </r>
    <r>
      <rPr>
        <sz val="10"/>
        <rFont val="Calibri"/>
        <family val="2"/>
        <charset val="204"/>
      </rPr>
      <t xml:space="preserve"> есть шаблон номеров маршрутов на каждый день. Как сделать, чтобы  они затенялись или исчезали соответственно, когда в </t>
    </r>
    <r>
      <rPr>
        <b/>
        <sz val="10"/>
        <rFont val="Calibri"/>
        <family val="2"/>
        <charset val="204"/>
      </rPr>
      <t>В5:АF16</t>
    </r>
    <r>
      <rPr>
        <sz val="10"/>
        <rFont val="Calibri"/>
        <family val="2"/>
        <charset val="204"/>
      </rPr>
      <t xml:space="preserve"> я проставил номер маршрута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</si>
</sst>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"/>
    <numFmt numFmtId="165" formatCode="ddd"/>
  </numFmts>
  <fonts count="10">
    <font>
      <sz val="10"/>
      <color theme="1"/>
      <name val="Arial"/>
    </font>
    <font>
      <sz val="11"/>
      <name val="Calibri"/>
      <family val="2"/>
      <charset val="204"/>
    </font>
    <font>
      <sz val="10"/>
      <name val="Calibri"/>
      <family val="2"/>
      <charset val="204"/>
    </font>
    <font>
      <sz val="11"/>
      <name val="Arial1"/>
    </font>
    <font>
      <b/>
      <i/>
      <sz val="10"/>
      <name val="Calibri"/>
      <family val="2"/>
      <charset val="204"/>
    </font>
    <font>
      <b/>
      <sz val="10"/>
      <name val="Times New Roman"/>
      <family val="1"/>
      <charset val="204"/>
    </font>
    <font>
      <b/>
      <sz val="10"/>
      <name val="Calibri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2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theme="5"/>
      </patternFill>
    </fill>
    <fill>
      <patternFill patternType="solid">
        <fgColor theme="0"/>
        <bgColor theme="9" tint="0.5999938962981048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B050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 applyBorder="0" applyProtection="0"/>
    <xf numFmtId="0" fontId="2" fillId="0" borderId="0" applyBorder="0" applyProtection="0"/>
    <xf numFmtId="0" fontId="3" fillId="0" borderId="0"/>
  </cellStyleXfs>
  <cellXfs count="54">
    <xf numFmtId="0" fontId="0" fillId="0" borderId="0" xfId="0"/>
    <xf numFmtId="165" fontId="5" fillId="2" borderId="6" xfId="4" applyNumberFormat="1" applyFont="1" applyFill="1" applyBorder="1" applyAlignment="1">
      <alignment horizontal="center" vertical="center" wrapText="1"/>
    </xf>
    <xf numFmtId="165" fontId="5" fillId="2" borderId="7" xfId="4" applyNumberFormat="1" applyFont="1" applyFill="1" applyBorder="1" applyAlignment="1">
      <alignment horizontal="center" vertical="center" wrapText="1"/>
    </xf>
    <xf numFmtId="165" fontId="5" fillId="0" borderId="7" xfId="4" applyNumberFormat="1" applyFont="1" applyBorder="1" applyAlignment="1">
      <alignment horizontal="center" vertical="center" wrapText="1"/>
    </xf>
    <xf numFmtId="165" fontId="5" fillId="7" borderId="7" xfId="4" applyNumberFormat="1" applyFont="1" applyFill="1" applyBorder="1" applyAlignment="1">
      <alignment horizontal="center" vertical="center" wrapText="1"/>
    </xf>
    <xf numFmtId="165" fontId="5" fillId="0" borderId="13" xfId="4" applyNumberFormat="1" applyFont="1" applyBorder="1" applyAlignment="1">
      <alignment horizontal="center" vertical="center" wrapText="1"/>
    </xf>
    <xf numFmtId="0" fontId="2" fillId="2" borderId="0" xfId="4" applyFill="1"/>
    <xf numFmtId="0" fontId="2" fillId="0" borderId="0" xfId="4"/>
    <xf numFmtId="164" fontId="5" fillId="2" borderId="3" xfId="4" applyNumberFormat="1" applyFont="1" applyFill="1" applyBorder="1" applyAlignment="1">
      <alignment horizontal="center" vertical="center" wrapText="1"/>
    </xf>
    <xf numFmtId="164" fontId="5" fillId="2" borderId="4" xfId="4" applyNumberFormat="1" applyFont="1" applyFill="1" applyBorder="1" applyAlignment="1">
      <alignment horizontal="center" vertical="center" wrapText="1"/>
    </xf>
    <xf numFmtId="164" fontId="5" fillId="0" borderId="4" xfId="4" applyNumberFormat="1" applyFont="1" applyBorder="1" applyAlignment="1">
      <alignment horizontal="center" vertical="center" wrapText="1"/>
    </xf>
    <xf numFmtId="164" fontId="5" fillId="7" borderId="4" xfId="4" applyNumberFormat="1" applyFont="1" applyFill="1" applyBorder="1" applyAlignment="1">
      <alignment horizontal="center" vertical="center" wrapText="1"/>
    </xf>
    <xf numFmtId="164" fontId="5" fillId="0" borderId="9" xfId="4" applyNumberFormat="1" applyFont="1" applyBorder="1" applyAlignment="1">
      <alignment horizontal="center" vertical="center" wrapText="1"/>
    </xf>
    <xf numFmtId="0" fontId="7" fillId="8" borderId="8" xfId="0" applyFont="1" applyFill="1" applyBorder="1"/>
    <xf numFmtId="0" fontId="5" fillId="2" borderId="3" xfId="4" applyFont="1" applyFill="1" applyBorder="1" applyAlignment="1">
      <alignment horizontal="center" vertical="center" wrapText="1"/>
    </xf>
    <xf numFmtId="0" fontId="5" fillId="2" borderId="4" xfId="4" applyFont="1" applyFill="1" applyBorder="1" applyAlignment="1">
      <alignment horizontal="center" vertical="center" wrapText="1"/>
    </xf>
    <xf numFmtId="0" fontId="5" fillId="2" borderId="4" xfId="4" applyFont="1" applyFill="1" applyBorder="1" applyAlignment="1">
      <alignment horizontal="center" vertical="center"/>
    </xf>
    <xf numFmtId="0" fontId="5" fillId="2" borderId="9" xfId="4" applyFont="1" applyFill="1" applyBorder="1" applyAlignment="1">
      <alignment horizontal="center" vertical="center" wrapText="1"/>
    </xf>
    <xf numFmtId="0" fontId="7" fillId="4" borderId="10" xfId="0" applyFont="1" applyFill="1" applyBorder="1"/>
    <xf numFmtId="0" fontId="5" fillId="4" borderId="11" xfId="4" applyFont="1" applyFill="1" applyBorder="1" applyAlignment="1">
      <alignment horizontal="center" vertical="center" wrapText="1"/>
    </xf>
    <xf numFmtId="0" fontId="5" fillId="4" borderId="1" xfId="4" applyFont="1" applyFill="1" applyBorder="1" applyAlignment="1">
      <alignment horizontal="center" vertical="center" wrapText="1"/>
    </xf>
    <xf numFmtId="0" fontId="5" fillId="4" borderId="1" xfId="4" applyFont="1" applyFill="1" applyBorder="1" applyAlignment="1">
      <alignment horizontal="center" vertical="center"/>
    </xf>
    <xf numFmtId="0" fontId="5" fillId="4" borderId="12" xfId="4" applyFont="1" applyFill="1" applyBorder="1" applyAlignment="1">
      <alignment horizontal="center" vertical="center" wrapText="1"/>
    </xf>
    <xf numFmtId="0" fontId="2" fillId="4" borderId="0" xfId="4" applyFill="1"/>
    <xf numFmtId="0" fontId="7" fillId="8" borderId="10" xfId="0" applyFont="1" applyFill="1" applyBorder="1"/>
    <xf numFmtId="0" fontId="5" fillId="2" borderId="11" xfId="4" applyFont="1" applyFill="1" applyBorder="1" applyAlignment="1">
      <alignment horizontal="center" vertical="center" wrapText="1"/>
    </xf>
    <xf numFmtId="0" fontId="5" fillId="2" borderId="1" xfId="4" applyFont="1" applyFill="1" applyBorder="1" applyAlignment="1">
      <alignment horizontal="center" vertical="center" wrapText="1"/>
    </xf>
    <xf numFmtId="0" fontId="5" fillId="2" borderId="1" xfId="4" applyFont="1" applyFill="1" applyBorder="1" applyAlignment="1">
      <alignment horizontal="center" vertical="center"/>
    </xf>
    <xf numFmtId="0" fontId="5" fillId="2" borderId="12" xfId="4" applyFont="1" applyFill="1" applyBorder="1" applyAlignment="1">
      <alignment horizontal="center" vertical="center" wrapText="1"/>
    </xf>
    <xf numFmtId="0" fontId="7" fillId="9" borderId="10" xfId="0" applyFont="1" applyFill="1" applyBorder="1"/>
    <xf numFmtId="0" fontId="5" fillId="3" borderId="1" xfId="4" applyFont="1" applyFill="1" applyBorder="1" applyAlignment="1">
      <alignment horizontal="center" vertical="center"/>
    </xf>
    <xf numFmtId="0" fontId="7" fillId="5" borderId="10" xfId="0" applyFont="1" applyFill="1" applyBorder="1"/>
    <xf numFmtId="0" fontId="7" fillId="5" borderId="10" xfId="0" applyFont="1" applyFill="1" applyBorder="1" applyAlignment="1">
      <alignment horizontal="left" vertical="center" wrapText="1"/>
    </xf>
    <xf numFmtId="0" fontId="7" fillId="5" borderId="10" xfId="0" applyFont="1" applyFill="1" applyBorder="1" applyAlignment="1">
      <alignment horizontal="left" vertical="center"/>
    </xf>
    <xf numFmtId="0" fontId="5" fillId="6" borderId="11" xfId="4" applyFont="1" applyFill="1" applyBorder="1" applyAlignment="1">
      <alignment horizontal="center" vertical="center" wrapText="1"/>
    </xf>
    <xf numFmtId="0" fontId="5" fillId="6" borderId="1" xfId="4" applyFont="1" applyFill="1" applyBorder="1" applyAlignment="1">
      <alignment horizontal="center" vertical="center" wrapText="1"/>
    </xf>
    <xf numFmtId="0" fontId="5" fillId="6" borderId="1" xfId="4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left" vertical="center"/>
    </xf>
    <xf numFmtId="0" fontId="5" fillId="4" borderId="6" xfId="4" applyFont="1" applyFill="1" applyBorder="1" applyAlignment="1">
      <alignment horizontal="center" vertical="center" wrapText="1"/>
    </xf>
    <xf numFmtId="0" fontId="5" fillId="4" borderId="7" xfId="4" applyFont="1" applyFill="1" applyBorder="1" applyAlignment="1">
      <alignment horizontal="center" vertical="center" wrapText="1"/>
    </xf>
    <xf numFmtId="0" fontId="5" fillId="4" borderId="7" xfId="4" applyFont="1" applyFill="1" applyBorder="1" applyAlignment="1">
      <alignment horizontal="center" vertical="center"/>
    </xf>
    <xf numFmtId="0" fontId="5" fillId="10" borderId="7" xfId="4" applyFont="1" applyFill="1" applyBorder="1" applyAlignment="1">
      <alignment horizontal="center" vertical="center" wrapText="1"/>
    </xf>
    <xf numFmtId="0" fontId="5" fillId="10" borderId="13" xfId="4" applyFont="1" applyFill="1" applyBorder="1" applyAlignment="1">
      <alignment horizontal="center" vertical="center" wrapText="1"/>
    </xf>
    <xf numFmtId="0" fontId="9" fillId="0" borderId="0" xfId="4" applyFont="1"/>
    <xf numFmtId="0" fontId="9" fillId="8" borderId="0" xfId="4" applyFont="1" applyFill="1"/>
    <xf numFmtId="0" fontId="6" fillId="0" borderId="1" xfId="4" applyFont="1" applyBorder="1" applyAlignment="1">
      <alignment horizontal="center" vertical="center"/>
    </xf>
    <xf numFmtId="0" fontId="6" fillId="0" borderId="12" xfId="4" applyFont="1" applyBorder="1" applyAlignment="1">
      <alignment horizontal="center" vertical="center"/>
    </xf>
    <xf numFmtId="0" fontId="4" fillId="0" borderId="1" xfId="4" applyFont="1" applyBorder="1" applyAlignment="1">
      <alignment horizontal="center" vertical="center"/>
    </xf>
    <xf numFmtId="0" fontId="4" fillId="0" borderId="0" xfId="4" applyFont="1" applyBorder="1" applyAlignment="1">
      <alignment horizontal="center" vertical="center"/>
    </xf>
    <xf numFmtId="0" fontId="6" fillId="11" borderId="0" xfId="4" applyFont="1" applyFill="1" applyAlignment="1">
      <alignment horizontal="right" vertical="center"/>
    </xf>
    <xf numFmtId="0" fontId="6" fillId="11" borderId="0" xfId="4" applyFont="1" applyFill="1" applyAlignment="1">
      <alignment horizontal="left"/>
    </xf>
    <xf numFmtId="0" fontId="5" fillId="2" borderId="2" xfId="4" applyFont="1" applyFill="1" applyBorder="1" applyAlignment="1">
      <alignment horizontal="center" vertical="center" wrapText="1"/>
    </xf>
    <xf numFmtId="0" fontId="5" fillId="2" borderId="5" xfId="4" applyFont="1" applyFill="1" applyBorder="1" applyAlignment="1">
      <alignment horizontal="center" vertical="center" wrapText="1"/>
    </xf>
    <xf numFmtId="0" fontId="6" fillId="0" borderId="14" xfId="4" applyFont="1" applyBorder="1" applyAlignment="1">
      <alignment horizontal="center" vertical="center"/>
    </xf>
  </cellXfs>
  <cellStyles count="6">
    <cellStyle name="Excel Built-in Normal" xfId="1" xr:uid="{00000000-0005-0000-0000-000000000000}"/>
    <cellStyle name="Excel Built-in Normal 1" xfId="2" xr:uid="{00000000-0005-0000-0000-000001000000}"/>
    <cellStyle name="Excel Built-in Normal 2" xfId="3" xr:uid="{00000000-0005-0000-0000-000002000000}"/>
    <cellStyle name="Обычный" xfId="0" builtinId="0"/>
    <cellStyle name="Обычный 2" xfId="4" xr:uid="{00000000-0005-0000-0000-000004000000}"/>
    <cellStyle name="Обычный 3" xfId="5" xr:uid="{00000000-0005-0000-0000-000005000000}"/>
  </cellStyles>
  <dxfs count="8">
    <dxf>
      <font>
        <color theme="0" tint="-0.14996795556505021"/>
      </font>
    </dxf>
    <dxf>
      <fill>
        <patternFill patternType="solid">
          <fgColor theme="5" tint="0.59996337778862885"/>
          <bgColor theme="5" tint="0.59996337778862885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b/>
        <i val="0"/>
        <color indexed="2"/>
      </font>
    </dxf>
    <dxf>
      <font>
        <color theme="2" tint="-0.499984740745262"/>
      </font>
      <fill>
        <patternFill patternType="solid">
          <fgColor auto="1"/>
          <bgColor theme="8" tint="0.59996337778862885"/>
        </patternFill>
      </fill>
    </dxf>
    <dxf>
      <font>
        <color theme="5" tint="-0.24994659260841701"/>
      </font>
      <fill>
        <patternFill patternType="solid">
          <fgColor theme="9" tint="0.59996337778862885"/>
          <bgColor theme="9" tint="0.59996337778862885"/>
        </patternFill>
      </fill>
    </dxf>
  </dxfs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IJ212"/>
  <sheetViews>
    <sheetView tabSelected="1" zoomScale="130" zoomScaleNormal="130" workbookViewId="0">
      <pane xSplit="1" topLeftCell="B1" activePane="topRight" state="frozen"/>
      <selection activeCell="AC13" sqref="AC13"/>
      <selection pane="topRight" activeCell="H2" sqref="H2:R2"/>
    </sheetView>
  </sheetViews>
  <sheetFormatPr defaultColWidth="4" defaultRowHeight="12.75"/>
  <cols>
    <col min="1" max="1" width="14.85546875" style="7" bestFit="1" customWidth="1"/>
    <col min="2" max="2" width="3.5703125" style="7" customWidth="1"/>
    <col min="3" max="3" width="3.42578125" style="7" bestFit="1" customWidth="1"/>
    <col min="4" max="4" width="3.140625" style="7" bestFit="1" customWidth="1"/>
    <col min="5" max="6" width="3.28515625" style="7" bestFit="1" customWidth="1"/>
    <col min="7" max="7" width="3.140625" style="7" bestFit="1" customWidth="1"/>
    <col min="8" max="8" width="3.28515625" style="7" bestFit="1" customWidth="1"/>
    <col min="9" max="9" width="3.140625" style="7" bestFit="1" customWidth="1"/>
    <col min="10" max="10" width="3.42578125" style="7" bestFit="1" customWidth="1"/>
    <col min="11" max="11" width="3.140625" style="7" bestFit="1" customWidth="1"/>
    <col min="12" max="13" width="3.28515625" style="7" bestFit="1" customWidth="1"/>
    <col min="14" max="14" width="3.140625" style="7" bestFit="1" customWidth="1"/>
    <col min="15" max="15" width="3.28515625" style="7" bestFit="1" customWidth="1"/>
    <col min="16" max="16" width="3.140625" style="7" bestFit="1" customWidth="1"/>
    <col min="17" max="17" width="3.42578125" style="7" bestFit="1" customWidth="1"/>
    <col min="18" max="18" width="3.140625" style="7" bestFit="1" customWidth="1"/>
    <col min="19" max="20" width="3.28515625" style="7" bestFit="1" customWidth="1"/>
    <col min="21" max="21" width="3.140625" style="7" bestFit="1" customWidth="1"/>
    <col min="22" max="22" width="3.28515625" style="7" bestFit="1" customWidth="1"/>
    <col min="23" max="23" width="3.140625" style="7" bestFit="1" customWidth="1"/>
    <col min="24" max="24" width="3.42578125" style="7" bestFit="1" customWidth="1"/>
    <col min="25" max="25" width="3.140625" style="7" bestFit="1" customWidth="1"/>
    <col min="26" max="27" width="3.28515625" style="7" bestFit="1" customWidth="1"/>
    <col min="28" max="28" width="3.140625" style="7" bestFit="1" customWidth="1"/>
    <col min="29" max="29" width="3.28515625" style="7" bestFit="1" customWidth="1"/>
    <col min="30" max="30" width="3.140625" style="7" bestFit="1" customWidth="1"/>
    <col min="31" max="31" width="3.42578125" style="7" bestFit="1" customWidth="1"/>
    <col min="32" max="32" width="3.140625" style="47" bestFit="1" customWidth="1"/>
    <col min="33" max="16384" width="4" style="7"/>
  </cols>
  <sheetData>
    <row r="1" spans="1:244">
      <c r="AF1" s="48"/>
    </row>
    <row r="2" spans="1:244" s="6" customFormat="1" ht="13.5" thickBot="1">
      <c r="A2" s="6" t="s">
        <v>0</v>
      </c>
      <c r="H2" s="49" t="s">
        <v>2</v>
      </c>
      <c r="I2" s="49"/>
      <c r="J2" s="49"/>
      <c r="K2" s="49"/>
      <c r="L2" s="49"/>
      <c r="M2" s="49"/>
      <c r="N2" s="49"/>
      <c r="O2" s="49"/>
      <c r="P2" s="49"/>
      <c r="Q2" s="49"/>
      <c r="R2" s="49"/>
      <c r="S2" s="50">
        <v>2024</v>
      </c>
      <c r="T2" s="50"/>
      <c r="U2" s="50"/>
      <c r="V2" s="50"/>
      <c r="W2" s="50"/>
      <c r="X2" s="50"/>
      <c r="Y2" s="50"/>
      <c r="Z2" s="50"/>
      <c r="AA2" s="50"/>
      <c r="AB2" s="50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</row>
    <row r="3" spans="1:244" s="6" customFormat="1">
      <c r="A3" s="51" t="s">
        <v>1</v>
      </c>
      <c r="B3" s="8">
        <f>DATE(S2,SEARCH(MID(H2,2,2),"ёнвеварпрайюнюлвгенктояек")/2,1)</f>
        <v>45627</v>
      </c>
      <c r="C3" s="9">
        <f>B3+1</f>
        <v>45628</v>
      </c>
      <c r="D3" s="10">
        <f t="shared" ref="D3:AC3" si="0">C3+1</f>
        <v>45629</v>
      </c>
      <c r="E3" s="11">
        <f t="shared" si="0"/>
        <v>45630</v>
      </c>
      <c r="F3" s="10">
        <f t="shared" si="0"/>
        <v>45631</v>
      </c>
      <c r="G3" s="10">
        <f t="shared" si="0"/>
        <v>45632</v>
      </c>
      <c r="H3" s="10">
        <f t="shared" si="0"/>
        <v>45633</v>
      </c>
      <c r="I3" s="10">
        <f t="shared" si="0"/>
        <v>45634</v>
      </c>
      <c r="J3" s="9">
        <f t="shared" si="0"/>
        <v>45635</v>
      </c>
      <c r="K3" s="9">
        <f t="shared" si="0"/>
        <v>45636</v>
      </c>
      <c r="L3" s="9">
        <f t="shared" si="0"/>
        <v>45637</v>
      </c>
      <c r="M3" s="9">
        <f t="shared" si="0"/>
        <v>45638</v>
      </c>
      <c r="N3" s="9">
        <f t="shared" si="0"/>
        <v>45639</v>
      </c>
      <c r="O3" s="9">
        <f t="shared" si="0"/>
        <v>45640</v>
      </c>
      <c r="P3" s="10">
        <f t="shared" si="0"/>
        <v>45641</v>
      </c>
      <c r="Q3" s="10">
        <f t="shared" si="0"/>
        <v>45642</v>
      </c>
      <c r="R3" s="10">
        <f t="shared" si="0"/>
        <v>45643</v>
      </c>
      <c r="S3" s="10">
        <f t="shared" si="0"/>
        <v>45644</v>
      </c>
      <c r="T3" s="10">
        <f t="shared" si="0"/>
        <v>45645</v>
      </c>
      <c r="U3" s="10">
        <f t="shared" si="0"/>
        <v>45646</v>
      </c>
      <c r="V3" s="10">
        <f t="shared" si="0"/>
        <v>45647</v>
      </c>
      <c r="W3" s="10">
        <f t="shared" si="0"/>
        <v>45648</v>
      </c>
      <c r="X3" s="10">
        <f t="shared" si="0"/>
        <v>45649</v>
      </c>
      <c r="Y3" s="10">
        <f t="shared" si="0"/>
        <v>45650</v>
      </c>
      <c r="Z3" s="10">
        <f t="shared" si="0"/>
        <v>45651</v>
      </c>
      <c r="AA3" s="10">
        <f t="shared" si="0"/>
        <v>45652</v>
      </c>
      <c r="AB3" s="10">
        <f t="shared" si="0"/>
        <v>45653</v>
      </c>
      <c r="AC3" s="10">
        <f t="shared" si="0"/>
        <v>45654</v>
      </c>
      <c r="AD3" s="10">
        <f>IFERROR(IF(MONTH(AC3+1)=SEARCH(MID($H$2,2,2),"ёнвеварпрайюнюлвгенктояек")/2,AC3+1,""),"")</f>
        <v>45655</v>
      </c>
      <c r="AE3" s="10">
        <f>IFERROR(IF(MONTH(AD3+1)=SEARCH(MID($H$2,2,2),"ёнвеварпрайюнюлвгенктояек")/2,AD3+1,""),"")</f>
        <v>45656</v>
      </c>
      <c r="AF3" s="12">
        <f>IFERROR(IF(MONTH(AE3+1)=SEARCH(MID($H$2,2,2),"ёнвеварпрайюнюлвгенктояек")/2,AE3+1,""),"")</f>
        <v>45657</v>
      </c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</row>
    <row r="4" spans="1:244" s="6" customFormat="1" ht="13.5" thickBot="1">
      <c r="A4" s="52"/>
      <c r="B4" s="1">
        <f>B3</f>
        <v>45627</v>
      </c>
      <c r="C4" s="2">
        <f t="shared" ref="C4:AF4" si="1">C3</f>
        <v>45628</v>
      </c>
      <c r="D4" s="3">
        <f t="shared" si="1"/>
        <v>45629</v>
      </c>
      <c r="E4" s="4">
        <f t="shared" si="1"/>
        <v>45630</v>
      </c>
      <c r="F4" s="3">
        <f t="shared" si="1"/>
        <v>45631</v>
      </c>
      <c r="G4" s="3">
        <f t="shared" si="1"/>
        <v>45632</v>
      </c>
      <c r="H4" s="3">
        <f t="shared" si="1"/>
        <v>45633</v>
      </c>
      <c r="I4" s="3">
        <f t="shared" si="1"/>
        <v>45634</v>
      </c>
      <c r="J4" s="2">
        <f t="shared" si="1"/>
        <v>45635</v>
      </c>
      <c r="K4" s="2">
        <f t="shared" si="1"/>
        <v>45636</v>
      </c>
      <c r="L4" s="2">
        <f t="shared" si="1"/>
        <v>45637</v>
      </c>
      <c r="M4" s="2">
        <f t="shared" si="1"/>
        <v>45638</v>
      </c>
      <c r="N4" s="2">
        <f t="shared" si="1"/>
        <v>45639</v>
      </c>
      <c r="O4" s="2">
        <f t="shared" si="1"/>
        <v>45640</v>
      </c>
      <c r="P4" s="3">
        <f t="shared" si="1"/>
        <v>45641</v>
      </c>
      <c r="Q4" s="3">
        <f t="shared" si="1"/>
        <v>45642</v>
      </c>
      <c r="R4" s="3">
        <f t="shared" si="1"/>
        <v>45643</v>
      </c>
      <c r="S4" s="3">
        <f t="shared" si="1"/>
        <v>45644</v>
      </c>
      <c r="T4" s="3">
        <f t="shared" si="1"/>
        <v>45645</v>
      </c>
      <c r="U4" s="3">
        <f t="shared" si="1"/>
        <v>45646</v>
      </c>
      <c r="V4" s="3">
        <f t="shared" si="1"/>
        <v>45647</v>
      </c>
      <c r="W4" s="3">
        <f t="shared" si="1"/>
        <v>45648</v>
      </c>
      <c r="X4" s="3">
        <f t="shared" si="1"/>
        <v>45649</v>
      </c>
      <c r="Y4" s="3">
        <f t="shared" si="1"/>
        <v>45650</v>
      </c>
      <c r="Z4" s="3">
        <f t="shared" si="1"/>
        <v>45651</v>
      </c>
      <c r="AA4" s="3">
        <f t="shared" si="1"/>
        <v>45652</v>
      </c>
      <c r="AB4" s="3">
        <f t="shared" si="1"/>
        <v>45653</v>
      </c>
      <c r="AC4" s="3">
        <f t="shared" si="1"/>
        <v>45654</v>
      </c>
      <c r="AD4" s="3">
        <f t="shared" si="1"/>
        <v>45655</v>
      </c>
      <c r="AE4" s="3">
        <f t="shared" si="1"/>
        <v>45656</v>
      </c>
      <c r="AF4" s="5">
        <f t="shared" si="1"/>
        <v>45657</v>
      </c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</row>
    <row r="5" spans="1:244" s="6" customFormat="1">
      <c r="A5" s="13" t="s">
        <v>3</v>
      </c>
      <c r="B5" s="14" t="s">
        <v>15</v>
      </c>
      <c r="C5" s="15">
        <v>1</v>
      </c>
      <c r="D5" s="16">
        <v>6</v>
      </c>
      <c r="E5" s="16">
        <v>5</v>
      </c>
      <c r="F5" s="16">
        <v>7</v>
      </c>
      <c r="G5" s="16" t="s">
        <v>15</v>
      </c>
      <c r="H5" s="16" t="s">
        <v>15</v>
      </c>
      <c r="I5" s="16" t="s">
        <v>15</v>
      </c>
      <c r="J5" s="16">
        <v>5</v>
      </c>
      <c r="K5" s="16"/>
      <c r="L5" s="16">
        <v>1</v>
      </c>
      <c r="M5" s="16"/>
      <c r="N5" s="16"/>
      <c r="O5" s="16"/>
      <c r="P5" s="16"/>
      <c r="Q5" s="16"/>
      <c r="R5" s="15"/>
      <c r="S5" s="15"/>
      <c r="T5" s="15"/>
      <c r="U5" s="16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</row>
    <row r="6" spans="1:244" s="23" customFormat="1">
      <c r="A6" s="18" t="s">
        <v>4</v>
      </c>
      <c r="B6" s="19">
        <v>2</v>
      </c>
      <c r="C6" s="20">
        <v>2</v>
      </c>
      <c r="D6" s="20">
        <v>8</v>
      </c>
      <c r="E6" s="20">
        <v>1</v>
      </c>
      <c r="F6" s="20">
        <v>8</v>
      </c>
      <c r="G6" s="20">
        <v>10</v>
      </c>
      <c r="H6" s="20">
        <v>7</v>
      </c>
      <c r="I6" s="20">
        <v>13</v>
      </c>
      <c r="J6" s="21"/>
      <c r="K6" s="20"/>
      <c r="L6" s="20">
        <v>2</v>
      </c>
      <c r="M6" s="21"/>
      <c r="N6" s="20"/>
      <c r="O6" s="20"/>
      <c r="P6" s="20"/>
      <c r="Q6" s="20"/>
      <c r="R6" s="21"/>
      <c r="S6" s="20"/>
      <c r="T6" s="20"/>
      <c r="U6" s="20"/>
      <c r="V6" s="20"/>
      <c r="W6" s="20"/>
      <c r="X6" s="20"/>
      <c r="Y6" s="20">
        <v>2</v>
      </c>
      <c r="Z6" s="20"/>
      <c r="AA6" s="20"/>
      <c r="AB6" s="20">
        <v>6</v>
      </c>
      <c r="AC6" s="20"/>
      <c r="AD6" s="20"/>
      <c r="AE6" s="20"/>
      <c r="AF6" s="22">
        <v>6</v>
      </c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</row>
    <row r="7" spans="1:244" s="6" customFormat="1">
      <c r="A7" s="24" t="s">
        <v>5</v>
      </c>
      <c r="B7" s="25" t="s">
        <v>15</v>
      </c>
      <c r="C7" s="26" t="s">
        <v>17</v>
      </c>
      <c r="D7" s="26">
        <v>1</v>
      </c>
      <c r="E7" s="26">
        <v>3</v>
      </c>
      <c r="F7" s="26">
        <v>6</v>
      </c>
      <c r="G7" s="27">
        <v>9</v>
      </c>
      <c r="H7" s="27">
        <v>1</v>
      </c>
      <c r="I7" s="26">
        <v>2</v>
      </c>
      <c r="J7" s="26">
        <v>4</v>
      </c>
      <c r="K7" s="26"/>
      <c r="L7" s="26">
        <v>3</v>
      </c>
      <c r="M7" s="26"/>
      <c r="N7" s="26"/>
      <c r="O7" s="27"/>
      <c r="P7" s="26"/>
      <c r="Q7" s="26"/>
      <c r="R7" s="26">
        <v>2</v>
      </c>
      <c r="S7" s="26"/>
      <c r="T7" s="26"/>
      <c r="U7" s="27">
        <v>2</v>
      </c>
      <c r="V7" s="26"/>
      <c r="W7" s="26"/>
      <c r="X7" s="26"/>
      <c r="Y7" s="26"/>
      <c r="Z7" s="26">
        <v>6</v>
      </c>
      <c r="AA7" s="26"/>
      <c r="AB7" s="26"/>
      <c r="AC7" s="27"/>
      <c r="AD7" s="26"/>
      <c r="AE7" s="26"/>
      <c r="AF7" s="28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</row>
    <row r="8" spans="1:244" s="23" customFormat="1">
      <c r="A8" s="29" t="s">
        <v>6</v>
      </c>
      <c r="B8" s="19">
        <v>56</v>
      </c>
      <c r="C8" s="20">
        <v>9</v>
      </c>
      <c r="D8" s="20">
        <v>7</v>
      </c>
      <c r="E8" s="20">
        <v>2</v>
      </c>
      <c r="F8" s="20">
        <v>1</v>
      </c>
      <c r="G8" s="21">
        <v>8</v>
      </c>
      <c r="H8" s="21" t="s">
        <v>15</v>
      </c>
      <c r="I8" s="20" t="s">
        <v>15</v>
      </c>
      <c r="J8" s="20"/>
      <c r="K8" s="20"/>
      <c r="L8" s="20">
        <v>4</v>
      </c>
      <c r="M8" s="20"/>
      <c r="N8" s="20"/>
      <c r="O8" s="21"/>
      <c r="P8" s="20"/>
      <c r="Q8" s="20"/>
      <c r="R8" s="20"/>
      <c r="S8" s="20"/>
      <c r="T8" s="2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22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</row>
    <row r="9" spans="1:244" s="6" customFormat="1">
      <c r="A9" s="31" t="s">
        <v>7</v>
      </c>
      <c r="B9" s="25" t="s">
        <v>15</v>
      </c>
      <c r="C9" s="26">
        <v>8</v>
      </c>
      <c r="D9" s="26" t="s">
        <v>16</v>
      </c>
      <c r="E9" s="26" t="s">
        <v>16</v>
      </c>
      <c r="F9" s="26" t="s">
        <v>16</v>
      </c>
      <c r="G9" s="26" t="s">
        <v>16</v>
      </c>
      <c r="H9" s="26" t="s">
        <v>15</v>
      </c>
      <c r="I9" s="26">
        <v>4</v>
      </c>
      <c r="J9" s="26">
        <v>3</v>
      </c>
      <c r="K9" s="26"/>
      <c r="L9" s="26">
        <v>5</v>
      </c>
      <c r="M9" s="26"/>
      <c r="N9" s="26">
        <v>4</v>
      </c>
      <c r="O9" s="26"/>
      <c r="P9" s="26">
        <v>7</v>
      </c>
      <c r="Q9" s="26"/>
      <c r="R9" s="26"/>
      <c r="S9" s="26"/>
      <c r="T9" s="26"/>
      <c r="U9" s="27"/>
      <c r="V9" s="26"/>
      <c r="W9" s="26"/>
      <c r="X9" s="26">
        <v>6</v>
      </c>
      <c r="Y9" s="26"/>
      <c r="Z9" s="26"/>
      <c r="AA9" s="26"/>
      <c r="AB9" s="26"/>
      <c r="AC9" s="26"/>
      <c r="AD9" s="26"/>
      <c r="AE9" s="26">
        <v>2</v>
      </c>
      <c r="AF9" s="28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</row>
    <row r="10" spans="1:244" s="23" customFormat="1">
      <c r="A10" s="29" t="s">
        <v>8</v>
      </c>
      <c r="B10" s="19" t="s">
        <v>15</v>
      </c>
      <c r="C10" s="20">
        <v>3</v>
      </c>
      <c r="D10" s="20">
        <v>2</v>
      </c>
      <c r="E10" s="20">
        <v>10</v>
      </c>
      <c r="F10" s="20">
        <v>5</v>
      </c>
      <c r="G10" s="21">
        <v>7</v>
      </c>
      <c r="H10" s="21">
        <v>2</v>
      </c>
      <c r="I10" s="20">
        <v>56</v>
      </c>
      <c r="J10" s="20"/>
      <c r="K10" s="20"/>
      <c r="L10" s="20">
        <v>6</v>
      </c>
      <c r="M10" s="20"/>
      <c r="N10" s="20"/>
      <c r="O10" s="21"/>
      <c r="P10" s="20"/>
      <c r="Q10" s="20"/>
      <c r="R10" s="20">
        <v>6</v>
      </c>
      <c r="S10" s="20"/>
      <c r="T10" s="20"/>
      <c r="U10" s="21"/>
      <c r="V10" s="20"/>
      <c r="W10" s="20"/>
      <c r="X10" s="20"/>
      <c r="Y10" s="20"/>
      <c r="Z10" s="20"/>
      <c r="AA10" s="20"/>
      <c r="AB10" s="20"/>
      <c r="AC10" s="21"/>
      <c r="AD10" s="20"/>
      <c r="AE10" s="20"/>
      <c r="AF10" s="22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</row>
    <row r="11" spans="1:244" s="6" customFormat="1">
      <c r="A11" s="32" t="s">
        <v>9</v>
      </c>
      <c r="B11" s="25">
        <v>13</v>
      </c>
      <c r="C11" s="26">
        <v>10</v>
      </c>
      <c r="D11" s="26">
        <v>3</v>
      </c>
      <c r="E11" s="26" t="s">
        <v>15</v>
      </c>
      <c r="F11" s="26">
        <v>2</v>
      </c>
      <c r="G11" s="27">
        <v>4</v>
      </c>
      <c r="H11" s="27" t="s">
        <v>15</v>
      </c>
      <c r="I11" s="26" t="s">
        <v>15</v>
      </c>
      <c r="J11" s="26">
        <v>2</v>
      </c>
      <c r="K11" s="26"/>
      <c r="L11" s="26">
        <v>7</v>
      </c>
      <c r="M11" s="26"/>
      <c r="N11" s="26"/>
      <c r="O11" s="27">
        <v>1</v>
      </c>
      <c r="P11" s="26"/>
      <c r="Q11" s="26"/>
      <c r="R11" s="26"/>
      <c r="S11" s="26"/>
      <c r="T11" s="26">
        <v>6</v>
      </c>
      <c r="U11" s="27"/>
      <c r="V11" s="26"/>
      <c r="W11" s="26"/>
      <c r="X11" s="26"/>
      <c r="Y11" s="26"/>
      <c r="Z11" s="26"/>
      <c r="AA11" s="26"/>
      <c r="AB11" s="26"/>
      <c r="AC11" s="27"/>
      <c r="AD11" s="26"/>
      <c r="AE11" s="26"/>
      <c r="AF11" s="28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</row>
    <row r="12" spans="1:244" s="23" customFormat="1">
      <c r="A12" s="29" t="s">
        <v>10</v>
      </c>
      <c r="B12" s="19" t="s">
        <v>15</v>
      </c>
      <c r="C12" s="20">
        <v>4</v>
      </c>
      <c r="D12" s="20">
        <v>9</v>
      </c>
      <c r="E12" s="20">
        <v>6</v>
      </c>
      <c r="F12" s="20">
        <v>4</v>
      </c>
      <c r="G12" s="21">
        <v>5</v>
      </c>
      <c r="H12" s="21">
        <v>3</v>
      </c>
      <c r="I12" s="20" t="s">
        <v>15</v>
      </c>
      <c r="J12" s="20"/>
      <c r="K12" s="20"/>
      <c r="L12" s="20">
        <v>8</v>
      </c>
      <c r="M12" s="20"/>
      <c r="N12" s="20">
        <v>1</v>
      </c>
      <c r="O12" s="21"/>
      <c r="P12" s="20"/>
      <c r="Q12" s="20">
        <v>6</v>
      </c>
      <c r="R12" s="20"/>
      <c r="S12" s="20"/>
      <c r="T12" s="20"/>
      <c r="U12" s="21"/>
      <c r="V12" s="20"/>
      <c r="W12" s="20"/>
      <c r="X12" s="20"/>
      <c r="Y12" s="20"/>
      <c r="Z12" s="20"/>
      <c r="AA12" s="20"/>
      <c r="AB12" s="20"/>
      <c r="AC12" s="21"/>
      <c r="AD12" s="20"/>
      <c r="AE12" s="20"/>
      <c r="AF12" s="22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</row>
    <row r="13" spans="1:244" s="6" customFormat="1">
      <c r="A13" s="33" t="s">
        <v>11</v>
      </c>
      <c r="B13" s="25" t="s">
        <v>15</v>
      </c>
      <c r="C13" s="26">
        <v>7</v>
      </c>
      <c r="D13" s="26">
        <v>10</v>
      </c>
      <c r="E13" s="26">
        <v>4</v>
      </c>
      <c r="F13" s="26" t="s">
        <v>17</v>
      </c>
      <c r="G13" s="27">
        <v>2</v>
      </c>
      <c r="H13" s="27" t="s">
        <v>15</v>
      </c>
      <c r="I13" s="26">
        <v>7</v>
      </c>
      <c r="J13" s="26">
        <v>1</v>
      </c>
      <c r="K13" s="26"/>
      <c r="L13" s="26"/>
      <c r="M13" s="26">
        <v>1</v>
      </c>
      <c r="N13" s="26"/>
      <c r="O13" s="27">
        <v>4</v>
      </c>
      <c r="P13" s="26"/>
      <c r="Q13" s="26"/>
      <c r="R13" s="26"/>
      <c r="S13" s="26">
        <v>2</v>
      </c>
      <c r="T13" s="26"/>
      <c r="U13" s="27">
        <v>6</v>
      </c>
      <c r="V13" s="26"/>
      <c r="W13" s="26"/>
      <c r="X13" s="26"/>
      <c r="Y13" s="26"/>
      <c r="Z13" s="26">
        <v>2</v>
      </c>
      <c r="AA13" s="26"/>
      <c r="AB13" s="26"/>
      <c r="AC13" s="27"/>
      <c r="AD13" s="26"/>
      <c r="AE13" s="26"/>
      <c r="AF13" s="28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</row>
    <row r="14" spans="1:244" s="23" customFormat="1">
      <c r="A14" s="29" t="s">
        <v>12</v>
      </c>
      <c r="B14" s="19">
        <v>4</v>
      </c>
      <c r="C14" s="20">
        <v>5</v>
      </c>
      <c r="D14" s="20">
        <v>4</v>
      </c>
      <c r="E14" s="20">
        <v>9</v>
      </c>
      <c r="F14" s="20">
        <v>9</v>
      </c>
      <c r="G14" s="21">
        <v>6</v>
      </c>
      <c r="H14" s="21">
        <v>4</v>
      </c>
      <c r="I14" s="20" t="s">
        <v>15</v>
      </c>
      <c r="J14" s="20"/>
      <c r="K14" s="20"/>
      <c r="L14" s="20"/>
      <c r="M14" s="20"/>
      <c r="N14" s="20"/>
      <c r="O14" s="21"/>
      <c r="P14" s="20"/>
      <c r="Q14" s="20"/>
      <c r="R14" s="20"/>
      <c r="S14" s="20"/>
      <c r="T14" s="20"/>
      <c r="U14" s="21"/>
      <c r="V14" s="20"/>
      <c r="W14" s="20"/>
      <c r="X14" s="20"/>
      <c r="Y14" s="20"/>
      <c r="Z14" s="20"/>
      <c r="AA14" s="20"/>
      <c r="AB14" s="20"/>
      <c r="AC14" s="21"/>
      <c r="AD14" s="20"/>
      <c r="AE14" s="20"/>
      <c r="AF14" s="22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</row>
    <row r="15" spans="1:244" s="6" customFormat="1">
      <c r="A15" s="32" t="s">
        <v>13</v>
      </c>
      <c r="B15" s="34">
        <v>7</v>
      </c>
      <c r="C15" s="35">
        <v>6</v>
      </c>
      <c r="D15" s="35">
        <v>5</v>
      </c>
      <c r="E15" s="35">
        <v>8</v>
      </c>
      <c r="F15" s="35">
        <v>3</v>
      </c>
      <c r="G15" s="36">
        <v>1</v>
      </c>
      <c r="H15" s="36" t="s">
        <v>15</v>
      </c>
      <c r="I15" s="35" t="s">
        <v>15</v>
      </c>
      <c r="J15" s="35"/>
      <c r="K15" s="35"/>
      <c r="L15" s="35">
        <v>10</v>
      </c>
      <c r="M15" s="35"/>
      <c r="N15" s="35"/>
      <c r="O15" s="35">
        <v>56</v>
      </c>
      <c r="P15" s="35">
        <v>4</v>
      </c>
      <c r="Q15" s="35"/>
      <c r="R15" s="35"/>
      <c r="S15" s="35">
        <v>6</v>
      </c>
      <c r="T15" s="26"/>
      <c r="U15" s="27"/>
      <c r="V15" s="35"/>
      <c r="W15" s="35"/>
      <c r="X15" s="35"/>
      <c r="Y15" s="35"/>
      <c r="Z15" s="26"/>
      <c r="AA15" s="26"/>
      <c r="AB15" s="26"/>
      <c r="AC15" s="27"/>
      <c r="AD15" s="26"/>
      <c r="AE15" s="26"/>
      <c r="AF15" s="28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</row>
    <row r="16" spans="1:244" s="23" customFormat="1" ht="13.5" thickBot="1">
      <c r="A16" s="37" t="s">
        <v>14</v>
      </c>
      <c r="B16" s="38" t="s">
        <v>15</v>
      </c>
      <c r="C16" s="39" t="s">
        <v>15</v>
      </c>
      <c r="D16" s="39" t="s">
        <v>17</v>
      </c>
      <c r="E16" s="39">
        <v>7</v>
      </c>
      <c r="F16" s="39">
        <v>10</v>
      </c>
      <c r="G16" s="40">
        <v>3</v>
      </c>
      <c r="H16" s="40">
        <v>56</v>
      </c>
      <c r="I16" s="39" t="s">
        <v>15</v>
      </c>
      <c r="J16" s="39"/>
      <c r="K16" s="39"/>
      <c r="L16" s="39">
        <v>9</v>
      </c>
      <c r="M16" s="39"/>
      <c r="N16" s="39"/>
      <c r="O16" s="40"/>
      <c r="P16" s="39">
        <v>56</v>
      </c>
      <c r="Q16" s="39"/>
      <c r="R16" s="39"/>
      <c r="S16" s="41"/>
      <c r="T16" s="39"/>
      <c r="U16" s="40"/>
      <c r="V16" s="39"/>
      <c r="W16" s="39"/>
      <c r="X16" s="39"/>
      <c r="Y16" s="39"/>
      <c r="Z16" s="41"/>
      <c r="AA16" s="39"/>
      <c r="AB16" s="39"/>
      <c r="AC16" s="40"/>
      <c r="AD16" s="39"/>
      <c r="AE16" s="39"/>
      <c r="AF16" s="42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</row>
    <row r="17" spans="2:244" s="43" customFormat="1">
      <c r="B17" s="44">
        <f>SUM(B5:B16)</f>
        <v>82</v>
      </c>
      <c r="C17" s="44">
        <f>SUM(C5:C16)</f>
        <v>55</v>
      </c>
      <c r="D17" s="44">
        <f t="shared" ref="D17:AF17" si="2">SUM(D5:D16)</f>
        <v>55</v>
      </c>
      <c r="E17" s="44">
        <f t="shared" si="2"/>
        <v>55</v>
      </c>
      <c r="F17" s="44">
        <f t="shared" si="2"/>
        <v>55</v>
      </c>
      <c r="G17" s="44">
        <f t="shared" si="2"/>
        <v>55</v>
      </c>
      <c r="H17" s="44">
        <f t="shared" si="2"/>
        <v>73</v>
      </c>
      <c r="I17" s="44">
        <f t="shared" si="2"/>
        <v>82</v>
      </c>
      <c r="J17" s="44">
        <f t="shared" si="2"/>
        <v>15</v>
      </c>
      <c r="K17" s="44">
        <f t="shared" si="2"/>
        <v>0</v>
      </c>
      <c r="L17" s="44">
        <f t="shared" si="2"/>
        <v>55</v>
      </c>
      <c r="M17" s="44">
        <f t="shared" si="2"/>
        <v>1</v>
      </c>
      <c r="N17" s="44">
        <f t="shared" si="2"/>
        <v>5</v>
      </c>
      <c r="O17" s="44">
        <f t="shared" si="2"/>
        <v>61</v>
      </c>
      <c r="P17" s="44">
        <f t="shared" si="2"/>
        <v>67</v>
      </c>
      <c r="Q17" s="44">
        <f t="shared" si="2"/>
        <v>6</v>
      </c>
      <c r="R17" s="44">
        <f t="shared" si="2"/>
        <v>8</v>
      </c>
      <c r="S17" s="44">
        <f t="shared" si="2"/>
        <v>8</v>
      </c>
      <c r="T17" s="44">
        <f t="shared" si="2"/>
        <v>6</v>
      </c>
      <c r="U17" s="44">
        <f t="shared" si="2"/>
        <v>8</v>
      </c>
      <c r="V17" s="44">
        <f t="shared" si="2"/>
        <v>0</v>
      </c>
      <c r="W17" s="44">
        <f t="shared" si="2"/>
        <v>0</v>
      </c>
      <c r="X17" s="44">
        <f t="shared" si="2"/>
        <v>6</v>
      </c>
      <c r="Y17" s="44">
        <f t="shared" si="2"/>
        <v>2</v>
      </c>
      <c r="Z17" s="44">
        <f t="shared" si="2"/>
        <v>8</v>
      </c>
      <c r="AA17" s="44">
        <f t="shared" si="2"/>
        <v>0</v>
      </c>
      <c r="AB17" s="44">
        <f t="shared" si="2"/>
        <v>6</v>
      </c>
      <c r="AC17" s="44">
        <f t="shared" si="2"/>
        <v>0</v>
      </c>
      <c r="AD17" s="44">
        <f t="shared" si="2"/>
        <v>0</v>
      </c>
      <c r="AE17" s="44">
        <f t="shared" si="2"/>
        <v>2</v>
      </c>
      <c r="AF17" s="44">
        <f t="shared" si="2"/>
        <v>6</v>
      </c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</row>
    <row r="18" spans="2:244">
      <c r="B18" s="45">
        <f>IF(WEEKDAY(B$4,11)=6,1,IF(WEEKDAY(B$4,11)=7,13,1))</f>
        <v>13</v>
      </c>
      <c r="C18" s="45">
        <f t="shared" ref="C18:AF18" si="3">IF(WEEKDAY(C$4,11)=6,1,IF(WEEKDAY(C$4,11)=7,13,1))</f>
        <v>1</v>
      </c>
      <c r="D18" s="45">
        <f t="shared" si="3"/>
        <v>1</v>
      </c>
      <c r="E18" s="45">
        <f t="shared" si="3"/>
        <v>1</v>
      </c>
      <c r="F18" s="45">
        <f t="shared" si="3"/>
        <v>1</v>
      </c>
      <c r="G18" s="45">
        <f t="shared" si="3"/>
        <v>1</v>
      </c>
      <c r="H18" s="45">
        <f t="shared" si="3"/>
        <v>1</v>
      </c>
      <c r="I18" s="45">
        <f t="shared" si="3"/>
        <v>13</v>
      </c>
      <c r="J18" s="45">
        <f t="shared" si="3"/>
        <v>1</v>
      </c>
      <c r="K18" s="45">
        <f t="shared" si="3"/>
        <v>1</v>
      </c>
      <c r="L18" s="45">
        <f t="shared" si="3"/>
        <v>1</v>
      </c>
      <c r="M18" s="45">
        <f t="shared" si="3"/>
        <v>1</v>
      </c>
      <c r="N18" s="45">
        <f t="shared" si="3"/>
        <v>1</v>
      </c>
      <c r="O18" s="45">
        <f t="shared" si="3"/>
        <v>1</v>
      </c>
      <c r="P18" s="45">
        <f t="shared" si="3"/>
        <v>13</v>
      </c>
      <c r="Q18" s="45">
        <f t="shared" si="3"/>
        <v>1</v>
      </c>
      <c r="R18" s="45">
        <f t="shared" si="3"/>
        <v>1</v>
      </c>
      <c r="S18" s="45">
        <f t="shared" si="3"/>
        <v>1</v>
      </c>
      <c r="T18" s="45">
        <f t="shared" si="3"/>
        <v>1</v>
      </c>
      <c r="U18" s="45">
        <f t="shared" si="3"/>
        <v>1</v>
      </c>
      <c r="V18" s="45">
        <f t="shared" si="3"/>
        <v>1</v>
      </c>
      <c r="W18" s="45">
        <f t="shared" si="3"/>
        <v>13</v>
      </c>
      <c r="X18" s="45">
        <f t="shared" si="3"/>
        <v>1</v>
      </c>
      <c r="Y18" s="45">
        <f t="shared" si="3"/>
        <v>1</v>
      </c>
      <c r="Z18" s="45">
        <f t="shared" si="3"/>
        <v>1</v>
      </c>
      <c r="AA18" s="45">
        <f t="shared" si="3"/>
        <v>1</v>
      </c>
      <c r="AB18" s="45">
        <f t="shared" si="3"/>
        <v>1</v>
      </c>
      <c r="AC18" s="45">
        <f t="shared" si="3"/>
        <v>1</v>
      </c>
      <c r="AD18" s="45">
        <f t="shared" si="3"/>
        <v>13</v>
      </c>
      <c r="AE18" s="45">
        <f t="shared" si="3"/>
        <v>1</v>
      </c>
      <c r="AF18" s="45">
        <f t="shared" si="3"/>
        <v>1</v>
      </c>
    </row>
    <row r="19" spans="2:244">
      <c r="B19" s="45">
        <v>2</v>
      </c>
      <c r="C19" s="53">
        <v>2</v>
      </c>
      <c r="D19" s="45">
        <v>2</v>
      </c>
      <c r="E19" s="45">
        <v>2</v>
      </c>
      <c r="F19" s="45">
        <v>2</v>
      </c>
      <c r="G19" s="45">
        <v>2</v>
      </c>
      <c r="H19" s="45">
        <v>2</v>
      </c>
      <c r="I19" s="45">
        <v>2</v>
      </c>
      <c r="J19" s="45">
        <v>2</v>
      </c>
      <c r="K19" s="45">
        <v>2</v>
      </c>
      <c r="L19" s="45">
        <v>2</v>
      </c>
      <c r="M19" s="45">
        <v>2</v>
      </c>
      <c r="N19" s="45">
        <v>2</v>
      </c>
      <c r="O19" s="45">
        <v>2</v>
      </c>
      <c r="P19" s="45">
        <v>2</v>
      </c>
      <c r="Q19" s="45">
        <v>2</v>
      </c>
      <c r="R19" s="45">
        <v>2</v>
      </c>
      <c r="S19" s="45">
        <v>2</v>
      </c>
      <c r="T19" s="45">
        <v>2</v>
      </c>
      <c r="U19" s="45">
        <v>2</v>
      </c>
      <c r="V19" s="45">
        <v>2</v>
      </c>
      <c r="W19" s="45">
        <v>2</v>
      </c>
      <c r="X19" s="45">
        <v>2</v>
      </c>
      <c r="Y19" s="45">
        <v>2</v>
      </c>
      <c r="Z19" s="45">
        <v>2</v>
      </c>
      <c r="AA19" s="45">
        <v>2</v>
      </c>
      <c r="AB19" s="45">
        <v>2</v>
      </c>
      <c r="AC19" s="45">
        <v>2</v>
      </c>
      <c r="AD19" s="45">
        <v>2</v>
      </c>
      <c r="AE19" s="45">
        <v>2</v>
      </c>
      <c r="AF19" s="46">
        <v>2</v>
      </c>
    </row>
    <row r="20" spans="2:244">
      <c r="B20" s="45" t="str">
        <f>IF(WEEKDAY(B$4,11)=6,3,IF(WEEKDAY(B$4,11)=7,"",3))</f>
        <v/>
      </c>
      <c r="C20" s="45">
        <f t="shared" ref="C20:AF20" si="4">IF(WEEKDAY(C$4,11)=6,3,IF(WEEKDAY(C$4,11)=7,"",3))</f>
        <v>3</v>
      </c>
      <c r="D20" s="45">
        <f t="shared" si="4"/>
        <v>3</v>
      </c>
      <c r="E20" s="45">
        <f t="shared" si="4"/>
        <v>3</v>
      </c>
      <c r="F20" s="45">
        <f t="shared" si="4"/>
        <v>3</v>
      </c>
      <c r="G20" s="45">
        <f t="shared" si="4"/>
        <v>3</v>
      </c>
      <c r="H20" s="45">
        <f t="shared" si="4"/>
        <v>3</v>
      </c>
      <c r="I20" s="45" t="str">
        <f t="shared" si="4"/>
        <v/>
      </c>
      <c r="J20" s="45">
        <f t="shared" si="4"/>
        <v>3</v>
      </c>
      <c r="K20" s="45">
        <f t="shared" si="4"/>
        <v>3</v>
      </c>
      <c r="L20" s="45">
        <f t="shared" si="4"/>
        <v>3</v>
      </c>
      <c r="M20" s="45">
        <f t="shared" si="4"/>
        <v>3</v>
      </c>
      <c r="N20" s="45">
        <f t="shared" si="4"/>
        <v>3</v>
      </c>
      <c r="O20" s="45">
        <f t="shared" si="4"/>
        <v>3</v>
      </c>
      <c r="P20" s="45" t="str">
        <f t="shared" si="4"/>
        <v/>
      </c>
      <c r="Q20" s="45">
        <f t="shared" si="4"/>
        <v>3</v>
      </c>
      <c r="R20" s="45">
        <f t="shared" si="4"/>
        <v>3</v>
      </c>
      <c r="S20" s="45">
        <f t="shared" si="4"/>
        <v>3</v>
      </c>
      <c r="T20" s="45">
        <f t="shared" si="4"/>
        <v>3</v>
      </c>
      <c r="U20" s="45">
        <f t="shared" si="4"/>
        <v>3</v>
      </c>
      <c r="V20" s="45">
        <f t="shared" si="4"/>
        <v>3</v>
      </c>
      <c r="W20" s="45" t="str">
        <f t="shared" si="4"/>
        <v/>
      </c>
      <c r="X20" s="45">
        <f t="shared" si="4"/>
        <v>3</v>
      </c>
      <c r="Y20" s="45">
        <f t="shared" si="4"/>
        <v>3</v>
      </c>
      <c r="Z20" s="45">
        <f t="shared" si="4"/>
        <v>3</v>
      </c>
      <c r="AA20" s="45">
        <f t="shared" si="4"/>
        <v>3</v>
      </c>
      <c r="AB20" s="45">
        <f t="shared" si="4"/>
        <v>3</v>
      </c>
      <c r="AC20" s="45">
        <f t="shared" si="4"/>
        <v>3</v>
      </c>
      <c r="AD20" s="45" t="str">
        <f t="shared" si="4"/>
        <v/>
      </c>
      <c r="AE20" s="45">
        <f t="shared" si="4"/>
        <v>3</v>
      </c>
      <c r="AF20" s="45">
        <f t="shared" si="4"/>
        <v>3</v>
      </c>
    </row>
    <row r="21" spans="2:244">
      <c r="B21" s="45">
        <v>4</v>
      </c>
      <c r="C21" s="53">
        <v>4</v>
      </c>
      <c r="D21" s="45">
        <v>4</v>
      </c>
      <c r="E21" s="45">
        <v>4</v>
      </c>
      <c r="F21" s="45">
        <v>4</v>
      </c>
      <c r="G21" s="45">
        <v>4</v>
      </c>
      <c r="H21" s="45">
        <v>4</v>
      </c>
      <c r="I21" s="45">
        <v>4</v>
      </c>
      <c r="J21" s="45">
        <v>4</v>
      </c>
      <c r="K21" s="45">
        <v>4</v>
      </c>
      <c r="L21" s="45">
        <v>4</v>
      </c>
      <c r="M21" s="45">
        <v>4</v>
      </c>
      <c r="N21" s="45">
        <v>4</v>
      </c>
      <c r="O21" s="45">
        <v>4</v>
      </c>
      <c r="P21" s="45">
        <v>4</v>
      </c>
      <c r="Q21" s="45">
        <v>4</v>
      </c>
      <c r="R21" s="45">
        <v>4</v>
      </c>
      <c r="S21" s="45">
        <v>4</v>
      </c>
      <c r="T21" s="45">
        <v>4</v>
      </c>
      <c r="U21" s="45">
        <v>4</v>
      </c>
      <c r="V21" s="45">
        <v>4</v>
      </c>
      <c r="W21" s="45">
        <v>4</v>
      </c>
      <c r="X21" s="45">
        <v>4</v>
      </c>
      <c r="Y21" s="45">
        <v>4</v>
      </c>
      <c r="Z21" s="45">
        <v>4</v>
      </c>
      <c r="AA21" s="45">
        <v>4</v>
      </c>
      <c r="AB21" s="45">
        <v>4</v>
      </c>
      <c r="AC21" s="45">
        <v>4</v>
      </c>
      <c r="AD21" s="45">
        <v>4</v>
      </c>
      <c r="AE21" s="45">
        <v>4</v>
      </c>
      <c r="AF21" s="46">
        <v>4</v>
      </c>
    </row>
    <row r="22" spans="2:244">
      <c r="B22" s="45">
        <f>IF(WEEKDAY(B$4,11)=6,56,IF(WEEKDAY(B$4,11)=7,56,5))</f>
        <v>56</v>
      </c>
      <c r="C22" s="45">
        <f t="shared" ref="C22:AF22" si="5">IF(WEEKDAY(C$4,11)=6,56,IF(WEEKDAY(C$4,11)=7,56,5))</f>
        <v>5</v>
      </c>
      <c r="D22" s="45">
        <f t="shared" si="5"/>
        <v>5</v>
      </c>
      <c r="E22" s="45">
        <f t="shared" si="5"/>
        <v>5</v>
      </c>
      <c r="F22" s="45">
        <f t="shared" si="5"/>
        <v>5</v>
      </c>
      <c r="G22" s="45">
        <f t="shared" si="5"/>
        <v>5</v>
      </c>
      <c r="H22" s="45">
        <f t="shared" si="5"/>
        <v>56</v>
      </c>
      <c r="I22" s="45">
        <f t="shared" si="5"/>
        <v>56</v>
      </c>
      <c r="J22" s="45">
        <f t="shared" si="5"/>
        <v>5</v>
      </c>
      <c r="K22" s="45">
        <f t="shared" si="5"/>
        <v>5</v>
      </c>
      <c r="L22" s="45">
        <f t="shared" si="5"/>
        <v>5</v>
      </c>
      <c r="M22" s="45">
        <f t="shared" si="5"/>
        <v>5</v>
      </c>
      <c r="N22" s="45">
        <f t="shared" si="5"/>
        <v>5</v>
      </c>
      <c r="O22" s="45">
        <f t="shared" si="5"/>
        <v>56</v>
      </c>
      <c r="P22" s="45">
        <f t="shared" si="5"/>
        <v>56</v>
      </c>
      <c r="Q22" s="45">
        <f t="shared" si="5"/>
        <v>5</v>
      </c>
      <c r="R22" s="45">
        <f t="shared" si="5"/>
        <v>5</v>
      </c>
      <c r="S22" s="45">
        <f t="shared" si="5"/>
        <v>5</v>
      </c>
      <c r="T22" s="45">
        <f t="shared" si="5"/>
        <v>5</v>
      </c>
      <c r="U22" s="45">
        <f t="shared" si="5"/>
        <v>5</v>
      </c>
      <c r="V22" s="45">
        <f t="shared" si="5"/>
        <v>56</v>
      </c>
      <c r="W22" s="45">
        <f t="shared" si="5"/>
        <v>56</v>
      </c>
      <c r="X22" s="45">
        <f t="shared" si="5"/>
        <v>5</v>
      </c>
      <c r="Y22" s="45">
        <f t="shared" si="5"/>
        <v>5</v>
      </c>
      <c r="Z22" s="45">
        <f t="shared" si="5"/>
        <v>5</v>
      </c>
      <c r="AA22" s="45">
        <f t="shared" si="5"/>
        <v>5</v>
      </c>
      <c r="AB22" s="45">
        <f t="shared" si="5"/>
        <v>5</v>
      </c>
      <c r="AC22" s="45">
        <f t="shared" si="5"/>
        <v>56</v>
      </c>
      <c r="AD22" s="45">
        <f t="shared" si="5"/>
        <v>56</v>
      </c>
      <c r="AE22" s="45">
        <f t="shared" si="5"/>
        <v>5</v>
      </c>
      <c r="AF22" s="45">
        <f t="shared" si="5"/>
        <v>5</v>
      </c>
    </row>
    <row r="23" spans="2:244">
      <c r="B23" s="45" t="str">
        <f>IF(WEEKDAY(B$4,11)=6,"",IF(WEEKDAY(B$4,11)=7,"",6))</f>
        <v/>
      </c>
      <c r="C23" s="45">
        <f t="shared" ref="C23:AF23" si="6">IF(WEEKDAY(C$4,11)=6,"",IF(WEEKDAY(C$4,11)=7,"",6))</f>
        <v>6</v>
      </c>
      <c r="D23" s="45">
        <f t="shared" si="6"/>
        <v>6</v>
      </c>
      <c r="E23" s="45">
        <f t="shared" si="6"/>
        <v>6</v>
      </c>
      <c r="F23" s="45">
        <f t="shared" si="6"/>
        <v>6</v>
      </c>
      <c r="G23" s="45">
        <f t="shared" si="6"/>
        <v>6</v>
      </c>
      <c r="H23" s="45" t="str">
        <f t="shared" si="6"/>
        <v/>
      </c>
      <c r="I23" s="45" t="str">
        <f t="shared" si="6"/>
        <v/>
      </c>
      <c r="J23" s="45">
        <f t="shared" si="6"/>
        <v>6</v>
      </c>
      <c r="K23" s="45">
        <f t="shared" si="6"/>
        <v>6</v>
      </c>
      <c r="L23" s="45">
        <f t="shared" si="6"/>
        <v>6</v>
      </c>
      <c r="M23" s="45">
        <f t="shared" si="6"/>
        <v>6</v>
      </c>
      <c r="N23" s="45">
        <f t="shared" si="6"/>
        <v>6</v>
      </c>
      <c r="O23" s="45" t="str">
        <f t="shared" si="6"/>
        <v/>
      </c>
      <c r="P23" s="45" t="str">
        <f t="shared" si="6"/>
        <v/>
      </c>
      <c r="Q23" s="45">
        <f t="shared" si="6"/>
        <v>6</v>
      </c>
      <c r="R23" s="45">
        <f t="shared" si="6"/>
        <v>6</v>
      </c>
      <c r="S23" s="45">
        <f t="shared" si="6"/>
        <v>6</v>
      </c>
      <c r="T23" s="45">
        <f t="shared" si="6"/>
        <v>6</v>
      </c>
      <c r="U23" s="45">
        <f t="shared" si="6"/>
        <v>6</v>
      </c>
      <c r="V23" s="45" t="str">
        <f t="shared" si="6"/>
        <v/>
      </c>
      <c r="W23" s="45" t="str">
        <f t="shared" si="6"/>
        <v/>
      </c>
      <c r="X23" s="45">
        <f t="shared" si="6"/>
        <v>6</v>
      </c>
      <c r="Y23" s="45">
        <f t="shared" si="6"/>
        <v>6</v>
      </c>
      <c r="Z23" s="45">
        <f t="shared" si="6"/>
        <v>6</v>
      </c>
      <c r="AA23" s="45">
        <f t="shared" si="6"/>
        <v>6</v>
      </c>
      <c r="AB23" s="45">
        <f t="shared" si="6"/>
        <v>6</v>
      </c>
      <c r="AC23" s="45" t="str">
        <f t="shared" si="6"/>
        <v/>
      </c>
      <c r="AD23" s="45" t="str">
        <f t="shared" si="6"/>
        <v/>
      </c>
      <c r="AE23" s="45">
        <f t="shared" si="6"/>
        <v>6</v>
      </c>
      <c r="AF23" s="45">
        <f t="shared" si="6"/>
        <v>6</v>
      </c>
    </row>
    <row r="24" spans="2:244">
      <c r="B24" s="45">
        <v>7</v>
      </c>
      <c r="C24" s="53">
        <v>7</v>
      </c>
      <c r="D24" s="45">
        <v>7</v>
      </c>
      <c r="E24" s="45">
        <v>7</v>
      </c>
      <c r="F24" s="45">
        <v>7</v>
      </c>
      <c r="G24" s="45">
        <v>7</v>
      </c>
      <c r="H24" s="45">
        <v>7</v>
      </c>
      <c r="I24" s="45">
        <v>7</v>
      </c>
      <c r="J24" s="45">
        <v>7</v>
      </c>
      <c r="K24" s="45">
        <v>7</v>
      </c>
      <c r="L24" s="45">
        <v>7</v>
      </c>
      <c r="M24" s="45">
        <v>7</v>
      </c>
      <c r="N24" s="45">
        <v>7</v>
      </c>
      <c r="O24" s="45">
        <v>7</v>
      </c>
      <c r="P24" s="45">
        <v>7</v>
      </c>
      <c r="Q24" s="45">
        <v>7</v>
      </c>
      <c r="R24" s="45">
        <v>7</v>
      </c>
      <c r="S24" s="45">
        <v>7</v>
      </c>
      <c r="T24" s="45">
        <v>7</v>
      </c>
      <c r="U24" s="45">
        <v>7</v>
      </c>
      <c r="V24" s="45">
        <v>7</v>
      </c>
      <c r="W24" s="45">
        <v>7</v>
      </c>
      <c r="X24" s="45">
        <v>7</v>
      </c>
      <c r="Y24" s="45">
        <v>7</v>
      </c>
      <c r="Z24" s="45">
        <v>7</v>
      </c>
      <c r="AA24" s="45">
        <v>7</v>
      </c>
      <c r="AB24" s="45">
        <v>7</v>
      </c>
      <c r="AC24" s="45">
        <v>7</v>
      </c>
      <c r="AD24" s="45">
        <v>7</v>
      </c>
      <c r="AE24" s="45">
        <v>7</v>
      </c>
      <c r="AF24" s="46">
        <v>7</v>
      </c>
    </row>
    <row r="25" spans="2:244">
      <c r="B25" s="45" t="str">
        <f>IF(WEEKDAY(B$4,11)=6,"",IF(WEEKDAY(B$4,11)=7,"",8))</f>
        <v/>
      </c>
      <c r="C25" s="45">
        <f t="shared" ref="C25:AF25" si="7">IF(WEEKDAY(C$4,11)=6,"",IF(WEEKDAY(C$4,11)=7,"",8))</f>
        <v>8</v>
      </c>
      <c r="D25" s="45">
        <f t="shared" si="7"/>
        <v>8</v>
      </c>
      <c r="E25" s="45">
        <f t="shared" si="7"/>
        <v>8</v>
      </c>
      <c r="F25" s="45">
        <f t="shared" si="7"/>
        <v>8</v>
      </c>
      <c r="G25" s="45">
        <f t="shared" si="7"/>
        <v>8</v>
      </c>
      <c r="H25" s="45" t="str">
        <f t="shared" si="7"/>
        <v/>
      </c>
      <c r="I25" s="45" t="str">
        <f t="shared" si="7"/>
        <v/>
      </c>
      <c r="J25" s="45">
        <f t="shared" si="7"/>
        <v>8</v>
      </c>
      <c r="K25" s="45">
        <f t="shared" si="7"/>
        <v>8</v>
      </c>
      <c r="L25" s="45">
        <f t="shared" si="7"/>
        <v>8</v>
      </c>
      <c r="M25" s="45">
        <f t="shared" si="7"/>
        <v>8</v>
      </c>
      <c r="N25" s="45">
        <f t="shared" si="7"/>
        <v>8</v>
      </c>
      <c r="O25" s="45" t="str">
        <f t="shared" si="7"/>
        <v/>
      </c>
      <c r="P25" s="45" t="str">
        <f t="shared" si="7"/>
        <v/>
      </c>
      <c r="Q25" s="45">
        <f t="shared" si="7"/>
        <v>8</v>
      </c>
      <c r="R25" s="45">
        <f t="shared" si="7"/>
        <v>8</v>
      </c>
      <c r="S25" s="45">
        <f t="shared" si="7"/>
        <v>8</v>
      </c>
      <c r="T25" s="45">
        <f t="shared" si="7"/>
        <v>8</v>
      </c>
      <c r="U25" s="45">
        <f t="shared" si="7"/>
        <v>8</v>
      </c>
      <c r="V25" s="45" t="str">
        <f t="shared" si="7"/>
        <v/>
      </c>
      <c r="W25" s="45" t="str">
        <f t="shared" si="7"/>
        <v/>
      </c>
      <c r="X25" s="45">
        <f t="shared" si="7"/>
        <v>8</v>
      </c>
      <c r="Y25" s="45">
        <f t="shared" si="7"/>
        <v>8</v>
      </c>
      <c r="Z25" s="45">
        <f t="shared" si="7"/>
        <v>8</v>
      </c>
      <c r="AA25" s="45">
        <f t="shared" si="7"/>
        <v>8</v>
      </c>
      <c r="AB25" s="45">
        <f t="shared" si="7"/>
        <v>8</v>
      </c>
      <c r="AC25" s="45" t="str">
        <f t="shared" si="7"/>
        <v/>
      </c>
      <c r="AD25" s="45" t="str">
        <f t="shared" si="7"/>
        <v/>
      </c>
      <c r="AE25" s="45">
        <f t="shared" si="7"/>
        <v>8</v>
      </c>
      <c r="AF25" s="45">
        <f t="shared" si="7"/>
        <v>8</v>
      </c>
    </row>
    <row r="26" spans="2:244">
      <c r="B26" s="45" t="str">
        <f>IF(WEEKDAY(B$4,11)=6,"",IF(WEEKDAY(B$4,11)=7,"",9))</f>
        <v/>
      </c>
      <c r="C26" s="45">
        <f t="shared" ref="C26:AF26" si="8">IF(WEEKDAY(C$4,11)=6,"",IF(WEEKDAY(C$4,11)=7,"",9))</f>
        <v>9</v>
      </c>
      <c r="D26" s="45">
        <f t="shared" si="8"/>
        <v>9</v>
      </c>
      <c r="E26" s="45">
        <f t="shared" si="8"/>
        <v>9</v>
      </c>
      <c r="F26" s="45">
        <f t="shared" si="8"/>
        <v>9</v>
      </c>
      <c r="G26" s="45">
        <f t="shared" si="8"/>
        <v>9</v>
      </c>
      <c r="H26" s="45" t="str">
        <f t="shared" si="8"/>
        <v/>
      </c>
      <c r="I26" s="45" t="str">
        <f t="shared" si="8"/>
        <v/>
      </c>
      <c r="J26" s="45">
        <f t="shared" si="8"/>
        <v>9</v>
      </c>
      <c r="K26" s="45">
        <f t="shared" si="8"/>
        <v>9</v>
      </c>
      <c r="L26" s="45">
        <f t="shared" si="8"/>
        <v>9</v>
      </c>
      <c r="M26" s="45">
        <f t="shared" si="8"/>
        <v>9</v>
      </c>
      <c r="N26" s="45">
        <f t="shared" si="8"/>
        <v>9</v>
      </c>
      <c r="O26" s="45" t="str">
        <f t="shared" si="8"/>
        <v/>
      </c>
      <c r="P26" s="45" t="str">
        <f t="shared" si="8"/>
        <v/>
      </c>
      <c r="Q26" s="45">
        <f t="shared" si="8"/>
        <v>9</v>
      </c>
      <c r="R26" s="45">
        <f t="shared" si="8"/>
        <v>9</v>
      </c>
      <c r="S26" s="45">
        <f t="shared" si="8"/>
        <v>9</v>
      </c>
      <c r="T26" s="45">
        <f t="shared" si="8"/>
        <v>9</v>
      </c>
      <c r="U26" s="45">
        <f t="shared" si="8"/>
        <v>9</v>
      </c>
      <c r="V26" s="45" t="str">
        <f t="shared" si="8"/>
        <v/>
      </c>
      <c r="W26" s="45" t="str">
        <f t="shared" si="8"/>
        <v/>
      </c>
      <c r="X26" s="45">
        <f t="shared" si="8"/>
        <v>9</v>
      </c>
      <c r="Y26" s="45">
        <f t="shared" si="8"/>
        <v>9</v>
      </c>
      <c r="Z26" s="45">
        <f t="shared" si="8"/>
        <v>9</v>
      </c>
      <c r="AA26" s="45">
        <f t="shared" si="8"/>
        <v>9</v>
      </c>
      <c r="AB26" s="45">
        <f t="shared" si="8"/>
        <v>9</v>
      </c>
      <c r="AC26" s="45" t="str">
        <f t="shared" si="8"/>
        <v/>
      </c>
      <c r="AD26" s="45" t="str">
        <f t="shared" si="8"/>
        <v/>
      </c>
      <c r="AE26" s="45">
        <f t="shared" si="8"/>
        <v>9</v>
      </c>
      <c r="AF26" s="45">
        <f t="shared" si="8"/>
        <v>9</v>
      </c>
    </row>
    <row r="27" spans="2:244">
      <c r="B27" s="45" t="str">
        <f>IF(WEEKDAY(B$4,11)=6,"",IF(WEEKDAY(B$4,11)=7,"",10))</f>
        <v/>
      </c>
      <c r="C27" s="45">
        <f t="shared" ref="C27:AF27" si="9">IF(WEEKDAY(C$4,11)=6,"",IF(WEEKDAY(C$4,11)=7,"",10))</f>
        <v>10</v>
      </c>
      <c r="D27" s="45">
        <f t="shared" si="9"/>
        <v>10</v>
      </c>
      <c r="E27" s="45">
        <f t="shared" si="9"/>
        <v>10</v>
      </c>
      <c r="F27" s="45">
        <f t="shared" si="9"/>
        <v>10</v>
      </c>
      <c r="G27" s="45">
        <f t="shared" si="9"/>
        <v>10</v>
      </c>
      <c r="H27" s="45" t="str">
        <f t="shared" si="9"/>
        <v/>
      </c>
      <c r="I27" s="45" t="str">
        <f t="shared" si="9"/>
        <v/>
      </c>
      <c r="J27" s="45">
        <f t="shared" si="9"/>
        <v>10</v>
      </c>
      <c r="K27" s="45">
        <f t="shared" si="9"/>
        <v>10</v>
      </c>
      <c r="L27" s="45">
        <f t="shared" si="9"/>
        <v>10</v>
      </c>
      <c r="M27" s="45">
        <f t="shared" si="9"/>
        <v>10</v>
      </c>
      <c r="N27" s="45">
        <f t="shared" si="9"/>
        <v>10</v>
      </c>
      <c r="O27" s="45" t="str">
        <f t="shared" si="9"/>
        <v/>
      </c>
      <c r="P27" s="45" t="str">
        <f t="shared" si="9"/>
        <v/>
      </c>
      <c r="Q27" s="45">
        <f t="shared" si="9"/>
        <v>10</v>
      </c>
      <c r="R27" s="45">
        <f t="shared" si="9"/>
        <v>10</v>
      </c>
      <c r="S27" s="45">
        <f t="shared" si="9"/>
        <v>10</v>
      </c>
      <c r="T27" s="45">
        <f t="shared" si="9"/>
        <v>10</v>
      </c>
      <c r="U27" s="45">
        <f t="shared" si="9"/>
        <v>10</v>
      </c>
      <c r="V27" s="45" t="str">
        <f t="shared" si="9"/>
        <v/>
      </c>
      <c r="W27" s="45" t="str">
        <f t="shared" si="9"/>
        <v/>
      </c>
      <c r="X27" s="45">
        <f t="shared" si="9"/>
        <v>10</v>
      </c>
      <c r="Y27" s="45">
        <f t="shared" si="9"/>
        <v>10</v>
      </c>
      <c r="Z27" s="45">
        <f t="shared" si="9"/>
        <v>10</v>
      </c>
      <c r="AA27" s="45">
        <f t="shared" si="9"/>
        <v>10</v>
      </c>
      <c r="AB27" s="45">
        <f t="shared" si="9"/>
        <v>10</v>
      </c>
      <c r="AC27" s="45" t="str">
        <f t="shared" si="9"/>
        <v/>
      </c>
      <c r="AD27" s="45" t="str">
        <f t="shared" si="9"/>
        <v/>
      </c>
      <c r="AE27" s="45">
        <f t="shared" si="9"/>
        <v>10</v>
      </c>
      <c r="AF27" s="45">
        <f t="shared" si="9"/>
        <v>10</v>
      </c>
    </row>
    <row r="28" spans="2:244">
      <c r="AF28" s="7"/>
    </row>
    <row r="29" spans="2:244">
      <c r="AF29" s="7"/>
    </row>
    <row r="30" spans="2:244">
      <c r="B30" s="7" t="s">
        <v>21</v>
      </c>
      <c r="AF30" s="7"/>
    </row>
    <row r="31" spans="2:244">
      <c r="B31" s="7" t="s">
        <v>19</v>
      </c>
      <c r="AF31" s="7"/>
    </row>
    <row r="32" spans="2:244" ht="5.25" customHeight="1">
      <c r="AF32" s="7"/>
    </row>
    <row r="33" spans="2:32">
      <c r="D33" s="7" t="s">
        <v>18</v>
      </c>
      <c r="AF33" s="7"/>
    </row>
    <row r="34" spans="2:32">
      <c r="B34" s="7" t="s">
        <v>22</v>
      </c>
      <c r="AF34" s="7"/>
    </row>
    <row r="35" spans="2:32">
      <c r="B35" s="7" t="s">
        <v>20</v>
      </c>
      <c r="AF35" s="7"/>
    </row>
    <row r="36" spans="2:32">
      <c r="AF36" s="7"/>
    </row>
    <row r="37" spans="2:32">
      <c r="AF37" s="7"/>
    </row>
    <row r="38" spans="2:32">
      <c r="AF38" s="7"/>
    </row>
    <row r="39" spans="2:32">
      <c r="AF39" s="7"/>
    </row>
    <row r="40" spans="2:32">
      <c r="AF40" s="7"/>
    </row>
    <row r="41" spans="2:32">
      <c r="AF41" s="7"/>
    </row>
    <row r="42" spans="2:32">
      <c r="AF42" s="7"/>
    </row>
    <row r="43" spans="2:32">
      <c r="AF43" s="7"/>
    </row>
    <row r="44" spans="2:32">
      <c r="AF44" s="7"/>
    </row>
    <row r="45" spans="2:32">
      <c r="AF45" s="7"/>
    </row>
    <row r="46" spans="2:32">
      <c r="AF46" s="7"/>
    </row>
    <row r="47" spans="2:32">
      <c r="AF47" s="7"/>
    </row>
    <row r="48" spans="2:32">
      <c r="AF48" s="7"/>
    </row>
    <row r="49" spans="32:32">
      <c r="AF49" s="7"/>
    </row>
    <row r="50" spans="32:32">
      <c r="AF50" s="7"/>
    </row>
    <row r="51" spans="32:32">
      <c r="AF51" s="7"/>
    </row>
    <row r="52" spans="32:32">
      <c r="AF52" s="7"/>
    </row>
    <row r="53" spans="32:32">
      <c r="AF53" s="7"/>
    </row>
    <row r="54" spans="32:32">
      <c r="AF54" s="7"/>
    </row>
    <row r="55" spans="32:32">
      <c r="AF55" s="7"/>
    </row>
    <row r="56" spans="32:32">
      <c r="AF56" s="7"/>
    </row>
    <row r="57" spans="32:32">
      <c r="AF57" s="7"/>
    </row>
    <row r="58" spans="32:32">
      <c r="AF58" s="7"/>
    </row>
    <row r="59" spans="32:32">
      <c r="AF59" s="7"/>
    </row>
    <row r="60" spans="32:32">
      <c r="AF60" s="7"/>
    </row>
    <row r="61" spans="32:32">
      <c r="AF61" s="7"/>
    </row>
    <row r="62" spans="32:32">
      <c r="AF62" s="7"/>
    </row>
    <row r="63" spans="32:32">
      <c r="AF63" s="7"/>
    </row>
    <row r="64" spans="32:32">
      <c r="AF64" s="7"/>
    </row>
    <row r="65" spans="32:32">
      <c r="AF65" s="7"/>
    </row>
    <row r="66" spans="32:32">
      <c r="AF66" s="7"/>
    </row>
    <row r="67" spans="32:32">
      <c r="AF67" s="7"/>
    </row>
    <row r="68" spans="32:32">
      <c r="AF68" s="7"/>
    </row>
    <row r="69" spans="32:32">
      <c r="AF69" s="7"/>
    </row>
    <row r="70" spans="32:32">
      <c r="AF70" s="7"/>
    </row>
    <row r="71" spans="32:32">
      <c r="AF71" s="7"/>
    </row>
    <row r="72" spans="32:32">
      <c r="AF72" s="7"/>
    </row>
    <row r="73" spans="32:32">
      <c r="AF73" s="7"/>
    </row>
    <row r="74" spans="32:32">
      <c r="AF74" s="7"/>
    </row>
    <row r="75" spans="32:32">
      <c r="AF75" s="7"/>
    </row>
    <row r="76" spans="32:32">
      <c r="AF76" s="7"/>
    </row>
    <row r="77" spans="32:32">
      <c r="AF77" s="7"/>
    </row>
    <row r="78" spans="32:32">
      <c r="AF78" s="7"/>
    </row>
    <row r="79" spans="32:32">
      <c r="AF79" s="7"/>
    </row>
    <row r="80" spans="32:32">
      <c r="AF80" s="7"/>
    </row>
    <row r="81" spans="32:32">
      <c r="AF81" s="7"/>
    </row>
    <row r="82" spans="32:32">
      <c r="AF82" s="7"/>
    </row>
    <row r="83" spans="32:32">
      <c r="AF83" s="7"/>
    </row>
    <row r="84" spans="32:32">
      <c r="AF84" s="7"/>
    </row>
    <row r="85" spans="32:32">
      <c r="AF85" s="7"/>
    </row>
    <row r="86" spans="32:32">
      <c r="AF86" s="7"/>
    </row>
    <row r="87" spans="32:32">
      <c r="AF87" s="7"/>
    </row>
    <row r="88" spans="32:32">
      <c r="AF88" s="7"/>
    </row>
    <row r="89" spans="32:32">
      <c r="AF89" s="7"/>
    </row>
    <row r="90" spans="32:32">
      <c r="AF90" s="7"/>
    </row>
    <row r="91" spans="32:32">
      <c r="AF91" s="7"/>
    </row>
    <row r="92" spans="32:32">
      <c r="AF92" s="7"/>
    </row>
    <row r="93" spans="32:32">
      <c r="AF93" s="7"/>
    </row>
    <row r="94" spans="32:32">
      <c r="AF94" s="7"/>
    </row>
    <row r="95" spans="32:32">
      <c r="AF95" s="7"/>
    </row>
    <row r="96" spans="32:32">
      <c r="AF96" s="7"/>
    </row>
    <row r="97" spans="32:32">
      <c r="AF97" s="7"/>
    </row>
    <row r="98" spans="32:32">
      <c r="AF98" s="7"/>
    </row>
    <row r="99" spans="32:32">
      <c r="AF99" s="7"/>
    </row>
    <row r="100" spans="32:32">
      <c r="AF100" s="7"/>
    </row>
    <row r="101" spans="32:32">
      <c r="AF101" s="7"/>
    </row>
    <row r="102" spans="32:32">
      <c r="AF102" s="7"/>
    </row>
    <row r="103" spans="32:32">
      <c r="AF103" s="7"/>
    </row>
    <row r="104" spans="32:32">
      <c r="AF104" s="7"/>
    </row>
    <row r="105" spans="32:32">
      <c r="AF105" s="7"/>
    </row>
    <row r="106" spans="32:32">
      <c r="AF106" s="7"/>
    </row>
    <row r="107" spans="32:32">
      <c r="AF107" s="7"/>
    </row>
    <row r="108" spans="32:32">
      <c r="AF108" s="7"/>
    </row>
    <row r="109" spans="32:32">
      <c r="AF109" s="7"/>
    </row>
    <row r="110" spans="32:32">
      <c r="AF110" s="7"/>
    </row>
    <row r="111" spans="32:32">
      <c r="AF111" s="7"/>
    </row>
    <row r="112" spans="32:32">
      <c r="AF112" s="7"/>
    </row>
    <row r="113" spans="32:32">
      <c r="AF113" s="7"/>
    </row>
    <row r="114" spans="32:32">
      <c r="AF114" s="7"/>
    </row>
    <row r="115" spans="32:32">
      <c r="AF115" s="7"/>
    </row>
    <row r="116" spans="32:32">
      <c r="AF116" s="7"/>
    </row>
    <row r="117" spans="32:32">
      <c r="AF117" s="7"/>
    </row>
    <row r="118" spans="32:32">
      <c r="AF118" s="7"/>
    </row>
    <row r="119" spans="32:32">
      <c r="AF119" s="7"/>
    </row>
    <row r="120" spans="32:32">
      <c r="AF120" s="7"/>
    </row>
    <row r="121" spans="32:32">
      <c r="AF121" s="7"/>
    </row>
    <row r="122" spans="32:32">
      <c r="AF122" s="7"/>
    </row>
    <row r="123" spans="32:32">
      <c r="AF123" s="7"/>
    </row>
    <row r="124" spans="32:32">
      <c r="AF124" s="7"/>
    </row>
    <row r="125" spans="32:32">
      <c r="AF125" s="7"/>
    </row>
    <row r="126" spans="32:32">
      <c r="AF126" s="7"/>
    </row>
    <row r="127" spans="32:32">
      <c r="AF127" s="7"/>
    </row>
    <row r="128" spans="32:32">
      <c r="AF128" s="7"/>
    </row>
    <row r="129" spans="32:32">
      <c r="AF129" s="7"/>
    </row>
    <row r="130" spans="32:32">
      <c r="AF130" s="7"/>
    </row>
    <row r="131" spans="32:32">
      <c r="AF131" s="7"/>
    </row>
    <row r="132" spans="32:32">
      <c r="AF132" s="7"/>
    </row>
    <row r="133" spans="32:32">
      <c r="AF133" s="7"/>
    </row>
    <row r="134" spans="32:32">
      <c r="AF134" s="7"/>
    </row>
    <row r="135" spans="32:32">
      <c r="AF135" s="7"/>
    </row>
    <row r="136" spans="32:32">
      <c r="AF136" s="7"/>
    </row>
    <row r="137" spans="32:32">
      <c r="AF137" s="7"/>
    </row>
    <row r="138" spans="32:32">
      <c r="AF138" s="7"/>
    </row>
    <row r="139" spans="32:32">
      <c r="AF139" s="7"/>
    </row>
    <row r="140" spans="32:32">
      <c r="AF140" s="7"/>
    </row>
    <row r="141" spans="32:32">
      <c r="AF141" s="7"/>
    </row>
    <row r="142" spans="32:32">
      <c r="AF142" s="7"/>
    </row>
    <row r="143" spans="32:32">
      <c r="AF143" s="7"/>
    </row>
    <row r="144" spans="32:32">
      <c r="AF144" s="7"/>
    </row>
    <row r="145" spans="32:32">
      <c r="AF145" s="7"/>
    </row>
    <row r="146" spans="32:32">
      <c r="AF146" s="7"/>
    </row>
    <row r="147" spans="32:32">
      <c r="AF147" s="7"/>
    </row>
    <row r="148" spans="32:32">
      <c r="AF148" s="7"/>
    </row>
    <row r="149" spans="32:32">
      <c r="AF149" s="7"/>
    </row>
    <row r="150" spans="32:32">
      <c r="AF150" s="7"/>
    </row>
    <row r="151" spans="32:32">
      <c r="AF151" s="7"/>
    </row>
    <row r="152" spans="32:32">
      <c r="AF152" s="7"/>
    </row>
    <row r="153" spans="32:32">
      <c r="AF153" s="7"/>
    </row>
    <row r="154" spans="32:32">
      <c r="AF154" s="7"/>
    </row>
    <row r="155" spans="32:32">
      <c r="AF155" s="7"/>
    </row>
    <row r="156" spans="32:32">
      <c r="AF156" s="7"/>
    </row>
    <row r="157" spans="32:32">
      <c r="AF157" s="7"/>
    </row>
    <row r="158" spans="32:32">
      <c r="AF158" s="7"/>
    </row>
    <row r="159" spans="32:32">
      <c r="AF159" s="7"/>
    </row>
    <row r="160" spans="32:32">
      <c r="AF160" s="7"/>
    </row>
    <row r="161" spans="32:32">
      <c r="AF161" s="7"/>
    </row>
    <row r="162" spans="32:32">
      <c r="AF162" s="7"/>
    </row>
    <row r="163" spans="32:32">
      <c r="AF163" s="7"/>
    </row>
    <row r="164" spans="32:32">
      <c r="AF164" s="7"/>
    </row>
    <row r="165" spans="32:32">
      <c r="AF165" s="7"/>
    </row>
    <row r="166" spans="32:32">
      <c r="AF166" s="7"/>
    </row>
    <row r="167" spans="32:32">
      <c r="AF167" s="7"/>
    </row>
    <row r="168" spans="32:32">
      <c r="AF168" s="7"/>
    </row>
    <row r="169" spans="32:32">
      <c r="AF169" s="7"/>
    </row>
    <row r="170" spans="32:32">
      <c r="AF170" s="7"/>
    </row>
    <row r="171" spans="32:32">
      <c r="AF171" s="7"/>
    </row>
    <row r="172" spans="32:32">
      <c r="AF172" s="7"/>
    </row>
    <row r="173" spans="32:32">
      <c r="AF173" s="7"/>
    </row>
    <row r="174" spans="32:32">
      <c r="AF174" s="7"/>
    </row>
    <row r="175" spans="32:32">
      <c r="AF175" s="7"/>
    </row>
    <row r="176" spans="32:32">
      <c r="AF176" s="7"/>
    </row>
    <row r="177" spans="32:32">
      <c r="AF177" s="7"/>
    </row>
    <row r="178" spans="32:32">
      <c r="AF178" s="7"/>
    </row>
    <row r="179" spans="32:32">
      <c r="AF179" s="7"/>
    </row>
    <row r="180" spans="32:32">
      <c r="AF180" s="7"/>
    </row>
    <row r="181" spans="32:32">
      <c r="AF181" s="7"/>
    </row>
    <row r="182" spans="32:32">
      <c r="AF182" s="7"/>
    </row>
    <row r="183" spans="32:32">
      <c r="AF183" s="7"/>
    </row>
    <row r="184" spans="32:32">
      <c r="AF184" s="7"/>
    </row>
    <row r="185" spans="32:32">
      <c r="AF185" s="7"/>
    </row>
    <row r="186" spans="32:32">
      <c r="AF186" s="7"/>
    </row>
    <row r="187" spans="32:32">
      <c r="AF187" s="7"/>
    </row>
    <row r="188" spans="32:32">
      <c r="AF188" s="7"/>
    </row>
    <row r="189" spans="32:32">
      <c r="AF189" s="7"/>
    </row>
    <row r="190" spans="32:32">
      <c r="AF190" s="7"/>
    </row>
    <row r="191" spans="32:32">
      <c r="AF191" s="7"/>
    </row>
    <row r="192" spans="32:32">
      <c r="AF192" s="7"/>
    </row>
    <row r="193" spans="32:32">
      <c r="AF193" s="7"/>
    </row>
    <row r="194" spans="32:32">
      <c r="AF194" s="7"/>
    </row>
    <row r="195" spans="32:32">
      <c r="AF195" s="7"/>
    </row>
    <row r="196" spans="32:32">
      <c r="AF196" s="7"/>
    </row>
    <row r="197" spans="32:32">
      <c r="AF197" s="7"/>
    </row>
    <row r="198" spans="32:32">
      <c r="AF198" s="7"/>
    </row>
    <row r="199" spans="32:32">
      <c r="AF199" s="7"/>
    </row>
    <row r="200" spans="32:32">
      <c r="AF200" s="7"/>
    </row>
    <row r="201" spans="32:32">
      <c r="AF201" s="7"/>
    </row>
    <row r="202" spans="32:32">
      <c r="AF202" s="7"/>
    </row>
    <row r="203" spans="32:32">
      <c r="AF203" s="7"/>
    </row>
    <row r="204" spans="32:32">
      <c r="AF204" s="7"/>
    </row>
    <row r="205" spans="32:32">
      <c r="AF205" s="7"/>
    </row>
    <row r="206" spans="32:32">
      <c r="AF206" s="7"/>
    </row>
    <row r="207" spans="32:32">
      <c r="AF207" s="7"/>
    </row>
    <row r="208" spans="32:32">
      <c r="AF208" s="7"/>
    </row>
    <row r="209" spans="32:32">
      <c r="AF209" s="7"/>
    </row>
    <row r="210" spans="32:32">
      <c r="AF210" s="7"/>
    </row>
    <row r="211" spans="32:32">
      <c r="AF211" s="7"/>
    </row>
    <row r="212" spans="32:32">
      <c r="AF212" s="7"/>
    </row>
  </sheetData>
  <mergeCells count="3">
    <mergeCell ref="H2:R2"/>
    <mergeCell ref="S2:AB2"/>
    <mergeCell ref="A3:A4"/>
  </mergeCells>
  <conditionalFormatting sqref="B3:AF27">
    <cfRule type="expression" dxfId="1" priority="38">
      <formula>WEEKDAY(B$4,2)&gt;5</formula>
    </cfRule>
  </conditionalFormatting>
  <conditionalFormatting sqref="B5:AF16">
    <cfRule type="cellIs" dxfId="7" priority="30" operator="equal">
      <formula>"б"</formula>
    </cfRule>
    <cfRule type="cellIs" dxfId="6" priority="31" operator="equal">
      <formula>"д"</formula>
    </cfRule>
    <cfRule type="cellIs" dxfId="5" priority="32" operator="equal">
      <formula>"в"</formula>
    </cfRule>
  </conditionalFormatting>
  <conditionalFormatting sqref="B17:AF17">
    <cfRule type="expression" dxfId="4" priority="2">
      <formula>_xlfn.IFS(WEEKDAY(B3,2)&lt;6,55,WEEKDAY(B3,2)=6,73,WEEKDAY(B3,2)=7,82)=SUM(B5:B16)</formula>
    </cfRule>
  </conditionalFormatting>
  <conditionalFormatting sqref="AD4:AF4">
    <cfRule type="cellIs" dxfId="3" priority="39" operator="equal">
      <formula>"вс"</formula>
    </cfRule>
    <cfRule type="cellIs" dxfId="2" priority="40" operator="equal">
      <formula>"сб"</formula>
    </cfRule>
  </conditionalFormatting>
  <conditionalFormatting sqref="B18:AF27">
    <cfRule type="expression" dxfId="0" priority="1">
      <formula>MATCH(B18,B$5:B$16,0)</formula>
    </cfRule>
  </conditionalFormatting>
  <dataValidations count="1">
    <dataValidation type="list" allowBlank="1" showInputMessage="1" showErrorMessage="1" sqref="H2:R2" xr:uid="{005C00CC-0051-4677-AE0D-00E400180014}">
      <formula1>"Январь,Февраль,Март,Апрель,Май,Июнь,Июль,Август,Сентябрь,Октябрь,Ноябрь,Декабрь"</formula1>
    </dataValidation>
  </dataValidations>
  <pageMargins left="0.20000000000000004" right="0.20000000000000004" top="0.75" bottom="0.75" header="0.3" footer="0.3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График</vt:lpstr>
      <vt:lpstr>График!Область_печати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2024-11-23T09:53:45Z</dcterms:created>
  <dcterms:modified xsi:type="dcterms:W3CDTF">2024-12-12T08:54:25Z</dcterms:modified>
</cp:coreProperties>
</file>