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85C0469-9E51-440E-A136-FA9EEE4ABC4E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E4" i="1"/>
  <c r="E5" i="1"/>
  <c r="E6" i="1"/>
  <c r="E7" i="1"/>
  <c r="E8" i="1"/>
  <c r="E9" i="1"/>
  <c r="E10" i="1"/>
  <c r="E11" i="1"/>
  <c r="E3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<sst xmlns="http://schemas.openxmlformats.org/spreadsheetml/2006/main" count="21" uniqueCount="20">
  <si>
    <t>Журнал учета оплаты услуг связи</t>
  </si>
  <si>
    <t>Абонент</t>
  </si>
  <si>
    <t>Тариф</t>
  </si>
  <si>
    <t>Кол-во минут</t>
  </si>
  <si>
    <t>Сумма к оплате, руб.</t>
  </si>
  <si>
    <t>Петров А.П.</t>
  </si>
  <si>
    <t>Максимов А.Л.</t>
  </si>
  <si>
    <t>Алешина И.В.</t>
  </si>
  <si>
    <t>Осипова О.К.</t>
  </si>
  <si>
    <t>Шилов А.И</t>
  </si>
  <si>
    <t>Громов В.А.</t>
  </si>
  <si>
    <t>Гуров К.Н.</t>
  </si>
  <si>
    <t>Антонова Г.И.</t>
  </si>
  <si>
    <t>Павлов Н.П.</t>
  </si>
  <si>
    <t>Плата за абонентскую линию, руб.</t>
  </si>
  <si>
    <t>Гарантированный платеж, руб.</t>
  </si>
  <si>
    <t>Стоимость одной минуты  свыше установленного количество, коп.</t>
  </si>
  <si>
    <t>Установленное количество, мин</t>
  </si>
  <si>
    <t>1 вариант</t>
  </si>
  <si>
    <t>2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</si>
</sst>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E3" sqref="E3"/>
    </sheetView>
  </sheetViews>
  <sheetFormatPr defaultRowHeight="15" x14ac:dyDescent="0.25"/>
  <cols>
    <col min="1" max="1" width="14.5703125" customWidth="1"/>
    <col min="4" max="6" width="10.140625" customWidth="1"/>
    <col min="8" max="8" width="34" customWidth="1"/>
    <col min="9" max="10" width="7.42578125" customWidth="1"/>
  </cols>
  <sheetData>
    <row r="1" spans="1:10" x14ac:dyDescent="0.25">
      <c r="A1" s="4" t="s">
        <v>0</v>
      </c>
      <c r="B1" s="4"/>
      <c r="C1" s="4"/>
      <c r="D1" s="4"/>
      <c r="E1" s="1"/>
      <c r="F1" s="1"/>
      <c r="H1" s="4"/>
      <c r="I1" s="4" t="s">
        <v>2</v>
      </c>
      <c r="J1" s="4"/>
    </row>
    <row r="2" spans="1:10" ht="45.75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7" t="s">
        <v>18</v>
      </c>
      <c r="F2" s="8" t="s">
        <v>19</v>
      </c>
      <c r="H2" s="4"/>
      <c r="I2">
        <v>100</v>
      </c>
      <c r="J2">
        <v>275</v>
      </c>
    </row>
    <row r="3" spans="1:10" x14ac:dyDescent="0.25">
      <c r="A3" t="s">
        <v>5</v>
      </c>
      <c r="B3">
        <v>100</v>
      </c>
      <c r="C3">
        <v>65</v>
      </c>
      <c r="D3" s="3">
        <f>IF(AND(B3&lt;&gt;100,B3&lt;&gt;275),"ошибка",IF(AND(B3=100,C3=65),$I$3+$I$4,(C3-65)*35/100+$I$3+$I$4)*OR(IF(AND(B3=275,C3=110),$J$3+$J$4,(C3-110)*24/100+$J$3+$J$4)))</f>
        <v>150</v>
      </c>
      <c r="E3" s="3">
        <f>IFERROR(SUM(INDEX($I$3:$J$4,0,MATCH(B3,$I$2:$J$2,0)))+MAX(C3-INDEX($I$7:$J$7,MATCH(B3,$I$2:$J$2,0)),0)*INDEX($I$5:$J$5,MATCH(B3,$I$2:$J$2,0))/100,"ошибка")</f>
        <v>150</v>
      </c>
      <c r="F3" s="3">
        <f>IF(B3=100,SUM($I$3:$I$4)+MAX(C3-$I$7,0)*$I$5/100,IF(B3=275,SUM($J$3:$J$4)+MAX(C3-$J$7,0)*$J$5/100,"ошибка"))</f>
        <v>150</v>
      </c>
      <c r="H3" t="s">
        <v>14</v>
      </c>
      <c r="I3">
        <v>130</v>
      </c>
      <c r="J3">
        <v>130</v>
      </c>
    </row>
    <row r="4" spans="1:10" x14ac:dyDescent="0.25">
      <c r="A4" t="s">
        <v>6</v>
      </c>
      <c r="B4">
        <v>100</v>
      </c>
      <c r="C4">
        <v>110</v>
      </c>
      <c r="D4" s="3">
        <f t="shared" ref="D4:D11" si="0">IF(AND(B4&lt;&gt;100,B4&lt;&gt;275),"ошибка",IF(AND(B4=100,C4=65),$I$3+$I$4,(C4-65)*35/100+$I$3+$I$4)*OR(IF(AND(B4=275,C4=110),$J$3+$J$4,(C4-110)*24/100+$J$3+$J$4)))</f>
        <v>165.75</v>
      </c>
      <c r="E4" s="3">
        <f t="shared" ref="E4:E11" si="1">IFERROR(SUM(INDEX($I$3:$J$4,0,MATCH(B4,$I$2:$J$2,0)))+MAX(C4-INDEX($I$7:$J$7,MATCH(B4,$I$2:$J$2,0)),0)*INDEX($I$5:$J$5,MATCH(B4,$I$2:$J$2,0))/100,"ошибка")</f>
        <v>165.75</v>
      </c>
      <c r="F4" s="3">
        <f t="shared" ref="F4:F11" si="2">IF(B4=100,SUM($I$3:$I$4)+MAX(C4-$I$7,0)*$I$5/100,IF(B4=275,SUM($J$3:$J$4)+MAX(C4-$J$7,0)*$J$5/100,"ошибка"))</f>
        <v>165.75</v>
      </c>
      <c r="H4" t="s">
        <v>15</v>
      </c>
      <c r="I4">
        <v>20</v>
      </c>
      <c r="J4">
        <v>80</v>
      </c>
    </row>
    <row r="5" spans="1:10" x14ac:dyDescent="0.25">
      <c r="A5" t="s">
        <v>7</v>
      </c>
      <c r="B5">
        <v>275</v>
      </c>
      <c r="C5">
        <v>130</v>
      </c>
      <c r="D5" s="3">
        <f t="shared" si="0"/>
        <v>172.75</v>
      </c>
      <c r="E5" s="3">
        <f t="shared" si="1"/>
        <v>214.8</v>
      </c>
      <c r="F5" s="3">
        <f t="shared" si="2"/>
        <v>214.8</v>
      </c>
      <c r="H5" s="5" t="s">
        <v>16</v>
      </c>
      <c r="I5" s="6">
        <v>35</v>
      </c>
      <c r="J5" s="6">
        <v>24</v>
      </c>
    </row>
    <row r="6" spans="1:10" x14ac:dyDescent="0.25">
      <c r="A6" t="s">
        <v>8</v>
      </c>
      <c r="B6">
        <v>100</v>
      </c>
      <c r="C6">
        <v>90</v>
      </c>
      <c r="D6" s="3">
        <f t="shared" si="0"/>
        <v>158.75</v>
      </c>
      <c r="E6" s="3">
        <f t="shared" si="1"/>
        <v>158.75</v>
      </c>
      <c r="F6" s="3">
        <f t="shared" si="2"/>
        <v>158.75</v>
      </c>
      <c r="H6" s="5"/>
      <c r="I6" s="6"/>
      <c r="J6" s="6"/>
    </row>
    <row r="7" spans="1:10" x14ac:dyDescent="0.25">
      <c r="A7" t="s">
        <v>9</v>
      </c>
      <c r="B7">
        <v>275</v>
      </c>
      <c r="C7">
        <v>305</v>
      </c>
      <c r="D7" s="3">
        <f t="shared" si="0"/>
        <v>234</v>
      </c>
      <c r="E7" s="3">
        <f t="shared" si="1"/>
        <v>256.8</v>
      </c>
      <c r="F7" s="3">
        <f t="shared" si="2"/>
        <v>256.8</v>
      </c>
      <c r="H7" t="s">
        <v>17</v>
      </c>
      <c r="I7">
        <v>65</v>
      </c>
      <c r="J7">
        <v>110</v>
      </c>
    </row>
    <row r="8" spans="1:10" x14ac:dyDescent="0.25">
      <c r="A8" t="s">
        <v>10</v>
      </c>
      <c r="B8">
        <v>100</v>
      </c>
      <c r="C8">
        <v>76</v>
      </c>
      <c r="D8" s="3">
        <f t="shared" si="0"/>
        <v>153.85</v>
      </c>
      <c r="E8" s="3">
        <f t="shared" si="1"/>
        <v>153.85</v>
      </c>
      <c r="F8" s="3">
        <f t="shared" si="2"/>
        <v>153.85</v>
      </c>
    </row>
    <row r="9" spans="1:10" x14ac:dyDescent="0.25">
      <c r="A9" t="s">
        <v>11</v>
      </c>
      <c r="B9">
        <v>100</v>
      </c>
      <c r="C9">
        <v>124</v>
      </c>
      <c r="D9" s="3">
        <f t="shared" si="0"/>
        <v>170.65</v>
      </c>
      <c r="E9" s="3">
        <f t="shared" si="1"/>
        <v>170.65</v>
      </c>
      <c r="F9" s="3">
        <f t="shared" si="2"/>
        <v>170.65</v>
      </c>
    </row>
    <row r="10" spans="1:10" x14ac:dyDescent="0.25">
      <c r="A10" t="s">
        <v>12</v>
      </c>
      <c r="B10">
        <v>150</v>
      </c>
      <c r="C10">
        <v>134</v>
      </c>
      <c r="D10" s="3" t="str">
        <f t="shared" si="0"/>
        <v>ошибка</v>
      </c>
      <c r="E10" s="3" t="str">
        <f t="shared" si="1"/>
        <v>ошибка</v>
      </c>
      <c r="F10" s="3" t="str">
        <f t="shared" si="2"/>
        <v>ошибка</v>
      </c>
    </row>
    <row r="11" spans="1:10" x14ac:dyDescent="0.25">
      <c r="A11" t="s">
        <v>13</v>
      </c>
      <c r="B11">
        <v>275</v>
      </c>
      <c r="C11">
        <v>240</v>
      </c>
      <c r="D11" s="3">
        <f t="shared" si="0"/>
        <v>211.25</v>
      </c>
      <c r="E11" s="3">
        <f t="shared" si="1"/>
        <v>241.2</v>
      </c>
      <c r="F11" s="3">
        <f t="shared" si="2"/>
        <v>241.2</v>
      </c>
    </row>
  </sheetData>
  <mergeCells count="6">
    <mergeCell ref="A1:D1"/>
    <mergeCell ref="I1:J1"/>
    <mergeCell ref="H1:H2"/>
    <mergeCell ref="H5:H6"/>
    <mergeCell ref="I5:I6"/>
    <mergeCell ref="J5:J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Eysmont</dc:creator>
  <cp:lastModifiedBy>Elena P</cp:lastModifiedBy>
  <dcterms:created xsi:type="dcterms:W3CDTF">2025-02-02T07:10:03Z</dcterms:created>
  <dcterms:modified xsi:type="dcterms:W3CDTF">2025-02-02T11:07:40Z</dcterms:modified>
</cp:coreProperties>
</file>