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956421B6-CB17-4908-ABE2-A4D7165B52EE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Список" sheetId="1" r:id="rId1"/>
    <sheet name="Фильтр" sheetId="2" r:id="rId2"/>
    <sheet name="Лист3" sheetId="3" r:id="rId3"/>
  </sheets>
  <definedNames>
    <definedName name="_xlnm._FilterDatabase" localSheetId="0" hidden="1">Список!$A$1:$D$1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 a="1"/>
  <c r="B2" i="2" s="1"/>
  <c r="D3" i="2" a="1"/>
  <c r="D3" i="2" s="1"/>
  <c r="C3" i="2" s="1" a="1"/>
  <c r="C3" i="2" s="1"/>
  <c r="D4" i="2" a="1"/>
  <c r="D4" i="2" s="1"/>
  <c r="C4" i="2" s="1" a="1"/>
  <c r="C4" i="2" s="1"/>
  <c r="D5" i="2" a="1"/>
  <c r="D5" i="2" s="1"/>
  <c r="C5" i="2" s="1" a="1"/>
  <c r="C5" i="2" s="1"/>
  <c r="D6" i="2" a="1"/>
  <c r="D6" i="2" s="1"/>
  <c r="C6" i="2" s="1" a="1"/>
  <c r="C6" i="2" s="1"/>
  <c r="D7" i="2" a="1"/>
  <c r="D7" i="2" s="1"/>
  <c r="C7" i="2" s="1" a="1"/>
  <c r="C7" i="2" s="1"/>
  <c r="D8" i="2" a="1"/>
  <c r="D8" i="2" s="1"/>
  <c r="C8" i="2" s="1" a="1"/>
  <c r="C8" i="2" s="1"/>
  <c r="D2" i="2" a="1"/>
  <c r="D2" i="2" s="1"/>
  <c r="C2" i="2" s="1" a="1"/>
  <c r="C2" i="2" s="1"/>
  <c r="B7" i="2" l="1" a="1"/>
  <c r="B7" i="2" s="1"/>
  <c r="B8" i="2" a="1"/>
  <c r="B8" i="2" s="1"/>
  <c r="B6" i="2" a="1"/>
  <c r="B6" i="2" s="1"/>
  <c r="B5" i="2" a="1"/>
  <c r="B5" i="2" s="1"/>
  <c r="B4" i="2" a="1"/>
  <c r="B4" i="2" s="1"/>
  <c r="B3" i="2" a="1"/>
  <c r="B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<sst xmlns="http://schemas.openxmlformats.org/spreadsheetml/2006/main" count="63" uniqueCount="30">
  <si>
    <t>ФИО</t>
  </si>
  <si>
    <t>Номер лицевого счета</t>
  </si>
  <si>
    <t>Дата открытия</t>
  </si>
  <si>
    <t>Антонов А.В.</t>
  </si>
  <si>
    <t>40800000000000000001</t>
  </si>
  <si>
    <t>40800000000000000002</t>
  </si>
  <si>
    <t>Банк</t>
  </si>
  <si>
    <t>Альфа</t>
  </si>
  <si>
    <t>Сбер</t>
  </si>
  <si>
    <t>Белов П.В</t>
  </si>
  <si>
    <t>40800000000000000102</t>
  </si>
  <si>
    <t>Центр</t>
  </si>
  <si>
    <t>40800000000000000108</t>
  </si>
  <si>
    <t>40800000000001100108</t>
  </si>
  <si>
    <t>Володин А.Г.</t>
  </si>
  <si>
    <t>40800000000000000109</t>
  </si>
  <si>
    <t>40800000000001100109</t>
  </si>
  <si>
    <t>Голик Н.В.</t>
  </si>
  <si>
    <t>40800000011001100109</t>
  </si>
  <si>
    <t>40800000000001220109</t>
  </si>
  <si>
    <t>Зотова Н.Н.</t>
  </si>
  <si>
    <t>Кузнецов В.Г.</t>
  </si>
  <si>
    <t>Петров Н.П.</t>
  </si>
  <si>
    <t>40800000000001170001</t>
  </si>
  <si>
    <t>40800000000001220209</t>
  </si>
  <si>
    <t>40800077000001220209</t>
  </si>
  <si>
    <t>40800088000001220209</t>
  </si>
  <si>
    <t>40800044000001220209</t>
  </si>
  <si>
    <t>40800033000001220209</t>
  </si>
  <si>
    <t>40800055000001220209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</si>
</sst>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workbookViewId="0">
      <selection activeCell="L14" sqref="L14"/>
    </sheetView>
  </sheetViews>
  <sheetFormatPr defaultRowHeight="15" x14ac:dyDescent="0.25"/>
  <cols>
    <col min="1" max="1" width="13.85546875" customWidth="1"/>
    <col min="2" max="2" width="8.140625" customWidth="1"/>
    <col min="3" max="3" width="22" style="1" customWidth="1"/>
    <col min="4" max="4" width="15.28515625" customWidth="1"/>
  </cols>
  <sheetData>
    <row r="1" spans="1:4" x14ac:dyDescent="0.25">
      <c r="A1" t="s">
        <v>0</v>
      </c>
      <c r="B1" t="s">
        <v>6</v>
      </c>
      <c r="C1" s="1" t="s">
        <v>1</v>
      </c>
      <c r="D1" t="s">
        <v>2</v>
      </c>
    </row>
    <row r="2" spans="1:4" x14ac:dyDescent="0.25">
      <c r="A2" t="s">
        <v>3</v>
      </c>
      <c r="B2" t="s">
        <v>7</v>
      </c>
      <c r="C2" s="1" t="s">
        <v>4</v>
      </c>
      <c r="D2" s="2">
        <v>43831</v>
      </c>
    </row>
    <row r="3" spans="1:4" x14ac:dyDescent="0.25">
      <c r="A3" t="s">
        <v>3</v>
      </c>
      <c r="B3" t="s">
        <v>8</v>
      </c>
      <c r="C3" s="1" t="s">
        <v>5</v>
      </c>
      <c r="D3" s="2">
        <v>44927</v>
      </c>
    </row>
    <row r="4" spans="1:4" x14ac:dyDescent="0.25">
      <c r="A4" t="s">
        <v>9</v>
      </c>
      <c r="B4" t="s">
        <v>8</v>
      </c>
      <c r="C4" s="1" t="s">
        <v>10</v>
      </c>
      <c r="D4" s="2">
        <v>43466</v>
      </c>
    </row>
    <row r="5" spans="1:4" x14ac:dyDescent="0.25">
      <c r="A5" t="s">
        <v>9</v>
      </c>
      <c r="B5" t="s">
        <v>11</v>
      </c>
      <c r="C5" s="1" t="s">
        <v>12</v>
      </c>
      <c r="D5" s="2">
        <v>43831</v>
      </c>
    </row>
    <row r="6" spans="1:4" x14ac:dyDescent="0.25">
      <c r="A6" t="s">
        <v>9</v>
      </c>
      <c r="B6" t="s">
        <v>8</v>
      </c>
      <c r="C6" s="1" t="s">
        <v>13</v>
      </c>
      <c r="D6" s="2">
        <v>45767</v>
      </c>
    </row>
    <row r="7" spans="1:4" x14ac:dyDescent="0.25">
      <c r="A7" t="s">
        <v>14</v>
      </c>
      <c r="B7" t="s">
        <v>11</v>
      </c>
      <c r="C7" s="1" t="s">
        <v>15</v>
      </c>
      <c r="D7" s="2">
        <v>42321</v>
      </c>
    </row>
    <row r="8" spans="1:4" x14ac:dyDescent="0.25">
      <c r="A8" t="s">
        <v>14</v>
      </c>
      <c r="B8" t="s">
        <v>8</v>
      </c>
      <c r="C8" s="1" t="s">
        <v>16</v>
      </c>
      <c r="D8" s="2">
        <v>45772</v>
      </c>
    </row>
    <row r="9" spans="1:4" x14ac:dyDescent="0.25">
      <c r="A9" t="s">
        <v>17</v>
      </c>
      <c r="B9" t="s">
        <v>11</v>
      </c>
      <c r="C9" s="1" t="s">
        <v>18</v>
      </c>
      <c r="D9" s="2">
        <v>43415</v>
      </c>
    </row>
    <row r="10" spans="1:4" x14ac:dyDescent="0.25">
      <c r="A10" t="s">
        <v>17</v>
      </c>
      <c r="B10" t="s">
        <v>8</v>
      </c>
      <c r="C10" s="1" t="s">
        <v>19</v>
      </c>
      <c r="D10" s="2">
        <v>45772</v>
      </c>
    </row>
    <row r="11" spans="1:4" x14ac:dyDescent="0.25">
      <c r="A11" t="s">
        <v>20</v>
      </c>
      <c r="B11" t="s">
        <v>7</v>
      </c>
      <c r="C11" s="1" t="s">
        <v>23</v>
      </c>
      <c r="D11" s="2">
        <v>43466</v>
      </c>
    </row>
    <row r="12" spans="1:4" x14ac:dyDescent="0.25">
      <c r="A12" t="s">
        <v>20</v>
      </c>
      <c r="B12" t="s">
        <v>8</v>
      </c>
      <c r="C12" s="1" t="s">
        <v>24</v>
      </c>
      <c r="D12" s="2">
        <v>43831</v>
      </c>
    </row>
    <row r="13" spans="1:4" x14ac:dyDescent="0.25">
      <c r="A13" t="s">
        <v>21</v>
      </c>
      <c r="B13" t="s">
        <v>8</v>
      </c>
      <c r="C13" s="1" t="s">
        <v>25</v>
      </c>
      <c r="D13" s="2">
        <v>45767</v>
      </c>
    </row>
    <row r="14" spans="1:4" x14ac:dyDescent="0.25">
      <c r="A14" t="s">
        <v>21</v>
      </c>
      <c r="B14" t="s">
        <v>11</v>
      </c>
      <c r="C14" s="1" t="s">
        <v>26</v>
      </c>
      <c r="D14" s="2">
        <v>42321</v>
      </c>
    </row>
    <row r="15" spans="1:4" x14ac:dyDescent="0.25">
      <c r="A15" t="s">
        <v>22</v>
      </c>
      <c r="B15" t="s">
        <v>8</v>
      </c>
      <c r="C15" s="1" t="s">
        <v>27</v>
      </c>
      <c r="D15" s="2">
        <v>45772</v>
      </c>
    </row>
    <row r="16" spans="1:4" x14ac:dyDescent="0.25">
      <c r="A16" t="s">
        <v>22</v>
      </c>
      <c r="B16" t="s">
        <v>11</v>
      </c>
      <c r="C16" s="1" t="s">
        <v>28</v>
      </c>
      <c r="D16" s="2">
        <v>43415</v>
      </c>
    </row>
    <row r="17" spans="1:4" x14ac:dyDescent="0.25">
      <c r="A17" t="s">
        <v>22</v>
      </c>
      <c r="B17" t="s">
        <v>8</v>
      </c>
      <c r="C17" s="1" t="s">
        <v>29</v>
      </c>
      <c r="D17" s="2">
        <v>45772</v>
      </c>
    </row>
  </sheetData>
  <autoFilter ref="A1:D1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0.28515625" customWidth="1"/>
    <col min="3" max="3" width="20.7109375" customWidth="1"/>
    <col min="4" max="4" width="15.85546875" customWidth="1"/>
  </cols>
  <sheetData>
    <row r="1" spans="1:4" x14ac:dyDescent="0.25">
      <c r="A1" s="3" t="s">
        <v>0</v>
      </c>
      <c r="B1" s="3" t="s">
        <v>6</v>
      </c>
      <c r="C1" s="4" t="s">
        <v>1</v>
      </c>
      <c r="D1" s="3" t="s">
        <v>2</v>
      </c>
    </row>
    <row r="2" spans="1:4" x14ac:dyDescent="0.25">
      <c r="A2" s="3" t="s">
        <v>3</v>
      </c>
      <c r="B2" s="6" t="str" cm="1">
        <f t="array" ref="B2">INDEX(Список!B$2:B$17,MATCH($A2&amp;$D2,Список!$A$2:$A$17&amp;Список!$D$2:$D$17,))</f>
        <v>Сбер</v>
      </c>
      <c r="C2" s="6" t="str" cm="1">
        <f t="array" ref="C2">INDEX(Список!C$2:C$17,MATCH($A2&amp;$D2,Список!$A$2:$A$17&amp;Список!$D$2:$D$17,))</f>
        <v>40800000000000000002</v>
      </c>
      <c r="D2" s="5">
        <f t="array" ref="D2">MAX((A2=Список!$A$2:$A$17)*Список!$D$2:$D$17)</f>
        <v>44927</v>
      </c>
    </row>
    <row r="3" spans="1:4" x14ac:dyDescent="0.25">
      <c r="A3" s="3" t="s">
        <v>9</v>
      </c>
      <c r="B3" s="6" t="str" cm="1">
        <f t="array" ref="B3">INDEX(Список!B$2:B$17,MATCH($A3&amp;$D3,Список!$A$2:$A$17&amp;Список!$D$2:$D$17,))</f>
        <v>Сбер</v>
      </c>
      <c r="C3" s="6" t="str" cm="1">
        <f t="array" ref="C3">INDEX(Список!C$2:C$17,MATCH($A3&amp;$D3,Список!$A$2:$A$17&amp;Список!$D$2:$D$17,))</f>
        <v>40800000000001100108</v>
      </c>
      <c r="D3" s="5">
        <f t="array" ref="D3">MAX((A3=Список!$A$2:$A$17)*Список!$D$2:$D$17)</f>
        <v>45767</v>
      </c>
    </row>
    <row r="4" spans="1:4" x14ac:dyDescent="0.25">
      <c r="A4" s="3" t="s">
        <v>14</v>
      </c>
      <c r="B4" s="6" t="str" cm="1">
        <f t="array" ref="B4">INDEX(Список!B$2:B$17,MATCH($A4&amp;$D4,Список!$A$2:$A$17&amp;Список!$D$2:$D$17,))</f>
        <v>Сбер</v>
      </c>
      <c r="C4" s="6" t="str" cm="1">
        <f t="array" ref="C4">INDEX(Список!C$2:C$17,MATCH($A4&amp;$D4,Список!$A$2:$A$17&amp;Список!$D$2:$D$17,))</f>
        <v>40800000000001100109</v>
      </c>
      <c r="D4" s="5">
        <f t="array" ref="D4">MAX((A4=Список!$A$2:$A$17)*Список!$D$2:$D$17)</f>
        <v>45772</v>
      </c>
    </row>
    <row r="5" spans="1:4" x14ac:dyDescent="0.25">
      <c r="A5" s="3" t="s">
        <v>17</v>
      </c>
      <c r="B5" s="6" t="str" cm="1">
        <f t="array" ref="B5">INDEX(Список!B$2:B$17,MATCH($A5&amp;$D5,Список!$A$2:$A$17&amp;Список!$D$2:$D$17,))</f>
        <v>Сбер</v>
      </c>
      <c r="C5" s="6" t="str" cm="1">
        <f t="array" ref="C5">INDEX(Список!C$2:C$17,MATCH($A5&amp;$D5,Список!$A$2:$A$17&amp;Список!$D$2:$D$17,))</f>
        <v>40800000000001220109</v>
      </c>
      <c r="D5" s="5">
        <f t="array" ref="D5">MAX((A5=Список!$A$2:$A$17)*Список!$D$2:$D$17)</f>
        <v>45772</v>
      </c>
    </row>
    <row r="6" spans="1:4" x14ac:dyDescent="0.25">
      <c r="A6" s="3" t="s">
        <v>20</v>
      </c>
      <c r="B6" s="6" t="str" cm="1">
        <f t="array" ref="B6">INDEX(Список!B$2:B$17,MATCH($A6&amp;$D6,Список!$A$2:$A$17&amp;Список!$D$2:$D$17,))</f>
        <v>Сбер</v>
      </c>
      <c r="C6" s="6" t="str" cm="1">
        <f t="array" ref="C6">INDEX(Список!C$2:C$17,MATCH($A6&amp;$D6,Список!$A$2:$A$17&amp;Список!$D$2:$D$17,))</f>
        <v>40800000000001220209</v>
      </c>
      <c r="D6" s="5">
        <f t="array" ref="D6">MAX((A6=Список!$A$2:$A$17)*Список!$D$2:$D$17)</f>
        <v>43831</v>
      </c>
    </row>
    <row r="7" spans="1:4" x14ac:dyDescent="0.25">
      <c r="A7" s="3" t="s">
        <v>21</v>
      </c>
      <c r="B7" s="6" t="str" cm="1">
        <f t="array" ref="B7">INDEX(Список!B$2:B$17,MATCH($A7&amp;$D7,Список!$A$2:$A$17&amp;Список!$D$2:$D$17,))</f>
        <v>Сбер</v>
      </c>
      <c r="C7" s="6" t="str" cm="1">
        <f t="array" ref="C7">INDEX(Список!C$2:C$17,MATCH($A7&amp;$D7,Список!$A$2:$A$17&amp;Список!$D$2:$D$17,))</f>
        <v>40800077000001220209</v>
      </c>
      <c r="D7" s="5">
        <f t="array" ref="D7">MAX((A7=Список!$A$2:$A$17)*Список!$D$2:$D$17)</f>
        <v>45767</v>
      </c>
    </row>
    <row r="8" spans="1:4" x14ac:dyDescent="0.25">
      <c r="A8" s="3" t="s">
        <v>22</v>
      </c>
      <c r="B8" s="6" t="str" cm="1">
        <f t="array" ref="B8">INDEX(Список!B$2:B$17,MATCH($A8&amp;$D8,Список!$A$2:$A$17&amp;Список!$D$2:$D$17,))</f>
        <v>Сбер</v>
      </c>
      <c r="C8" s="6" t="str" cm="1">
        <f t="array" ref="C8">INDEX(Список!C$2:C$17,MATCH($A8&amp;$D8,Список!$A$2:$A$17&amp;Список!$D$2:$D$17,))</f>
        <v>40800044000001220209</v>
      </c>
      <c r="D8" s="5">
        <f t="array" ref="D8">MAX((A8=Список!$A$2:$A$17)*Список!$D$2:$D$17)</f>
        <v>45772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Фильтр</vt:lpstr>
      <vt:lpstr>Лист3</vt:lpstr>
    </vt:vector>
  </TitlesOfParts>
  <Company>МРИ ФНС России №12 по 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Михаил</cp:lastModifiedBy>
  <dcterms:created xsi:type="dcterms:W3CDTF">2025-04-25T12:23:07Z</dcterms:created>
  <dcterms:modified xsi:type="dcterms:W3CDTF">2025-04-25T13:17:00Z</dcterms:modified>
</cp:coreProperties>
</file>