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-120" yWindow="-120" windowWidth="29040" windowHeight="15840"/>
  </bookViews>
  <sheets>
    <sheet name="Май" sheetId="7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71" l="1"/>
  <c r="I24" i="71"/>
  <c r="I26" i="71"/>
  <c r="I27" i="71"/>
  <c r="I25" i="71"/>
  <c r="M9" i="71"/>
  <c r="M10" i="71"/>
  <c r="M11" i="71"/>
  <c r="M16" i="71"/>
  <c r="M17" i="71"/>
  <c r="M18" i="71"/>
  <c r="M19" i="71"/>
  <c r="M20" i="71"/>
  <c r="M23" i="71"/>
  <c r="M24" i="71"/>
  <c r="M25" i="71"/>
  <c r="M26" i="71"/>
  <c r="M27" i="71"/>
  <c r="M30" i="71"/>
  <c r="M31" i="71"/>
  <c r="M32" i="71"/>
  <c r="M33" i="71"/>
  <c r="M34" i="71"/>
  <c r="I30" i="71" l="1"/>
  <c r="I31" i="71"/>
  <c r="I32" i="71"/>
  <c r="I33" i="71"/>
  <c r="I34" i="71"/>
  <c r="Q28" i="71"/>
  <c r="Q27" i="71"/>
  <c r="Q26" i="71"/>
  <c r="J36" i="71"/>
  <c r="D36" i="71" l="1"/>
  <c r="H36" i="71"/>
  <c r="E36" i="71"/>
  <c r="I36" i="71"/>
  <c r="F36" i="71"/>
  <c r="L36" i="71"/>
  <c r="G36" i="71"/>
  <c r="K36" i="71"/>
</calcChain>
</file>

<file path=xl/comments1.xml><?xml version="1.0" encoding="utf-8"?>
<comments xmlns="http://schemas.openxmlformats.org/spreadsheetml/2006/main">
  <authors>
    <author>ПК</author>
  </authors>
  <commentList>
    <comment ref="I25" authorId="0" shapeId="0">
      <text>
        <r>
          <rPr>
            <b/>
            <sz val="9"/>
            <color indexed="81"/>
            <rFont val="Tahoma"/>
            <charset val="1"/>
          </rPr>
          <t>Здесь должно быть 08-09</t>
        </r>
      </text>
    </comment>
    <comment ref="I26" authorId="0" shapeId="0">
      <text>
        <r>
          <rPr>
            <b/>
            <sz val="9"/>
            <color indexed="81"/>
            <rFont val="Tahoma"/>
            <charset val="1"/>
          </rPr>
          <t>Здесь должно быть 12-13, так как 06-07, не входит в промежуток столбца R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<sst xmlns="http://schemas.openxmlformats.org/spreadsheetml/2006/main" count="108" uniqueCount="29">
  <si>
    <t>Период</t>
  </si>
  <si>
    <t>Дата</t>
  </si>
  <si>
    <t>№ п/п</t>
  </si>
  <si>
    <t>День недели</t>
  </si>
  <si>
    <t>% точного прогноза:</t>
  </si>
  <si>
    <t>07-08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</si>
  <si>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</si>
  <si>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</si>
  <si>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</si>
  <si>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</si>
  <si>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</si>
  <si>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</si>
  <si>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</si>
  <si>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час. интервал</t>
  </si>
  <si>
    <t>14-15</t>
  </si>
  <si>
    <t>09-10</t>
  </si>
  <si>
    <t>08-09</t>
  </si>
  <si>
    <t>11-12</t>
  </si>
  <si>
    <t>10-11</t>
  </si>
  <si>
    <t>12-13</t>
  </si>
  <si>
    <t>19-20</t>
  </si>
  <si>
    <t>13-14</t>
  </si>
  <si>
    <t>20-21</t>
  </si>
  <si>
    <t>06-07</t>
  </si>
  <si>
    <t/>
  </si>
  <si>
    <t>прогноз</t>
  </si>
  <si>
    <t>прогноз 1</t>
  </si>
  <si>
    <t>плановые часы</t>
  </si>
  <si>
    <t>Третий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</si>
</sst>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</cellStyleXfs>
  <cellXfs count="69">
    <xf numFmtId="0" fontId="0" fillId="0" borderId="0" xfId="0"/>
    <xf numFmtId="0" fontId="1" fillId="0" borderId="0" xfId="0" applyFont="1"/>
    <xf numFmtId="0" fontId="1" fillId="0" borderId="10" xfId="0" applyFont="1" applyBorder="1" applyAlignment="1">
      <alignment horizontal="center"/>
    </xf>
    <xf numFmtId="0" fontId="3" fillId="0" borderId="4" xfId="0" applyFont="1" applyBorder="1"/>
    <xf numFmtId="0" fontId="1" fillId="0" borderId="9" xfId="0" applyFont="1" applyBorder="1" applyAlignment="1">
      <alignment horizontal="center"/>
    </xf>
    <xf numFmtId="0" fontId="1" fillId="0" borderId="22" xfId="0" applyFont="1" applyBorder="1"/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9" fontId="3" fillId="0" borderId="5" xfId="1" applyFont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14" fontId="1" fillId="0" borderId="21" xfId="0" applyNumberFormat="1" applyFont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14" fontId="1" fillId="0" borderId="2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right" wrapText="1"/>
    </xf>
    <xf numFmtId="0" fontId="2" fillId="0" borderId="18" xfId="0" applyFont="1" applyBorder="1" applyAlignment="1">
      <alignment horizontal="right" wrapText="1"/>
    </xf>
    <xf numFmtId="0" fontId="1" fillId="0" borderId="8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2 2" xfId="3"/>
    <cellStyle name="Обычный 3" xfId="4"/>
    <cellStyle name="Процентный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37"/>
  <sheetViews>
    <sheetView tabSelected="1" topLeftCell="D19" zoomScaleNormal="100" workbookViewId="0">
      <selection activeCell="L26" sqref="L26"/>
    </sheetView>
  </sheetViews>
  <sheetFormatPr defaultRowHeight="14.25" outlineLevelCol="1" x14ac:dyDescent="0.2"/>
  <cols>
    <col min="1" max="1" width="3.5703125" style="1" customWidth="1"/>
    <col min="2" max="2" width="11.28515625" style="1" bestFit="1" customWidth="1"/>
    <col min="3" max="3" width="15.5703125" style="1" customWidth="1"/>
    <col min="4" max="7" width="11.5703125" style="1" customWidth="1"/>
    <col min="8" max="9" width="11.5703125" style="1" bestFit="1" customWidth="1"/>
    <col min="10" max="12" width="11.5703125" style="1" customWidth="1"/>
    <col min="13" max="13" width="13.7109375" style="1" bestFit="1" customWidth="1"/>
    <col min="14" max="14" width="7.140625" style="1" customWidth="1"/>
    <col min="15" max="15" width="10.140625" style="1" bestFit="1" customWidth="1"/>
    <col min="16" max="16" width="3.85546875" style="1" bestFit="1" customWidth="1"/>
    <col min="17" max="17" width="13.5703125" style="1" bestFit="1" customWidth="1"/>
    <col min="18" max="18" width="13.5703125" style="1" customWidth="1"/>
    <col min="19" max="32" width="6.28515625" style="1" hidden="1" customWidth="1" outlineLevel="1"/>
    <col min="33" max="33" width="20.5703125" style="1" bestFit="1" customWidth="1" collapsed="1"/>
    <col min="34" max="16384" width="9.140625" style="1"/>
  </cols>
  <sheetData>
    <row r="1" spans="1:33" ht="15" thickBot="1" x14ac:dyDescent="0.25"/>
    <row r="2" spans="1:33" ht="29.25" customHeight="1" x14ac:dyDescent="0.25">
      <c r="A2" s="60" t="s">
        <v>2</v>
      </c>
      <c r="B2" s="62" t="s">
        <v>0</v>
      </c>
      <c r="C2" s="63"/>
      <c r="D2" s="64"/>
      <c r="E2" s="65"/>
      <c r="F2" s="66"/>
      <c r="G2" s="62" t="s">
        <v>25</v>
      </c>
      <c r="H2" s="67"/>
      <c r="I2" s="68"/>
      <c r="J2" s="62" t="s">
        <v>26</v>
      </c>
      <c r="K2" s="67"/>
      <c r="L2" s="68"/>
      <c r="M2" s="52"/>
    </row>
    <row r="3" spans="1:33" ht="29.25" customHeight="1" thickBot="1" x14ac:dyDescent="0.25">
      <c r="A3" s="61"/>
      <c r="B3" s="6" t="s">
        <v>1</v>
      </c>
      <c r="C3" s="7" t="s">
        <v>3</v>
      </c>
      <c r="D3" s="8"/>
      <c r="E3" s="9"/>
      <c r="F3" s="10"/>
      <c r="G3" s="8"/>
      <c r="H3" s="9"/>
      <c r="I3" s="10"/>
      <c r="J3" s="8"/>
      <c r="K3" s="9"/>
      <c r="L3" s="10"/>
      <c r="M3" s="53"/>
      <c r="O3" s="54"/>
      <c r="P3" s="55"/>
      <c r="Q3" s="56"/>
      <c r="R3" s="50" t="s">
        <v>27</v>
      </c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0"/>
    </row>
    <row r="4" spans="1:33" ht="15.75" thickBot="1" x14ac:dyDescent="0.25">
      <c r="A4" s="11"/>
      <c r="B4" s="12">
        <v>1</v>
      </c>
      <c r="C4" s="13">
        <v>2</v>
      </c>
      <c r="D4" s="12">
        <v>3</v>
      </c>
      <c r="E4" s="14">
        <v>4</v>
      </c>
      <c r="F4" s="13">
        <v>5</v>
      </c>
      <c r="G4" s="12">
        <v>6</v>
      </c>
      <c r="H4" s="14">
        <v>7</v>
      </c>
      <c r="I4" s="13">
        <v>8</v>
      </c>
      <c r="J4" s="12">
        <v>9</v>
      </c>
      <c r="K4" s="14">
        <v>10</v>
      </c>
      <c r="L4" s="13">
        <v>11</v>
      </c>
      <c r="M4" s="15">
        <v>12</v>
      </c>
      <c r="O4" s="51"/>
      <c r="P4" s="51"/>
      <c r="Q4" s="35"/>
      <c r="R4" s="35" t="s">
        <v>13</v>
      </c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3"/>
    </row>
    <row r="5" spans="1:33" ht="15" x14ac:dyDescent="0.2">
      <c r="A5" s="4">
        <v>1</v>
      </c>
      <c r="B5" s="34">
        <v>45778</v>
      </c>
      <c r="C5" s="5" t="s">
        <v>9</v>
      </c>
      <c r="D5" s="21"/>
      <c r="E5" s="21"/>
      <c r="F5" s="21"/>
      <c r="G5" s="21"/>
      <c r="H5" s="21"/>
      <c r="I5" s="21"/>
      <c r="J5" s="21"/>
      <c r="K5" s="21"/>
      <c r="L5" s="46"/>
      <c r="M5" s="29"/>
      <c r="O5" s="36"/>
      <c r="P5" s="37"/>
      <c r="Q5" s="37"/>
      <c r="R5" s="37" t="s">
        <v>5</v>
      </c>
      <c r="AG5" s="50" t="s">
        <v>28</v>
      </c>
    </row>
    <row r="6" spans="1:33" ht="15" x14ac:dyDescent="0.25">
      <c r="A6" s="2">
        <v>2</v>
      </c>
      <c r="B6" s="31">
        <v>45779</v>
      </c>
      <c r="C6" s="5" t="s">
        <v>10</v>
      </c>
      <c r="D6" s="20"/>
      <c r="E6" s="21"/>
      <c r="F6" s="18"/>
      <c r="G6" s="23"/>
      <c r="H6" s="18"/>
      <c r="I6" s="21"/>
      <c r="J6" s="18"/>
      <c r="K6" s="21"/>
      <c r="L6" s="47"/>
      <c r="M6" s="29"/>
      <c r="O6" s="38"/>
      <c r="P6" s="39"/>
      <c r="Q6" s="37"/>
      <c r="R6" s="37" t="s">
        <v>16</v>
      </c>
      <c r="AG6" s="37" t="s">
        <v>19</v>
      </c>
    </row>
    <row r="7" spans="1:33" ht="15" x14ac:dyDescent="0.25">
      <c r="A7" s="2">
        <v>3</v>
      </c>
      <c r="B7" s="31">
        <v>45780</v>
      </c>
      <c r="C7" s="5" t="s">
        <v>11</v>
      </c>
      <c r="D7" s="32"/>
      <c r="E7" s="18"/>
      <c r="F7" s="18"/>
      <c r="G7" s="18"/>
      <c r="H7" s="18"/>
      <c r="I7" s="21"/>
      <c r="J7" s="18"/>
      <c r="K7" s="21"/>
      <c r="L7" s="45"/>
      <c r="M7" s="29"/>
      <c r="O7" s="38"/>
      <c r="P7" s="39"/>
      <c r="Q7" s="37"/>
      <c r="R7" s="37" t="s">
        <v>15</v>
      </c>
    </row>
    <row r="8" spans="1:33" ht="15" x14ac:dyDescent="0.25">
      <c r="A8" s="2">
        <v>4</v>
      </c>
      <c r="B8" s="31">
        <v>45781</v>
      </c>
      <c r="C8" s="5" t="s">
        <v>12</v>
      </c>
      <c r="D8" s="24"/>
      <c r="E8" s="18"/>
      <c r="F8" s="18"/>
      <c r="G8" s="18"/>
      <c r="H8" s="18"/>
      <c r="I8" s="21"/>
      <c r="J8" s="18"/>
      <c r="K8" s="21"/>
      <c r="L8" s="25"/>
      <c r="M8" s="29"/>
      <c r="O8" s="38"/>
      <c r="P8" s="39"/>
      <c r="Q8" s="37"/>
      <c r="R8" s="37" t="s">
        <v>18</v>
      </c>
    </row>
    <row r="9" spans="1:33" ht="15" x14ac:dyDescent="0.25">
      <c r="A9" s="2">
        <v>5</v>
      </c>
      <c r="B9" s="31">
        <v>45782</v>
      </c>
      <c r="C9" s="5" t="s">
        <v>6</v>
      </c>
      <c r="D9" s="24"/>
      <c r="E9" s="18"/>
      <c r="F9" s="18"/>
      <c r="G9" s="18" t="s">
        <v>22</v>
      </c>
      <c r="H9" s="18" t="s">
        <v>15</v>
      </c>
      <c r="I9" s="21" t="s">
        <v>17</v>
      </c>
      <c r="J9" s="18"/>
      <c r="K9" s="21"/>
      <c r="L9" s="25"/>
      <c r="M9" s="29" t="str">
        <f t="shared" ref="M9:M34" si="0">IF($O$5="","",VLOOKUP(B9,$O$5:$Q$28,3,FALSE))</f>
        <v/>
      </c>
      <c r="O9" s="38"/>
      <c r="P9" s="39"/>
      <c r="Q9" s="37"/>
      <c r="R9" s="37" t="s">
        <v>17</v>
      </c>
    </row>
    <row r="10" spans="1:33" ht="15" x14ac:dyDescent="0.25">
      <c r="A10" s="2">
        <v>6</v>
      </c>
      <c r="B10" s="31">
        <v>45783</v>
      </c>
      <c r="C10" s="5" t="s">
        <v>7</v>
      </c>
      <c r="D10" s="17"/>
      <c r="E10" s="18"/>
      <c r="F10" s="18"/>
      <c r="G10" s="23" t="s">
        <v>22</v>
      </c>
      <c r="H10" s="18" t="s">
        <v>15</v>
      </c>
      <c r="I10" s="21" t="s">
        <v>17</v>
      </c>
      <c r="J10" s="23"/>
      <c r="K10" s="21"/>
      <c r="L10" s="47"/>
      <c r="M10" s="29" t="str">
        <f t="shared" si="0"/>
        <v/>
      </c>
      <c r="O10" s="38"/>
      <c r="P10" s="39"/>
      <c r="Q10" s="37"/>
      <c r="R10" s="37" t="s">
        <v>19</v>
      </c>
    </row>
    <row r="11" spans="1:33" ht="15" x14ac:dyDescent="0.25">
      <c r="A11" s="2">
        <v>7</v>
      </c>
      <c r="B11" s="31">
        <v>45784</v>
      </c>
      <c r="C11" s="5" t="s">
        <v>8</v>
      </c>
      <c r="D11" s="24"/>
      <c r="E11" s="18"/>
      <c r="F11" s="18"/>
      <c r="G11" s="23" t="s">
        <v>22</v>
      </c>
      <c r="H11" s="18" t="s">
        <v>15</v>
      </c>
      <c r="I11" s="21" t="s">
        <v>17</v>
      </c>
      <c r="J11" s="23"/>
      <c r="K11" s="21"/>
      <c r="L11" s="47"/>
      <c r="M11" s="29" t="str">
        <f t="shared" si="0"/>
        <v/>
      </c>
      <c r="O11" s="38"/>
      <c r="P11" s="39"/>
      <c r="Q11" s="37"/>
      <c r="R11" s="37" t="s">
        <v>21</v>
      </c>
    </row>
    <row r="12" spans="1:33" ht="15" x14ac:dyDescent="0.25">
      <c r="A12" s="2">
        <v>8</v>
      </c>
      <c r="B12" s="31">
        <v>45785</v>
      </c>
      <c r="C12" s="5" t="s">
        <v>9</v>
      </c>
      <c r="D12" s="17"/>
      <c r="E12" s="18"/>
      <c r="F12" s="18"/>
      <c r="G12" s="23"/>
      <c r="H12" s="18"/>
      <c r="I12" s="21"/>
      <c r="J12" s="23"/>
      <c r="K12" s="21"/>
      <c r="L12" s="47"/>
      <c r="M12" s="29"/>
      <c r="O12" s="38"/>
      <c r="P12" s="39"/>
      <c r="Q12" s="37"/>
      <c r="R12" s="37" t="s">
        <v>14</v>
      </c>
    </row>
    <row r="13" spans="1:33" ht="15" x14ac:dyDescent="0.25">
      <c r="A13" s="2">
        <v>9</v>
      </c>
      <c r="B13" s="31">
        <v>45786</v>
      </c>
      <c r="C13" s="5" t="s">
        <v>10</v>
      </c>
      <c r="D13" s="17"/>
      <c r="E13" s="18"/>
      <c r="F13" s="18"/>
      <c r="G13" s="23"/>
      <c r="H13" s="18"/>
      <c r="I13" s="21"/>
      <c r="J13" s="23"/>
      <c r="K13" s="21"/>
      <c r="L13" s="47"/>
      <c r="M13" s="29"/>
      <c r="O13" s="38"/>
      <c r="P13" s="39"/>
      <c r="Q13" s="37"/>
      <c r="R13" s="37" t="s">
        <v>24</v>
      </c>
    </row>
    <row r="14" spans="1:33" ht="15" x14ac:dyDescent="0.25">
      <c r="A14" s="2">
        <v>10</v>
      </c>
      <c r="B14" s="31">
        <v>45787</v>
      </c>
      <c r="C14" s="5" t="s">
        <v>11</v>
      </c>
      <c r="D14" s="17"/>
      <c r="E14" s="18"/>
      <c r="F14" s="18"/>
      <c r="G14" s="23"/>
      <c r="H14" s="18"/>
      <c r="I14" s="21"/>
      <c r="J14" s="23"/>
      <c r="K14" s="21"/>
      <c r="L14" s="47"/>
      <c r="M14" s="29"/>
      <c r="O14" s="38"/>
      <c r="P14" s="39"/>
      <c r="Q14" s="37"/>
      <c r="R14" s="37" t="s">
        <v>24</v>
      </c>
    </row>
    <row r="15" spans="1:33" ht="15" x14ac:dyDescent="0.25">
      <c r="A15" s="2">
        <v>11</v>
      </c>
      <c r="B15" s="31">
        <v>45788</v>
      </c>
      <c r="C15" s="5" t="s">
        <v>12</v>
      </c>
      <c r="D15" s="17"/>
      <c r="E15" s="18"/>
      <c r="F15" s="18"/>
      <c r="G15" s="23"/>
      <c r="H15" s="18"/>
      <c r="I15" s="21"/>
      <c r="J15" s="23"/>
      <c r="K15" s="21"/>
      <c r="L15" s="48"/>
      <c r="M15" s="29"/>
      <c r="O15" s="38"/>
      <c r="P15" s="39"/>
      <c r="Q15" s="37"/>
      <c r="R15" s="37" t="s">
        <v>24</v>
      </c>
    </row>
    <row r="16" spans="1:33" ht="15" x14ac:dyDescent="0.25">
      <c r="A16" s="2">
        <v>12</v>
      </c>
      <c r="B16" s="31">
        <v>45789</v>
      </c>
      <c r="C16" s="5" t="s">
        <v>6</v>
      </c>
      <c r="D16" s="17"/>
      <c r="E16" s="18"/>
      <c r="F16" s="18"/>
      <c r="G16" s="23" t="s">
        <v>22</v>
      </c>
      <c r="H16" s="18" t="s">
        <v>15</v>
      </c>
      <c r="I16" s="21" t="s">
        <v>16</v>
      </c>
      <c r="J16" s="23"/>
      <c r="K16" s="21"/>
      <c r="L16" s="48"/>
      <c r="M16" s="29" t="str">
        <f t="shared" si="0"/>
        <v/>
      </c>
      <c r="O16" s="38"/>
      <c r="P16" s="39"/>
      <c r="Q16" s="37"/>
      <c r="R16" s="37" t="s">
        <v>24</v>
      </c>
    </row>
    <row r="17" spans="1:18" ht="15" x14ac:dyDescent="0.25">
      <c r="A17" s="2">
        <v>13</v>
      </c>
      <c r="B17" s="31">
        <v>45790</v>
      </c>
      <c r="C17" s="5" t="s">
        <v>7</v>
      </c>
      <c r="D17" s="17"/>
      <c r="E17" s="18"/>
      <c r="F17" s="18"/>
      <c r="G17" s="23" t="s">
        <v>22</v>
      </c>
      <c r="H17" s="18" t="s">
        <v>15</v>
      </c>
      <c r="I17" s="21" t="s">
        <v>17</v>
      </c>
      <c r="J17" s="23"/>
      <c r="K17" s="21"/>
      <c r="L17" s="48"/>
      <c r="M17" s="29" t="str">
        <f t="shared" si="0"/>
        <v/>
      </c>
      <c r="O17" s="38"/>
      <c r="P17" s="39"/>
      <c r="Q17" s="37"/>
      <c r="R17" s="37" t="s">
        <v>20</v>
      </c>
    </row>
    <row r="18" spans="1:18" ht="15" x14ac:dyDescent="0.25">
      <c r="A18" s="2">
        <v>14</v>
      </c>
      <c r="B18" s="31">
        <v>45791</v>
      </c>
      <c r="C18" s="5" t="s">
        <v>8</v>
      </c>
      <c r="D18" s="23"/>
      <c r="E18" s="18"/>
      <c r="F18" s="23"/>
      <c r="G18" s="23" t="s">
        <v>22</v>
      </c>
      <c r="H18" s="18" t="s">
        <v>15</v>
      </c>
      <c r="I18" s="21" t="s">
        <v>16</v>
      </c>
      <c r="J18" s="23"/>
      <c r="K18" s="21"/>
      <c r="L18" s="48"/>
      <c r="M18" s="29" t="str">
        <f t="shared" si="0"/>
        <v/>
      </c>
      <c r="O18" s="38"/>
      <c r="P18" s="39"/>
      <c r="Q18" s="37"/>
      <c r="R18" s="37" t="s">
        <v>22</v>
      </c>
    </row>
    <row r="19" spans="1:18" ht="15" x14ac:dyDescent="0.25">
      <c r="A19" s="2">
        <v>15</v>
      </c>
      <c r="B19" s="31">
        <v>45792</v>
      </c>
      <c r="C19" s="5" t="s">
        <v>9</v>
      </c>
      <c r="D19" s="17"/>
      <c r="E19" s="18"/>
      <c r="F19" s="23"/>
      <c r="G19" s="23" t="s">
        <v>22</v>
      </c>
      <c r="H19" s="18" t="s">
        <v>15</v>
      </c>
      <c r="I19" s="21" t="s">
        <v>16</v>
      </c>
      <c r="J19" s="23"/>
      <c r="K19" s="21"/>
      <c r="L19" s="48"/>
      <c r="M19" s="29" t="str">
        <f t="shared" si="0"/>
        <v/>
      </c>
      <c r="O19" s="38"/>
      <c r="P19" s="39"/>
      <c r="Q19" s="37"/>
      <c r="R19" s="44"/>
    </row>
    <row r="20" spans="1:18" ht="15" x14ac:dyDescent="0.25">
      <c r="A20" s="2">
        <v>16</v>
      </c>
      <c r="B20" s="31">
        <v>45793</v>
      </c>
      <c r="C20" s="5" t="s">
        <v>10</v>
      </c>
      <c r="D20" s="17"/>
      <c r="E20" s="18"/>
      <c r="F20" s="18"/>
      <c r="G20" s="23" t="s">
        <v>22</v>
      </c>
      <c r="H20" s="18" t="s">
        <v>15</v>
      </c>
      <c r="I20" s="21" t="s">
        <v>16</v>
      </c>
      <c r="J20" s="23"/>
      <c r="K20" s="21"/>
      <c r="L20" s="48"/>
      <c r="M20" s="29" t="str">
        <f t="shared" si="0"/>
        <v/>
      </c>
      <c r="O20" s="38"/>
      <c r="P20" s="39"/>
      <c r="Q20" s="37"/>
      <c r="R20" s="44"/>
    </row>
    <row r="21" spans="1:18" ht="15" x14ac:dyDescent="0.25">
      <c r="A21" s="2">
        <v>17</v>
      </c>
      <c r="B21" s="31">
        <v>45794</v>
      </c>
      <c r="C21" s="5" t="s">
        <v>11</v>
      </c>
      <c r="D21" s="17"/>
      <c r="E21" s="18"/>
      <c r="F21" s="23"/>
      <c r="G21" s="23"/>
      <c r="H21" s="18"/>
      <c r="I21" s="21"/>
      <c r="J21" s="23"/>
      <c r="K21" s="21"/>
      <c r="L21" s="48"/>
      <c r="M21" s="29"/>
      <c r="O21" s="38"/>
      <c r="P21" s="40"/>
      <c r="Q21" s="37"/>
      <c r="R21" s="44"/>
    </row>
    <row r="22" spans="1:18" ht="15" x14ac:dyDescent="0.25">
      <c r="A22" s="2">
        <v>18</v>
      </c>
      <c r="B22" s="31">
        <v>45795</v>
      </c>
      <c r="C22" s="5" t="s">
        <v>12</v>
      </c>
      <c r="D22" s="17"/>
      <c r="E22" s="18"/>
      <c r="F22" s="23"/>
      <c r="G22" s="23"/>
      <c r="H22" s="18"/>
      <c r="I22" s="21"/>
      <c r="J22" s="23"/>
      <c r="K22" s="21"/>
      <c r="L22" s="48"/>
      <c r="M22" s="29"/>
      <c r="O22" s="38"/>
      <c r="P22" s="40"/>
      <c r="Q22" s="37"/>
      <c r="R22" s="44"/>
    </row>
    <row r="23" spans="1:18" ht="15" x14ac:dyDescent="0.25">
      <c r="A23" s="2">
        <v>19</v>
      </c>
      <c r="B23" s="31">
        <v>45796</v>
      </c>
      <c r="C23" s="5" t="s">
        <v>6</v>
      </c>
      <c r="D23" s="17"/>
      <c r="E23" s="18"/>
      <c r="F23" s="18"/>
      <c r="G23" s="23" t="s">
        <v>22</v>
      </c>
      <c r="H23" s="18" t="s">
        <v>15</v>
      </c>
      <c r="I23" s="21" t="str">
        <f>IF(COUNTIF(R$5:R$18,J23)*COUNTIF(G23:H23,"&lt;&gt;"&amp;J23)&gt;0,J23,IF(COUNTIF(R$5:R$18,K23)*COUNTIF(G23:H23,"&lt;&gt;"&amp;K23)&gt;0,K23,IF(COUNTIF(R$5:R$18,L23)*COUNTIF(G23:H23,"&lt;&gt;"&amp;L23)&gt;0,L23,AG$6)))</f>
        <v>13-14</v>
      </c>
      <c r="J23" s="23" t="s">
        <v>21</v>
      </c>
      <c r="K23" s="21" t="s">
        <v>14</v>
      </c>
      <c r="L23" s="48"/>
      <c r="M23" s="29" t="str">
        <f t="shared" si="0"/>
        <v/>
      </c>
      <c r="O23" s="38"/>
      <c r="P23" s="40"/>
      <c r="Q23" s="37"/>
      <c r="R23" s="44"/>
    </row>
    <row r="24" spans="1:18" ht="15" x14ac:dyDescent="0.25">
      <c r="A24" s="33">
        <v>20</v>
      </c>
      <c r="B24" s="31">
        <v>45797</v>
      </c>
      <c r="C24" s="5" t="s">
        <v>7</v>
      </c>
      <c r="D24" s="17"/>
      <c r="E24" s="18"/>
      <c r="F24" s="18"/>
      <c r="G24" s="23" t="s">
        <v>22</v>
      </c>
      <c r="H24" s="18" t="s">
        <v>15</v>
      </c>
      <c r="I24" s="21" t="str">
        <f t="shared" ref="I24" si="1">IF(COUNTIF(R$5:R$18,J24)*COUNTIF(G24:H24,"&lt;&gt;"&amp;J24)&gt;0,J24,IF(COUNTIF(R$5:R$18,K24)*COUNTIF(G24:H24,"&lt;&gt;"&amp;K24)&gt;0,K24,IF(COUNTIF(R$5:R$18,L24)*COUNTIF(G24:H24,"&lt;&gt;"&amp;L24)&gt;0,L24,AG$6)))</f>
        <v>12-13</v>
      </c>
      <c r="J24" s="23"/>
      <c r="K24" s="21"/>
      <c r="L24" s="48"/>
      <c r="M24" s="29" t="str">
        <f t="shared" si="0"/>
        <v/>
      </c>
      <c r="O24" s="38"/>
      <c r="P24" s="40"/>
      <c r="Q24" s="37"/>
      <c r="R24" s="44"/>
    </row>
    <row r="25" spans="1:18" ht="15" x14ac:dyDescent="0.25">
      <c r="A25" s="2">
        <v>21</v>
      </c>
      <c r="B25" s="31">
        <v>45798</v>
      </c>
      <c r="C25" s="5" t="s">
        <v>8</v>
      </c>
      <c r="D25" s="17"/>
      <c r="E25" s="23"/>
      <c r="F25" s="18"/>
      <c r="G25" s="23" t="s">
        <v>22</v>
      </c>
      <c r="H25" s="18" t="s">
        <v>15</v>
      </c>
      <c r="I25" s="21" t="str">
        <f>IF(COUNTIF(R$5:R$18,J25)*COUNTIF(G25:H25,"&lt;&gt;"&amp;J25)&gt;0,J25,IF(COUNTIF(R$5:R$18,K25)*COUNTIF(G25:H25,"&lt;&gt;"&amp;K25)&gt;0,K25,IF(COUNTIF(R$5:R$18,L25)*COUNTIF(G25:H25,"&lt;&gt;"&amp;L25)&gt;0,L25,AG$6)))</f>
        <v>20-21</v>
      </c>
      <c r="J25" s="25" t="s">
        <v>22</v>
      </c>
      <c r="K25" s="21" t="s">
        <v>15</v>
      </c>
      <c r="L25" s="23" t="s">
        <v>16</v>
      </c>
      <c r="M25" s="29" t="str">
        <f t="shared" si="0"/>
        <v/>
      </c>
      <c r="O25" s="38"/>
      <c r="P25" s="40"/>
      <c r="Q25" s="37"/>
      <c r="R25" s="44"/>
    </row>
    <row r="26" spans="1:18" ht="15" x14ac:dyDescent="0.25">
      <c r="A26" s="2">
        <v>22</v>
      </c>
      <c r="B26" s="31">
        <v>45799</v>
      </c>
      <c r="C26" s="5" t="s">
        <v>9</v>
      </c>
      <c r="D26" s="17"/>
      <c r="E26" s="18"/>
      <c r="F26" s="18"/>
      <c r="G26" s="23" t="s">
        <v>22</v>
      </c>
      <c r="H26" s="18" t="s">
        <v>15</v>
      </c>
      <c r="I26" s="21" t="str">
        <f t="shared" ref="I26:I27" si="2">IF(COUNTIF(R$5:R$18,J26)*COUNTIF(G26:H26,"&lt;&gt;"&amp;J26)&gt;0,J26,IF(COUNTIF(R$5:R$18,K26)*COUNTIF(G26:H26,"&lt;&gt;"&amp;K26)&gt;0,K26,IF(COUNTIF(R$5:R$18,L26)*COUNTIF(G26:H26,"&lt;&gt;"&amp;L26)&gt;0,L26,AG$6)))</f>
        <v>20-21</v>
      </c>
      <c r="J26" s="23" t="s">
        <v>22</v>
      </c>
      <c r="K26" s="21" t="s">
        <v>15</v>
      </c>
      <c r="L26" s="48" t="s">
        <v>23</v>
      </c>
      <c r="M26" s="29" t="str">
        <f t="shared" si="0"/>
        <v/>
      </c>
      <c r="O26" s="38"/>
      <c r="P26" s="40"/>
      <c r="Q26" s="37" t="str">
        <f t="shared" ref="Q26:Q28" si="3">IF(P26&gt;0,TEXT(P26-1,"00")&amp;"-"&amp;TEXT(P26,"00"),"")</f>
        <v/>
      </c>
      <c r="R26" s="44"/>
    </row>
    <row r="27" spans="1:18" ht="15" x14ac:dyDescent="0.25">
      <c r="A27" s="2">
        <v>23</v>
      </c>
      <c r="B27" s="31">
        <v>45800</v>
      </c>
      <c r="C27" s="5" t="s">
        <v>10</v>
      </c>
      <c r="D27" s="17"/>
      <c r="E27" s="18"/>
      <c r="F27" s="18"/>
      <c r="G27" s="23" t="s">
        <v>22</v>
      </c>
      <c r="H27" s="18" t="s">
        <v>15</v>
      </c>
      <c r="I27" s="21" t="str">
        <f t="shared" si="2"/>
        <v>12-13</v>
      </c>
      <c r="J27" s="23"/>
      <c r="K27" s="21"/>
      <c r="L27" s="48"/>
      <c r="M27" s="29" t="str">
        <f t="shared" si="0"/>
        <v/>
      </c>
      <c r="O27" s="38"/>
      <c r="P27" s="40"/>
      <c r="Q27" s="37" t="str">
        <f t="shared" si="3"/>
        <v/>
      </c>
      <c r="R27" s="44"/>
    </row>
    <row r="28" spans="1:18" ht="15" x14ac:dyDescent="0.25">
      <c r="A28" s="2">
        <v>24</v>
      </c>
      <c r="B28" s="31">
        <v>45801</v>
      </c>
      <c r="C28" s="5" t="s">
        <v>11</v>
      </c>
      <c r="D28" s="17"/>
      <c r="E28" s="18"/>
      <c r="F28" s="23"/>
      <c r="G28" s="23"/>
      <c r="H28" s="18"/>
      <c r="I28" s="21"/>
      <c r="J28" s="23"/>
      <c r="K28" s="21"/>
      <c r="L28" s="48"/>
      <c r="M28" s="29"/>
      <c r="O28" s="38"/>
      <c r="P28" s="49"/>
      <c r="Q28" s="37" t="str">
        <f t="shared" si="3"/>
        <v/>
      </c>
      <c r="R28" s="44"/>
    </row>
    <row r="29" spans="1:18" x14ac:dyDescent="0.2">
      <c r="A29" s="2">
        <v>25</v>
      </c>
      <c r="B29" s="31">
        <v>45802</v>
      </c>
      <c r="C29" s="5" t="s">
        <v>12</v>
      </c>
      <c r="D29" s="17"/>
      <c r="E29" s="18"/>
      <c r="F29" s="18"/>
      <c r="G29" s="23"/>
      <c r="H29" s="18"/>
      <c r="I29" s="21"/>
      <c r="J29" s="23"/>
      <c r="K29" s="21"/>
      <c r="L29" s="48"/>
      <c r="M29" s="29"/>
    </row>
    <row r="30" spans="1:18" x14ac:dyDescent="0.2">
      <c r="A30" s="2">
        <v>26</v>
      </c>
      <c r="B30" s="31">
        <v>45803</v>
      </c>
      <c r="C30" s="5" t="s">
        <v>6</v>
      </c>
      <c r="D30" s="17"/>
      <c r="E30" s="18"/>
      <c r="F30" s="18"/>
      <c r="G30" s="23" t="s">
        <v>22</v>
      </c>
      <c r="H30" s="18" t="s">
        <v>15</v>
      </c>
      <c r="I30" s="21" t="str">
        <f t="shared" ref="I30:I34" si="4">IF(AND(J30&lt;&gt;G30,J30&lt;&gt;H30,J30&lt;&gt;""),J30,IF(AND(K30&lt;&gt;G30,K30&lt;&gt;H30,K30&lt;&gt;""),K30,IF(AND(L30&lt;&gt;G30,L30&lt;&gt;H30,L30&lt;&gt;""),L30,"")))</f>
        <v/>
      </c>
      <c r="J30" s="23"/>
      <c r="K30" s="21"/>
      <c r="L30" s="48"/>
      <c r="M30" s="29" t="str">
        <f t="shared" si="0"/>
        <v/>
      </c>
    </row>
    <row r="31" spans="1:18" x14ac:dyDescent="0.2">
      <c r="A31" s="2">
        <v>27</v>
      </c>
      <c r="B31" s="31">
        <v>45804</v>
      </c>
      <c r="C31" s="5" t="s">
        <v>7</v>
      </c>
      <c r="D31" s="17"/>
      <c r="E31" s="18"/>
      <c r="F31" s="18"/>
      <c r="G31" s="23" t="s">
        <v>22</v>
      </c>
      <c r="H31" s="18" t="s">
        <v>15</v>
      </c>
      <c r="I31" s="21" t="str">
        <f t="shared" si="4"/>
        <v/>
      </c>
      <c r="J31" s="23"/>
      <c r="K31" s="21"/>
      <c r="L31" s="48"/>
      <c r="M31" s="29" t="str">
        <f t="shared" si="0"/>
        <v/>
      </c>
    </row>
    <row r="32" spans="1:18" x14ac:dyDescent="0.2">
      <c r="A32" s="2">
        <v>28</v>
      </c>
      <c r="B32" s="31">
        <v>45805</v>
      </c>
      <c r="C32" s="5" t="s">
        <v>8</v>
      </c>
      <c r="D32" s="17"/>
      <c r="E32" s="18"/>
      <c r="F32" s="18"/>
      <c r="G32" s="23" t="s">
        <v>22</v>
      </c>
      <c r="H32" s="18" t="s">
        <v>15</v>
      </c>
      <c r="I32" s="21" t="str">
        <f t="shared" si="4"/>
        <v/>
      </c>
      <c r="J32" s="23"/>
      <c r="K32" s="21"/>
      <c r="L32" s="48"/>
      <c r="M32" s="29" t="str">
        <f t="shared" si="0"/>
        <v/>
      </c>
    </row>
    <row r="33" spans="1:13" x14ac:dyDescent="0.2">
      <c r="A33" s="2">
        <v>29</v>
      </c>
      <c r="B33" s="31">
        <v>45806</v>
      </c>
      <c r="C33" s="5" t="s">
        <v>9</v>
      </c>
      <c r="D33" s="17"/>
      <c r="E33" s="18"/>
      <c r="F33" s="18"/>
      <c r="G33" s="23" t="s">
        <v>22</v>
      </c>
      <c r="H33" s="18" t="s">
        <v>15</v>
      </c>
      <c r="I33" s="21" t="str">
        <f t="shared" si="4"/>
        <v/>
      </c>
      <c r="J33" s="23"/>
      <c r="K33" s="21"/>
      <c r="L33" s="48"/>
      <c r="M33" s="29" t="str">
        <f t="shared" si="0"/>
        <v/>
      </c>
    </row>
    <row r="34" spans="1:13" x14ac:dyDescent="0.2">
      <c r="A34" s="2">
        <v>30</v>
      </c>
      <c r="B34" s="31">
        <v>45807</v>
      </c>
      <c r="C34" s="5" t="s">
        <v>10</v>
      </c>
      <c r="D34" s="17"/>
      <c r="E34" s="18"/>
      <c r="F34" s="18"/>
      <c r="G34" s="23" t="s">
        <v>22</v>
      </c>
      <c r="H34" s="18" t="s">
        <v>15</v>
      </c>
      <c r="I34" s="21" t="str">
        <f t="shared" si="4"/>
        <v/>
      </c>
      <c r="J34" s="23"/>
      <c r="K34" s="18"/>
      <c r="L34" s="48"/>
      <c r="M34" s="29" t="str">
        <f t="shared" si="0"/>
        <v/>
      </c>
    </row>
    <row r="35" spans="1:13" ht="15" thickBot="1" x14ac:dyDescent="0.25">
      <c r="A35" s="2">
        <v>31</v>
      </c>
      <c r="B35" s="31">
        <v>45808</v>
      </c>
      <c r="C35" s="5" t="s">
        <v>11</v>
      </c>
      <c r="D35" s="26"/>
      <c r="E35" s="27"/>
      <c r="F35" s="30"/>
      <c r="G35" s="23"/>
      <c r="H35" s="18"/>
      <c r="I35" s="21"/>
      <c r="J35" s="27"/>
      <c r="K35" s="28"/>
      <c r="L35" s="41"/>
      <c r="M35" s="29"/>
    </row>
    <row r="36" spans="1:13" ht="15.75" thickBot="1" x14ac:dyDescent="0.3">
      <c r="A36" s="3">
        <v>32</v>
      </c>
      <c r="B36" s="58" t="s">
        <v>4</v>
      </c>
      <c r="C36" s="59"/>
      <c r="D36" s="19">
        <f>SUMPRODUCT((D5:D35&lt;&gt;"")*(D5:D35=M5:M35))/COUNTA(M5:M35)</f>
        <v>0</v>
      </c>
      <c r="E36" s="19">
        <f>SUMPRODUCT((D5:E35&lt;&gt;"")*(D5:E35=M5:M35))/COUNTA(M5:M35)</f>
        <v>0</v>
      </c>
      <c r="F36" s="19">
        <f>SUMPRODUCT((D5:F35&lt;&gt;"")*(D5:F35=M5:M35))/COUNTA(M5:M35)</f>
        <v>0</v>
      </c>
      <c r="G36" s="19">
        <f>SUMPRODUCT((G5:G35&lt;&gt;"")*(G5:G35=M5:M35))/COUNTA(M5:M35)</f>
        <v>0</v>
      </c>
      <c r="H36" s="19">
        <f>SUMPRODUCT((G5:H35&lt;&gt;"")*(G5:H35=M5:M35))/COUNTA(M5:M35)</f>
        <v>0</v>
      </c>
      <c r="I36" s="19">
        <f>SUMPRODUCT((G5:I35&lt;&gt;"")*(G5:I35=M5:M35))/COUNTA(M5:M35)</f>
        <v>0</v>
      </c>
      <c r="J36" s="19">
        <f>SUMPRODUCT((J5:J35&lt;&gt;"")*(J5:J35=M5:M35))/COUNTA(M5:M35)</f>
        <v>0</v>
      </c>
      <c r="K36" s="19">
        <f>SUMPRODUCT((J5:K35&lt;&gt;"")*(J5:K35=M5:M35))/COUNTA(M5:M35)</f>
        <v>0</v>
      </c>
      <c r="L36" s="19">
        <f>SUMPRODUCT((J5:L35&lt;&gt;"")*(J5:L35=M5:M35))/COUNTA(M5:M35)</f>
        <v>0</v>
      </c>
      <c r="M36" s="16">
        <v>1</v>
      </c>
    </row>
    <row r="37" spans="1:13" x14ac:dyDescent="0.2">
      <c r="D37" s="22"/>
      <c r="E37" s="22"/>
      <c r="F37" s="22"/>
      <c r="G37" s="22"/>
      <c r="H37" s="22"/>
      <c r="I37" s="22"/>
    </row>
  </sheetData>
  <mergeCells count="9">
    <mergeCell ref="M2:M3"/>
    <mergeCell ref="O3:Q3"/>
    <mergeCell ref="S3:AF3"/>
    <mergeCell ref="B36:C36"/>
    <mergeCell ref="A2:A3"/>
    <mergeCell ref="B2:C2"/>
    <mergeCell ref="D2:F2"/>
    <mergeCell ref="G2:I2"/>
    <mergeCell ref="J2:L2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  <ignoredErrors>
    <ignoredError sqref="AG6" twoDigitTextYea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ПК</cp:lastModifiedBy>
  <cp:lastPrinted>2025-05-09T15:41:18Z</cp:lastPrinted>
  <dcterms:created xsi:type="dcterms:W3CDTF">2019-07-30T02:57:40Z</dcterms:created>
  <dcterms:modified xsi:type="dcterms:W3CDTF">2025-06-11T06:01:37Z</dcterms:modified>
</cp:coreProperties>
</file>