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MIOCEN\Documents\MEGA\ДРОВОСЕК.exe\66-Составление таблицы электронагрузок по суточному графику.exe\"/>
    </mc:Choice>
  </mc:AlternateContent>
  <xr:revisionPtr revIDLastSave="0" documentId="13_ncr:1_{F2814682-587F-4403-B281-ACE80BD413AB}" xr6:coauthVersionLast="47" xr6:coauthVersionMax="47" xr10:uidLastSave="{00000000-0000-0000-0000-000000000000}"/>
  <bookViews>
    <workbookView xWindow="-120" yWindow="-120" windowWidth="29040" windowHeight="15060" xr2:uid="{00000000-000D-0000-FFFF-FFFF00000000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I6" i="1" l="1"/>
  <c r="AI7" i="1"/>
  <c r="AI8" i="1"/>
  <c r="AI9" i="1"/>
  <c r="AI10" i="1"/>
  <c r="AI11" i="1"/>
  <c r="AI12" i="1"/>
  <c r="AI13" i="1"/>
  <c r="AI14" i="1"/>
  <c r="AI15" i="1"/>
  <c r="AI16" i="1"/>
  <c r="AI17" i="1"/>
  <c r="AI18" i="1"/>
  <c r="AI19" i="1"/>
  <c r="AI20" i="1"/>
  <c r="AI21" i="1"/>
  <c r="AI22" i="1"/>
  <c r="AI23" i="1"/>
  <c r="AI24" i="1"/>
  <c r="AI25" i="1"/>
  <c r="AI26" i="1"/>
  <c r="AI27" i="1"/>
  <c r="AI28" i="1"/>
  <c r="AI29" i="1"/>
  <c r="AI30" i="1"/>
  <c r="AI31" i="1"/>
  <c r="AI32" i="1"/>
  <c r="AI33" i="1"/>
  <c r="AI34" i="1"/>
  <c r="AI35" i="1"/>
  <c r="AI36" i="1"/>
  <c r="AI37" i="1"/>
  <c r="AI38" i="1"/>
  <c r="AI39" i="1"/>
  <c r="AI40" i="1"/>
  <c r="AI41" i="1"/>
  <c r="AI42" i="1"/>
  <c r="AI43" i="1"/>
  <c r="AI44" i="1"/>
  <c r="AI45" i="1"/>
  <c r="AI46" i="1"/>
  <c r="AI47" i="1"/>
  <c r="AI48" i="1"/>
  <c r="AI49" i="1"/>
  <c r="AI50" i="1"/>
  <c r="AI51" i="1"/>
  <c r="AI52" i="1"/>
  <c r="AI5" i="1"/>
  <c r="AH30" i="1"/>
  <c r="AH31" i="1"/>
  <c r="AH32" i="1"/>
  <c r="AH33" i="1"/>
  <c r="AH34" i="1"/>
  <c r="AH35" i="1"/>
  <c r="AH36" i="1"/>
  <c r="AH37" i="1"/>
  <c r="AH38" i="1"/>
  <c r="AH39" i="1"/>
  <c r="AH40" i="1"/>
  <c r="AH41" i="1"/>
  <c r="AH42" i="1"/>
  <c r="AH43" i="1"/>
  <c r="AH44" i="1"/>
  <c r="AH45" i="1"/>
  <c r="AH46" i="1"/>
  <c r="AH47" i="1"/>
  <c r="AH48" i="1"/>
  <c r="AH49" i="1"/>
  <c r="AH50" i="1"/>
  <c r="AH51" i="1"/>
  <c r="AH52" i="1"/>
  <c r="AH29" i="1"/>
  <c r="AH6" i="1"/>
  <c r="AH7" i="1"/>
  <c r="AH8" i="1"/>
  <c r="AH9" i="1"/>
  <c r="AH10" i="1"/>
  <c r="AH11" i="1"/>
  <c r="AH12" i="1"/>
  <c r="AH13" i="1"/>
  <c r="AH14" i="1"/>
  <c r="AH15" i="1"/>
  <c r="AH16" i="1"/>
  <c r="AH17" i="1"/>
  <c r="AH18" i="1"/>
  <c r="AH19" i="1"/>
  <c r="AH20" i="1"/>
  <c r="AH21" i="1"/>
  <c r="AH22" i="1"/>
  <c r="AH23" i="1"/>
  <c r="AH24" i="1"/>
  <c r="AH25" i="1"/>
  <c r="AH26" i="1"/>
  <c r="AH27" i="1"/>
  <c r="AH28" i="1"/>
  <c r="AH5" i="1"/>
  <c r="L28" i="1"/>
  <c r="L27" i="1"/>
  <c r="L26" i="1"/>
  <c r="L25" i="1"/>
  <c r="L24" i="1"/>
  <c r="L23" i="1"/>
  <c r="L22" i="1"/>
  <c r="L21" i="1"/>
  <c r="L20" i="1"/>
  <c r="AK19" i="1"/>
  <c r="L19" i="1"/>
  <c r="AK18" i="1"/>
  <c r="L18" i="1"/>
  <c r="AK17" i="1"/>
  <c r="L17" i="1"/>
  <c r="AK16" i="1"/>
  <c r="L16" i="1"/>
  <c r="AK15" i="1"/>
  <c r="L15" i="1"/>
  <c r="AK14" i="1"/>
  <c r="L14" i="1"/>
  <c r="AK13" i="1"/>
  <c r="L13" i="1"/>
  <c r="AK12" i="1"/>
  <c r="L12" i="1"/>
  <c r="AK11" i="1"/>
  <c r="L11" i="1"/>
  <c r="AK10" i="1"/>
  <c r="L10" i="1"/>
  <c r="AK9" i="1"/>
  <c r="L9" i="1"/>
  <c r="AK8" i="1"/>
  <c r="L8" i="1"/>
  <c r="AK7" i="1"/>
  <c r="L7" i="1"/>
  <c r="AK6" i="1"/>
  <c r="L6" i="1"/>
  <c r="AK5" i="1"/>
  <c r="L5" i="1"/>
</calcChain>
</file>

<file path=xl/sharedStrings.xml><?xml version="1.0" encoding="utf-8"?>
<sst xmlns="http://schemas.openxmlformats.org/spreadsheetml/2006/main" count="13" uniqueCount="8">
  <si>
    <t>Номер</t>
  </si>
  <si>
    <t>S</t>
  </si>
  <si>
    <t>Таблица 1</t>
  </si>
  <si>
    <t>Таблица 2</t>
  </si>
  <si>
    <t>Итого</t>
  </si>
  <si>
    <t>Сводка</t>
  </si>
  <si>
    <t>x</t>
  </si>
  <si>
    <t>Итоговая таблица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</si>
</sst>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0.000"/>
  </numFmts>
  <fonts count="2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92D05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0" fillId="0" borderId="0" xfId="0" applyAlignment="1">
      <alignment horizontal="center"/>
    </xf>
    <xf numFmtId="49" fontId="0" fillId="0" borderId="0" xfId="0" applyNumberFormat="1" applyAlignment="1">
      <alignment horizontal="center"/>
    </xf>
    <xf numFmtId="0" fontId="0" fillId="0" borderId="2" xfId="0" applyBorder="1" applyAlignment="1">
      <alignment horizontal="center"/>
    </xf>
    <xf numFmtId="0" fontId="0" fillId="2" borderId="2" xfId="0" applyFill="1" applyBorder="1" applyAlignment="1">
      <alignment horizontal="center"/>
    </xf>
    <xf numFmtId="164" fontId="0" fillId="0" borderId="0" xfId="0" applyNumberFormat="1" applyAlignment="1">
      <alignment horizontal="center"/>
    </xf>
    <xf numFmtId="0" fontId="0" fillId="3" borderId="2" xfId="0" applyFill="1" applyBorder="1"/>
    <xf numFmtId="0" fontId="0" fillId="3" borderId="2" xfId="0" applyFill="1" applyBorder="1" applyAlignment="1">
      <alignment horizontal="center"/>
    </xf>
    <xf numFmtId="2" fontId="0" fillId="0" borderId="2" xfId="0" applyNumberFormat="1" applyBorder="1" applyAlignment="1">
      <alignment horizontal="center"/>
    </xf>
    <xf numFmtId="1" fontId="0" fillId="0" borderId="2" xfId="0" applyNumberFormat="1" applyBorder="1" applyAlignment="1">
      <alignment horizontal="center"/>
    </xf>
    <xf numFmtId="0" fontId="0" fillId="0" borderId="0" xfId="0" applyAlignment="1">
      <alignment horizontal="left"/>
    </xf>
    <xf numFmtId="164" fontId="0" fillId="4" borderId="2" xfId="0" applyNumberFormat="1" applyFill="1" applyBorder="1" applyAlignment="1">
      <alignment horizontal="center"/>
    </xf>
    <xf numFmtId="0" fontId="1" fillId="0" borderId="0" xfId="0" applyFont="1"/>
    <xf numFmtId="0" fontId="1" fillId="0" borderId="0" xfId="0" applyFont="1" applyAlignment="1">
      <alignment horizontal="center"/>
    </xf>
    <xf numFmtId="165" fontId="1" fillId="0" borderId="0" xfId="0" applyNumberFormat="1" applyFont="1" applyAlignment="1">
      <alignment horizontal="center"/>
    </xf>
    <xf numFmtId="2" fontId="1" fillId="0" borderId="0" xfId="0" applyNumberFormat="1" applyFont="1" applyAlignment="1">
      <alignment horizontal="center"/>
    </xf>
    <xf numFmtId="0" fontId="0" fillId="0" borderId="1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33618</xdr:colOff>
      <xdr:row>5</xdr:row>
      <xdr:rowOff>145676</xdr:rowOff>
    </xdr:from>
    <xdr:to>
      <xdr:col>26</xdr:col>
      <xdr:colOff>44824</xdr:colOff>
      <xdr:row>9</xdr:row>
      <xdr:rowOff>179294</xdr:rowOff>
    </xdr:to>
    <xdr:sp macro="" textlink="">
      <xdr:nvSpPr>
        <xdr:cNvPr id="8" name="Стрелка: вправо 7">
          <a:extLst>
            <a:ext uri="{FF2B5EF4-FFF2-40B4-BE49-F238E27FC236}">
              <a16:creationId xmlns:a16="http://schemas.microsoft.com/office/drawing/2014/main" id="{D875E22C-9F0B-4E88-94CB-1156E51F9FE7}"/>
            </a:ext>
          </a:extLst>
        </xdr:cNvPr>
        <xdr:cNvSpPr/>
      </xdr:nvSpPr>
      <xdr:spPr>
        <a:xfrm>
          <a:off x="7362265" y="1098176"/>
          <a:ext cx="1221441" cy="795618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ru-RU" sz="1100"/>
        </a:p>
      </xdr:txBody>
    </xdr:sp>
    <xdr:clientData/>
  </xdr:twoCellAnchor>
  <xdr:twoCellAnchor>
    <xdr:from>
      <xdr:col>16</xdr:col>
      <xdr:colOff>0</xdr:colOff>
      <xdr:row>11</xdr:row>
      <xdr:rowOff>123265</xdr:rowOff>
    </xdr:from>
    <xdr:to>
      <xdr:col>28</xdr:col>
      <xdr:colOff>11206</xdr:colOff>
      <xdr:row>15</xdr:row>
      <xdr:rowOff>156883</xdr:rowOff>
    </xdr:to>
    <xdr:sp macro="" textlink="">
      <xdr:nvSpPr>
        <xdr:cNvPr id="9" name="Стрелка: вправо 8">
          <a:extLst>
            <a:ext uri="{FF2B5EF4-FFF2-40B4-BE49-F238E27FC236}">
              <a16:creationId xmlns:a16="http://schemas.microsoft.com/office/drawing/2014/main" id="{33269348-A58E-4C19-8AA5-E483BF1ED33B}"/>
            </a:ext>
          </a:extLst>
        </xdr:cNvPr>
        <xdr:cNvSpPr/>
      </xdr:nvSpPr>
      <xdr:spPr>
        <a:xfrm>
          <a:off x="7530353" y="2218765"/>
          <a:ext cx="1221441" cy="795618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ru-RU" sz="1100"/>
        </a:p>
      </xdr:txBody>
    </xdr:sp>
    <xdr:clientData/>
  </xdr:twoCellAnchor>
  <xdr:twoCellAnchor>
    <xdr:from>
      <xdr:col>17</xdr:col>
      <xdr:colOff>33618</xdr:colOff>
      <xdr:row>17</xdr:row>
      <xdr:rowOff>89647</xdr:rowOff>
    </xdr:from>
    <xdr:to>
      <xdr:col>29</xdr:col>
      <xdr:colOff>44824</xdr:colOff>
      <xdr:row>21</xdr:row>
      <xdr:rowOff>123265</xdr:rowOff>
    </xdr:to>
    <xdr:sp macro="" textlink="">
      <xdr:nvSpPr>
        <xdr:cNvPr id="10" name="Стрелка: вправо 9">
          <a:extLst>
            <a:ext uri="{FF2B5EF4-FFF2-40B4-BE49-F238E27FC236}">
              <a16:creationId xmlns:a16="http://schemas.microsoft.com/office/drawing/2014/main" id="{EA0B0A31-0A48-459D-9537-4F8334B6C647}"/>
            </a:ext>
          </a:extLst>
        </xdr:cNvPr>
        <xdr:cNvSpPr/>
      </xdr:nvSpPr>
      <xdr:spPr>
        <a:xfrm>
          <a:off x="7664824" y="3328147"/>
          <a:ext cx="1221441" cy="795618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ru-RU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AM53"/>
  <sheetViews>
    <sheetView tabSelected="1" zoomScale="85" zoomScaleNormal="85" workbookViewId="0">
      <pane xSplit="1" ySplit="1" topLeftCell="B2" activePane="bottomRight" state="frozen"/>
      <selection pane="topRight" activeCell="B1" sqref="B1"/>
      <selection pane="bottomLeft" activeCell="A2" sqref="A2"/>
      <selection pane="bottomRight" activeCell="AP6" sqref="AP6"/>
    </sheetView>
  </sheetViews>
  <sheetFormatPr defaultRowHeight="15" x14ac:dyDescent="0.25"/>
  <cols>
    <col min="7" max="9" width="3.42578125" customWidth="1"/>
    <col min="15" max="32" width="1.5703125" customWidth="1"/>
    <col min="35" max="35" width="9.140625" style="12"/>
    <col min="36" max="36" width="9.140625" style="13"/>
    <col min="37" max="37" width="9.140625" style="1"/>
    <col min="38" max="39" width="10.7109375" style="1" customWidth="1"/>
    <col min="40" max="40" width="10.42578125" customWidth="1"/>
  </cols>
  <sheetData>
    <row r="1" spans="2:39" x14ac:dyDescent="0.25">
      <c r="C1" t="s">
        <v>2</v>
      </c>
      <c r="F1" s="1"/>
      <c r="K1" t="s">
        <v>3</v>
      </c>
      <c r="AK1" s="10" t="s">
        <v>7</v>
      </c>
    </row>
    <row r="3" spans="2:39" x14ac:dyDescent="0.25">
      <c r="C3" s="16" t="s">
        <v>0</v>
      </c>
      <c r="D3" s="18" t="s">
        <v>1</v>
      </c>
      <c r="E3" s="18" t="s">
        <v>6</v>
      </c>
      <c r="F3" s="1"/>
      <c r="K3" s="16" t="s">
        <v>0</v>
      </c>
      <c r="L3" s="18" t="s">
        <v>1</v>
      </c>
      <c r="M3" s="18" t="s">
        <v>6</v>
      </c>
    </row>
    <row r="4" spans="2:39" x14ac:dyDescent="0.25">
      <c r="C4" s="17"/>
      <c r="D4" s="18"/>
      <c r="E4" s="18"/>
      <c r="K4" s="17"/>
      <c r="L4" s="18"/>
      <c r="M4" s="18"/>
      <c r="AH4" s="6" t="s">
        <v>5</v>
      </c>
      <c r="AK4" s="7" t="s">
        <v>4</v>
      </c>
      <c r="AL4" s="7" t="s">
        <v>2</v>
      </c>
      <c r="AM4" s="7" t="s">
        <v>3</v>
      </c>
    </row>
    <row r="5" spans="2:39" x14ac:dyDescent="0.25">
      <c r="B5" s="2"/>
      <c r="C5" s="3">
        <v>1</v>
      </c>
      <c r="D5" s="4">
        <v>70</v>
      </c>
      <c r="E5" s="3">
        <v>1</v>
      </c>
      <c r="J5" s="2"/>
      <c r="K5" s="3">
        <v>1</v>
      </c>
      <c r="L5" s="11">
        <f>D5*(1-0.25)</f>
        <v>52.5</v>
      </c>
      <c r="M5" s="3">
        <v>1</v>
      </c>
      <c r="AH5" s="4">
        <f>D5</f>
        <v>70</v>
      </c>
      <c r="AI5" s="14">
        <f>IFERROR(LARGE(AH:AH,ROW(AH5)),"")</f>
        <v>82</v>
      </c>
      <c r="AJ5" s="15">
        <v>58.5</v>
      </c>
      <c r="AK5" s="8">
        <f>AJ5/100</f>
        <v>0.58499999999999996</v>
      </c>
      <c r="AL5" s="9">
        <v>1</v>
      </c>
      <c r="AM5" s="9"/>
    </row>
    <row r="6" spans="2:39" x14ac:dyDescent="0.25">
      <c r="B6" s="2"/>
      <c r="C6" s="3">
        <v>2</v>
      </c>
      <c r="D6" s="4">
        <v>60</v>
      </c>
      <c r="E6" s="3">
        <v>1</v>
      </c>
      <c r="J6" s="2"/>
      <c r="K6" s="3">
        <v>2</v>
      </c>
      <c r="L6" s="11">
        <f t="shared" ref="L6:L14" si="0">D6*(1-0.25)</f>
        <v>45</v>
      </c>
      <c r="M6" s="3">
        <v>1</v>
      </c>
      <c r="AH6" s="4">
        <f t="shared" ref="AH6:AH28" si="1">D6</f>
        <v>60</v>
      </c>
      <c r="AI6" s="14">
        <f t="shared" ref="AI6:AI52" si="2">IFERROR(LARGE(AH:AH,ROW(AH6)),"")</f>
        <v>81.599999999999994</v>
      </c>
      <c r="AJ6" s="15">
        <v>60</v>
      </c>
      <c r="AK6" s="8">
        <f t="shared" ref="AK6:AK19" si="3">AJ6/100</f>
        <v>0.6</v>
      </c>
      <c r="AL6" s="9"/>
      <c r="AM6" s="9">
        <v>2</v>
      </c>
    </row>
    <row r="7" spans="2:39" x14ac:dyDescent="0.25">
      <c r="B7" s="2"/>
      <c r="C7" s="3">
        <v>3</v>
      </c>
      <c r="D7" s="4">
        <v>45</v>
      </c>
      <c r="E7" s="3">
        <v>1</v>
      </c>
      <c r="J7" s="2"/>
      <c r="K7" s="3">
        <v>3</v>
      </c>
      <c r="L7" s="11">
        <f t="shared" si="0"/>
        <v>33.75</v>
      </c>
      <c r="M7" s="3">
        <v>1</v>
      </c>
      <c r="AH7" s="4">
        <f t="shared" si="1"/>
        <v>45</v>
      </c>
      <c r="AI7" s="14">
        <f t="shared" si="2"/>
        <v>80</v>
      </c>
      <c r="AJ7" s="15">
        <v>63.8</v>
      </c>
      <c r="AK7" s="8">
        <f t="shared" si="3"/>
        <v>0.63800000000000001</v>
      </c>
      <c r="AL7" s="9"/>
      <c r="AM7" s="9">
        <v>1</v>
      </c>
    </row>
    <row r="8" spans="2:39" x14ac:dyDescent="0.25">
      <c r="B8" s="2"/>
      <c r="C8" s="3">
        <v>4</v>
      </c>
      <c r="D8" s="4">
        <v>45</v>
      </c>
      <c r="E8" s="3">
        <v>1</v>
      </c>
      <c r="J8" s="2"/>
      <c r="K8" s="3">
        <v>4</v>
      </c>
      <c r="L8" s="11">
        <f t="shared" si="0"/>
        <v>33.75</v>
      </c>
      <c r="M8" s="3">
        <v>1</v>
      </c>
      <c r="AH8" s="4">
        <f t="shared" si="1"/>
        <v>45</v>
      </c>
      <c r="AI8" s="14">
        <f t="shared" si="2"/>
        <v>80</v>
      </c>
      <c r="AJ8" s="15">
        <v>65</v>
      </c>
      <c r="AK8" s="8">
        <f t="shared" si="3"/>
        <v>0.65</v>
      </c>
      <c r="AL8" s="9">
        <v>4</v>
      </c>
      <c r="AM8" s="9"/>
    </row>
    <row r="9" spans="2:39" x14ac:dyDescent="0.25">
      <c r="B9" s="2"/>
      <c r="C9" s="3">
        <v>5</v>
      </c>
      <c r="D9" s="4">
        <v>40</v>
      </c>
      <c r="E9" s="3">
        <v>1</v>
      </c>
      <c r="J9" s="2"/>
      <c r="K9" s="3">
        <v>5</v>
      </c>
      <c r="L9" s="11">
        <f t="shared" si="0"/>
        <v>30</v>
      </c>
      <c r="M9" s="3">
        <v>1</v>
      </c>
      <c r="AH9" s="4">
        <f t="shared" si="1"/>
        <v>40</v>
      </c>
      <c r="AI9" s="14">
        <f t="shared" si="2"/>
        <v>80</v>
      </c>
      <c r="AJ9" s="15">
        <v>67.5</v>
      </c>
      <c r="AK9" s="8">
        <f t="shared" si="3"/>
        <v>0.67500000000000004</v>
      </c>
      <c r="AL9" s="9"/>
      <c r="AM9" s="9">
        <v>1</v>
      </c>
    </row>
    <row r="10" spans="2:39" x14ac:dyDescent="0.25">
      <c r="B10" s="2"/>
      <c r="C10" s="3">
        <v>6</v>
      </c>
      <c r="D10" s="4">
        <v>47</v>
      </c>
      <c r="E10" s="3">
        <v>1</v>
      </c>
      <c r="J10" s="2"/>
      <c r="K10" s="3">
        <v>6</v>
      </c>
      <c r="L10" s="11">
        <f t="shared" si="0"/>
        <v>35.25</v>
      </c>
      <c r="M10" s="3">
        <v>1</v>
      </c>
      <c r="AH10" s="4">
        <f t="shared" si="1"/>
        <v>47</v>
      </c>
      <c r="AI10" s="14">
        <f t="shared" si="2"/>
        <v>77</v>
      </c>
      <c r="AJ10" s="15">
        <v>67.5</v>
      </c>
      <c r="AK10" s="8">
        <f t="shared" si="3"/>
        <v>0.67500000000000004</v>
      </c>
      <c r="AL10" s="9"/>
      <c r="AM10" s="9">
        <v>1</v>
      </c>
    </row>
    <row r="11" spans="2:39" x14ac:dyDescent="0.25">
      <c r="B11" s="2"/>
      <c r="C11" s="3">
        <v>7</v>
      </c>
      <c r="D11" s="4">
        <v>42</v>
      </c>
      <c r="E11" s="3">
        <v>1</v>
      </c>
      <c r="J11" s="2"/>
      <c r="K11" s="3">
        <v>7</v>
      </c>
      <c r="L11" s="11">
        <f t="shared" si="0"/>
        <v>31.5</v>
      </c>
      <c r="M11" s="3">
        <v>1</v>
      </c>
      <c r="AH11" s="4">
        <f t="shared" si="1"/>
        <v>42</v>
      </c>
      <c r="AI11" s="14">
        <f t="shared" si="2"/>
        <v>76</v>
      </c>
      <c r="AJ11" s="15">
        <v>69.7</v>
      </c>
      <c r="AK11" s="8">
        <f t="shared" si="3"/>
        <v>0.69700000000000006</v>
      </c>
      <c r="AL11" s="9">
        <v>1</v>
      </c>
      <c r="AM11" s="9"/>
    </row>
    <row r="12" spans="2:39" x14ac:dyDescent="0.25">
      <c r="B12" s="2"/>
      <c r="C12" s="3">
        <v>8</v>
      </c>
      <c r="D12" s="4">
        <v>80</v>
      </c>
      <c r="E12" s="3">
        <v>1</v>
      </c>
      <c r="J12" s="2"/>
      <c r="K12" s="3">
        <v>8</v>
      </c>
      <c r="L12" s="11">
        <f t="shared" si="0"/>
        <v>60</v>
      </c>
      <c r="M12" s="3">
        <v>1</v>
      </c>
      <c r="AH12" s="4">
        <f t="shared" si="1"/>
        <v>80</v>
      </c>
      <c r="AI12" s="14">
        <f t="shared" si="2"/>
        <v>76</v>
      </c>
      <c r="AJ12" s="15">
        <v>73.5</v>
      </c>
      <c r="AK12" s="8">
        <f t="shared" si="3"/>
        <v>0.73499999999999999</v>
      </c>
      <c r="AL12" s="9"/>
      <c r="AM12" s="9">
        <v>1</v>
      </c>
    </row>
    <row r="13" spans="2:39" x14ac:dyDescent="0.25">
      <c r="B13" s="2"/>
      <c r="C13" s="3">
        <v>9</v>
      </c>
      <c r="D13" s="4">
        <v>77</v>
      </c>
      <c r="E13" s="3">
        <v>1</v>
      </c>
      <c r="J13" s="2"/>
      <c r="K13" s="3">
        <v>9</v>
      </c>
      <c r="L13" s="11">
        <f t="shared" si="0"/>
        <v>57.75</v>
      </c>
      <c r="M13" s="3">
        <v>1</v>
      </c>
      <c r="AH13" s="4">
        <f t="shared" si="1"/>
        <v>77</v>
      </c>
      <c r="AI13" s="14">
        <f t="shared" si="2"/>
        <v>76</v>
      </c>
      <c r="AJ13" s="15">
        <v>76.5</v>
      </c>
      <c r="AK13" s="8">
        <f t="shared" si="3"/>
        <v>0.76500000000000001</v>
      </c>
      <c r="AL13" s="9">
        <v>1</v>
      </c>
      <c r="AM13" s="9"/>
    </row>
    <row r="14" spans="2:39" x14ac:dyDescent="0.25">
      <c r="B14" s="2"/>
      <c r="C14" s="3">
        <v>10</v>
      </c>
      <c r="D14" s="4">
        <v>96</v>
      </c>
      <c r="E14" s="3">
        <v>1</v>
      </c>
      <c r="J14" s="2"/>
      <c r="K14" s="3">
        <v>10</v>
      </c>
      <c r="L14" s="11">
        <f t="shared" si="0"/>
        <v>72</v>
      </c>
      <c r="M14" s="3">
        <v>1</v>
      </c>
      <c r="AH14" s="4">
        <f t="shared" si="1"/>
        <v>96</v>
      </c>
      <c r="AI14" s="14">
        <f t="shared" si="2"/>
        <v>76</v>
      </c>
      <c r="AJ14" s="15">
        <v>82</v>
      </c>
      <c r="AK14" s="8">
        <f t="shared" si="3"/>
        <v>0.82</v>
      </c>
      <c r="AL14" s="9">
        <v>1</v>
      </c>
      <c r="AM14" s="9">
        <v>2</v>
      </c>
    </row>
    <row r="15" spans="2:39" x14ac:dyDescent="0.25">
      <c r="B15" s="2"/>
      <c r="C15" s="3">
        <v>11</v>
      </c>
      <c r="D15" s="4">
        <v>82</v>
      </c>
      <c r="E15" s="3">
        <v>1</v>
      </c>
      <c r="J15" s="2"/>
      <c r="K15" s="3">
        <v>11</v>
      </c>
      <c r="L15" s="11">
        <f>D15*(1-0.15)</f>
        <v>69.7</v>
      </c>
      <c r="M15" s="3">
        <v>1</v>
      </c>
      <c r="AH15" s="4">
        <f t="shared" si="1"/>
        <v>82</v>
      </c>
      <c r="AI15" s="14">
        <f t="shared" si="2"/>
        <v>76</v>
      </c>
      <c r="AJ15" s="15">
        <v>85</v>
      </c>
      <c r="AK15" s="8">
        <f t="shared" si="3"/>
        <v>0.85</v>
      </c>
      <c r="AL15" s="9">
        <v>1</v>
      </c>
      <c r="AM15" s="9"/>
    </row>
    <row r="16" spans="2:39" x14ac:dyDescent="0.25">
      <c r="B16" s="2"/>
      <c r="C16" s="3">
        <v>12</v>
      </c>
      <c r="D16" s="4">
        <v>76</v>
      </c>
      <c r="E16" s="3">
        <v>1</v>
      </c>
      <c r="J16" s="2"/>
      <c r="K16" s="3">
        <v>12</v>
      </c>
      <c r="L16" s="11">
        <f t="shared" ref="L16:L21" si="4">D16*(1-0.15)</f>
        <v>64.599999999999994</v>
      </c>
      <c r="M16" s="3">
        <v>1</v>
      </c>
      <c r="AH16" s="4">
        <f t="shared" si="1"/>
        <v>76</v>
      </c>
      <c r="AI16" s="14">
        <f t="shared" si="2"/>
        <v>74.8</v>
      </c>
      <c r="AJ16" s="15">
        <v>88</v>
      </c>
      <c r="AK16" s="8">
        <f t="shared" si="3"/>
        <v>0.88</v>
      </c>
      <c r="AL16" s="9"/>
      <c r="AM16" s="9">
        <v>1</v>
      </c>
    </row>
    <row r="17" spans="2:39" x14ac:dyDescent="0.25">
      <c r="B17" s="2"/>
      <c r="C17" s="3">
        <v>13</v>
      </c>
      <c r="D17" s="4">
        <v>80</v>
      </c>
      <c r="E17" s="3">
        <v>1</v>
      </c>
      <c r="J17" s="2"/>
      <c r="K17" s="3">
        <v>13</v>
      </c>
      <c r="L17" s="11">
        <f t="shared" si="4"/>
        <v>68</v>
      </c>
      <c r="M17" s="3">
        <v>1</v>
      </c>
      <c r="AH17" s="4">
        <f t="shared" si="1"/>
        <v>80</v>
      </c>
      <c r="AI17" s="14">
        <f t="shared" si="2"/>
        <v>72</v>
      </c>
      <c r="AJ17" s="15">
        <v>90</v>
      </c>
      <c r="AK17" s="8">
        <f t="shared" si="3"/>
        <v>0.9</v>
      </c>
      <c r="AL17" s="9"/>
      <c r="AM17" s="9">
        <v>2</v>
      </c>
    </row>
    <row r="18" spans="2:39" x14ac:dyDescent="0.25">
      <c r="B18" s="2"/>
      <c r="C18" s="3">
        <v>14</v>
      </c>
      <c r="D18" s="4">
        <v>88</v>
      </c>
      <c r="E18" s="3">
        <v>1</v>
      </c>
      <c r="J18" s="2"/>
      <c r="K18" s="3">
        <v>14</v>
      </c>
      <c r="L18" s="11">
        <f t="shared" si="4"/>
        <v>74.8</v>
      </c>
      <c r="M18" s="3">
        <v>1</v>
      </c>
      <c r="AH18" s="4">
        <f t="shared" si="1"/>
        <v>88</v>
      </c>
      <c r="AI18" s="14">
        <f t="shared" si="2"/>
        <v>72</v>
      </c>
      <c r="AJ18" s="15">
        <v>98</v>
      </c>
      <c r="AK18" s="8">
        <f t="shared" si="3"/>
        <v>0.98</v>
      </c>
      <c r="AL18" s="9">
        <v>1</v>
      </c>
      <c r="AM18" s="9">
        <v>1</v>
      </c>
    </row>
    <row r="19" spans="2:39" x14ac:dyDescent="0.25">
      <c r="B19" s="2"/>
      <c r="C19" s="3">
        <v>15</v>
      </c>
      <c r="D19" s="4">
        <v>96</v>
      </c>
      <c r="E19" s="3">
        <v>1</v>
      </c>
      <c r="J19" s="2"/>
      <c r="K19" s="3">
        <v>15</v>
      </c>
      <c r="L19" s="11">
        <f t="shared" si="4"/>
        <v>81.599999999999994</v>
      </c>
      <c r="M19" s="3">
        <v>1</v>
      </c>
      <c r="AH19" s="4">
        <f t="shared" si="1"/>
        <v>96</v>
      </c>
      <c r="AI19" s="14">
        <f t="shared" si="2"/>
        <v>72</v>
      </c>
      <c r="AJ19" s="15">
        <v>100</v>
      </c>
      <c r="AK19" s="8">
        <f t="shared" si="3"/>
        <v>1</v>
      </c>
      <c r="AL19" s="9">
        <v>1</v>
      </c>
      <c r="AM19" s="9"/>
    </row>
    <row r="20" spans="2:39" x14ac:dyDescent="0.25">
      <c r="B20" s="2"/>
      <c r="C20" s="3">
        <v>16</v>
      </c>
      <c r="D20" s="4">
        <v>80</v>
      </c>
      <c r="E20" s="3">
        <v>1</v>
      </c>
      <c r="J20" s="2"/>
      <c r="K20" s="3">
        <v>16</v>
      </c>
      <c r="L20" s="11">
        <f t="shared" si="4"/>
        <v>68</v>
      </c>
      <c r="M20" s="3">
        <v>1</v>
      </c>
      <c r="AH20" s="4">
        <f t="shared" si="1"/>
        <v>80</v>
      </c>
      <c r="AI20" s="14">
        <f t="shared" si="2"/>
        <v>70</v>
      </c>
      <c r="AK20" s="8"/>
      <c r="AL20" s="9"/>
      <c r="AM20" s="9"/>
    </row>
    <row r="21" spans="2:39" x14ac:dyDescent="0.25">
      <c r="B21" s="2"/>
      <c r="C21" s="3">
        <v>17</v>
      </c>
      <c r="D21" s="4">
        <v>62</v>
      </c>
      <c r="E21" s="3">
        <v>1</v>
      </c>
      <c r="J21" s="2"/>
      <c r="K21" s="3">
        <v>17</v>
      </c>
      <c r="L21" s="11">
        <f t="shared" si="4"/>
        <v>52.699999999999996</v>
      </c>
      <c r="M21" s="3">
        <v>1</v>
      </c>
      <c r="AH21" s="4">
        <f t="shared" si="1"/>
        <v>62</v>
      </c>
      <c r="AI21" s="14">
        <f t="shared" si="2"/>
        <v>69.7</v>
      </c>
      <c r="AK21" s="8"/>
      <c r="AL21" s="9"/>
      <c r="AM21" s="9"/>
    </row>
    <row r="22" spans="2:39" x14ac:dyDescent="0.25">
      <c r="B22" s="2"/>
      <c r="C22" s="3">
        <v>18</v>
      </c>
      <c r="D22" s="4">
        <v>72</v>
      </c>
      <c r="E22" s="3">
        <v>1</v>
      </c>
      <c r="J22" s="2"/>
      <c r="K22" s="3">
        <v>18</v>
      </c>
      <c r="L22" s="11">
        <f>D22*(1-0.15)</f>
        <v>61.199999999999996</v>
      </c>
      <c r="M22" s="3">
        <v>1</v>
      </c>
      <c r="AH22" s="4">
        <f t="shared" si="1"/>
        <v>72</v>
      </c>
      <c r="AI22" s="14">
        <f t="shared" si="2"/>
        <v>69.7</v>
      </c>
      <c r="AK22" s="8"/>
      <c r="AL22" s="9"/>
      <c r="AM22" s="9"/>
    </row>
    <row r="23" spans="2:39" x14ac:dyDescent="0.25">
      <c r="B23" s="2"/>
      <c r="C23" s="3">
        <v>19</v>
      </c>
      <c r="D23" s="4">
        <v>76</v>
      </c>
      <c r="E23" s="3">
        <v>1</v>
      </c>
      <c r="J23" s="2"/>
      <c r="K23" s="3">
        <v>19</v>
      </c>
      <c r="L23" s="11">
        <f t="shared" ref="L23:L28" si="5">D23*(1-0.15)</f>
        <v>64.599999999999994</v>
      </c>
      <c r="M23" s="3">
        <v>1</v>
      </c>
      <c r="AH23" s="4">
        <f t="shared" si="1"/>
        <v>76</v>
      </c>
      <c r="AI23" s="14">
        <f t="shared" si="2"/>
        <v>68</v>
      </c>
      <c r="AK23" s="8"/>
      <c r="AL23" s="9"/>
      <c r="AM23" s="9"/>
    </row>
    <row r="24" spans="2:39" x14ac:dyDescent="0.25">
      <c r="B24" s="2"/>
      <c r="C24" s="3">
        <v>20</v>
      </c>
      <c r="D24" s="4">
        <v>76</v>
      </c>
      <c r="E24" s="3">
        <v>1</v>
      </c>
      <c r="J24" s="2"/>
      <c r="K24" s="3">
        <v>20</v>
      </c>
      <c r="L24" s="11">
        <f t="shared" si="5"/>
        <v>64.599999999999994</v>
      </c>
      <c r="M24" s="3">
        <v>1</v>
      </c>
      <c r="AH24" s="4">
        <f t="shared" si="1"/>
        <v>76</v>
      </c>
      <c r="AI24" s="14">
        <f t="shared" si="2"/>
        <v>68</v>
      </c>
      <c r="AJ24" s="15"/>
      <c r="AK24" s="8"/>
      <c r="AL24" s="9"/>
      <c r="AM24" s="9"/>
    </row>
    <row r="25" spans="2:39" x14ac:dyDescent="0.25">
      <c r="B25" s="2"/>
      <c r="C25" s="3">
        <v>21</v>
      </c>
      <c r="D25" s="4">
        <v>72</v>
      </c>
      <c r="E25" s="3">
        <v>1</v>
      </c>
      <c r="J25" s="2"/>
      <c r="K25" s="3">
        <v>21</v>
      </c>
      <c r="L25" s="11">
        <f t="shared" si="5"/>
        <v>61.199999999999996</v>
      </c>
      <c r="M25" s="3">
        <v>1</v>
      </c>
      <c r="AH25" s="4">
        <f t="shared" si="1"/>
        <v>72</v>
      </c>
      <c r="AI25" s="14">
        <f t="shared" si="2"/>
        <v>64.599999999999994</v>
      </c>
      <c r="AK25" s="8"/>
      <c r="AL25" s="9"/>
      <c r="AM25" s="9"/>
    </row>
    <row r="26" spans="2:39" x14ac:dyDescent="0.25">
      <c r="B26" s="2"/>
      <c r="C26" s="3">
        <v>22</v>
      </c>
      <c r="D26" s="4">
        <v>76</v>
      </c>
      <c r="E26" s="3">
        <v>1</v>
      </c>
      <c r="J26" s="2"/>
      <c r="K26" s="3">
        <v>22</v>
      </c>
      <c r="L26" s="11">
        <f t="shared" si="5"/>
        <v>64.599999999999994</v>
      </c>
      <c r="M26" s="3">
        <v>1</v>
      </c>
      <c r="AH26" s="4">
        <f t="shared" si="1"/>
        <v>76</v>
      </c>
      <c r="AI26" s="14">
        <f t="shared" si="2"/>
        <v>64.599999999999994</v>
      </c>
      <c r="AK26" s="8"/>
      <c r="AL26" s="9"/>
      <c r="AM26" s="9"/>
    </row>
    <row r="27" spans="2:39" x14ac:dyDescent="0.25">
      <c r="B27" s="2"/>
      <c r="C27" s="3">
        <v>23</v>
      </c>
      <c r="D27" s="4">
        <v>82</v>
      </c>
      <c r="E27" s="3">
        <v>1</v>
      </c>
      <c r="J27" s="2"/>
      <c r="K27" s="3">
        <v>23</v>
      </c>
      <c r="L27" s="11">
        <f t="shared" si="5"/>
        <v>69.7</v>
      </c>
      <c r="M27" s="3">
        <v>1</v>
      </c>
      <c r="AH27" s="4">
        <f t="shared" si="1"/>
        <v>82</v>
      </c>
      <c r="AI27" s="14">
        <f t="shared" si="2"/>
        <v>64.599999999999994</v>
      </c>
      <c r="AJ27" s="15"/>
      <c r="AK27" s="8"/>
      <c r="AL27" s="9"/>
      <c r="AM27" s="9"/>
    </row>
    <row r="28" spans="2:39" x14ac:dyDescent="0.25">
      <c r="B28" s="2"/>
      <c r="C28" s="3">
        <v>24</v>
      </c>
      <c r="D28" s="4">
        <v>76</v>
      </c>
      <c r="E28" s="3">
        <v>1</v>
      </c>
      <c r="J28" s="2"/>
      <c r="K28" s="3">
        <v>24</v>
      </c>
      <c r="L28" s="11">
        <f t="shared" si="5"/>
        <v>64.599999999999994</v>
      </c>
      <c r="M28" s="3">
        <v>1</v>
      </c>
      <c r="AH28" s="4">
        <f t="shared" si="1"/>
        <v>76</v>
      </c>
      <c r="AI28" s="14">
        <f t="shared" si="2"/>
        <v>64.599999999999994</v>
      </c>
      <c r="AJ28" s="15"/>
      <c r="AK28" s="8"/>
      <c r="AL28" s="9"/>
      <c r="AM28" s="9"/>
    </row>
    <row r="29" spans="2:39" x14ac:dyDescent="0.25">
      <c r="B29" s="2"/>
      <c r="AH29" s="11">
        <f>L5</f>
        <v>52.5</v>
      </c>
      <c r="AI29" s="14">
        <f t="shared" si="2"/>
        <v>64.599999999999994</v>
      </c>
      <c r="AJ29" s="15"/>
      <c r="AK29" s="3"/>
      <c r="AL29" s="9"/>
      <c r="AM29" s="9"/>
    </row>
    <row r="30" spans="2:39" x14ac:dyDescent="0.25">
      <c r="B30" s="2"/>
      <c r="AH30" s="11">
        <f t="shared" ref="AH30:AH52" si="6">L6</f>
        <v>45</v>
      </c>
      <c r="AI30" s="14">
        <f t="shared" si="2"/>
        <v>62</v>
      </c>
      <c r="AJ30" s="15"/>
      <c r="AK30" s="3"/>
      <c r="AL30" s="9"/>
      <c r="AM30" s="9"/>
    </row>
    <row r="31" spans="2:39" x14ac:dyDescent="0.25">
      <c r="B31" s="2"/>
      <c r="F31" s="1"/>
      <c r="AH31" s="11">
        <f t="shared" si="6"/>
        <v>33.75</v>
      </c>
      <c r="AI31" s="14">
        <f t="shared" si="2"/>
        <v>61.199999999999996</v>
      </c>
      <c r="AK31" s="3"/>
      <c r="AL31" s="9"/>
      <c r="AM31" s="9"/>
    </row>
    <row r="32" spans="2:39" x14ac:dyDescent="0.25">
      <c r="B32" s="2"/>
      <c r="F32" s="1"/>
      <c r="AH32" s="11">
        <f t="shared" si="6"/>
        <v>33.75</v>
      </c>
      <c r="AI32" s="14">
        <f t="shared" si="2"/>
        <v>61.199999999999996</v>
      </c>
      <c r="AK32" s="3"/>
      <c r="AL32" s="9"/>
      <c r="AM32" s="9"/>
    </row>
    <row r="33" spans="2:39" x14ac:dyDescent="0.25">
      <c r="B33" s="2"/>
      <c r="F33" s="1"/>
      <c r="AH33" s="11">
        <f t="shared" si="6"/>
        <v>30</v>
      </c>
      <c r="AI33" s="14">
        <f t="shared" si="2"/>
        <v>60</v>
      </c>
      <c r="AK33" s="3"/>
      <c r="AL33" s="9"/>
      <c r="AM33" s="9"/>
    </row>
    <row r="34" spans="2:39" x14ac:dyDescent="0.25">
      <c r="F34" s="1"/>
      <c r="AH34" s="11">
        <f t="shared" si="6"/>
        <v>35.25</v>
      </c>
      <c r="AI34" s="14">
        <f t="shared" si="2"/>
        <v>60</v>
      </c>
      <c r="AK34" s="3"/>
      <c r="AL34" s="9"/>
      <c r="AM34" s="9"/>
    </row>
    <row r="35" spans="2:39" x14ac:dyDescent="0.25">
      <c r="F35" s="1"/>
      <c r="AH35" s="11">
        <f t="shared" si="6"/>
        <v>31.5</v>
      </c>
      <c r="AI35" s="14">
        <f t="shared" si="2"/>
        <v>57.75</v>
      </c>
      <c r="AK35" s="3"/>
      <c r="AL35" s="9"/>
      <c r="AM35" s="9"/>
    </row>
    <row r="36" spans="2:39" x14ac:dyDescent="0.25">
      <c r="F36" s="1"/>
      <c r="AH36" s="11">
        <f t="shared" si="6"/>
        <v>60</v>
      </c>
      <c r="AI36" s="14">
        <f t="shared" si="2"/>
        <v>52.699999999999996</v>
      </c>
      <c r="AJ36" s="15"/>
      <c r="AK36" s="3"/>
      <c r="AL36" s="9"/>
      <c r="AM36" s="9"/>
    </row>
    <row r="37" spans="2:39" x14ac:dyDescent="0.25">
      <c r="F37" s="1"/>
      <c r="AH37" s="11">
        <f t="shared" si="6"/>
        <v>57.75</v>
      </c>
      <c r="AI37" s="14">
        <f t="shared" si="2"/>
        <v>52.5</v>
      </c>
      <c r="AJ37" s="15"/>
      <c r="AK37" s="3"/>
      <c r="AL37" s="9"/>
      <c r="AM37" s="9"/>
    </row>
    <row r="38" spans="2:39" x14ac:dyDescent="0.25">
      <c r="F38" s="1"/>
      <c r="AH38" s="11">
        <f t="shared" si="6"/>
        <v>72</v>
      </c>
      <c r="AI38" s="14">
        <f t="shared" si="2"/>
        <v>47</v>
      </c>
      <c r="AJ38" s="15"/>
      <c r="AK38" s="3"/>
      <c r="AL38" s="9"/>
      <c r="AM38" s="9"/>
    </row>
    <row r="39" spans="2:39" x14ac:dyDescent="0.25">
      <c r="F39" s="1"/>
      <c r="AH39" s="11">
        <f t="shared" si="6"/>
        <v>69.7</v>
      </c>
      <c r="AI39" s="14">
        <f t="shared" si="2"/>
        <v>45</v>
      </c>
      <c r="AJ39" s="15"/>
      <c r="AK39" s="3"/>
      <c r="AL39" s="3"/>
      <c r="AM39" s="3"/>
    </row>
    <row r="40" spans="2:39" x14ac:dyDescent="0.25">
      <c r="F40" s="1"/>
      <c r="AH40" s="11">
        <f t="shared" si="6"/>
        <v>64.599999999999994</v>
      </c>
      <c r="AI40" s="14">
        <f t="shared" si="2"/>
        <v>45</v>
      </c>
      <c r="AJ40" s="15"/>
      <c r="AK40" s="3"/>
      <c r="AL40" s="3"/>
      <c r="AM40" s="3"/>
    </row>
    <row r="41" spans="2:39" x14ac:dyDescent="0.25">
      <c r="AH41" s="11">
        <f t="shared" si="6"/>
        <v>68</v>
      </c>
      <c r="AI41" s="14">
        <f t="shared" si="2"/>
        <v>45</v>
      </c>
      <c r="AJ41" s="15"/>
      <c r="AK41" s="3"/>
      <c r="AL41" s="3"/>
      <c r="AM41" s="3"/>
    </row>
    <row r="42" spans="2:39" x14ac:dyDescent="0.25">
      <c r="AH42" s="11">
        <f t="shared" si="6"/>
        <v>74.8</v>
      </c>
      <c r="AI42" s="14">
        <f t="shared" si="2"/>
        <v>42</v>
      </c>
      <c r="AJ42" s="15"/>
      <c r="AK42" s="3"/>
      <c r="AL42" s="3"/>
      <c r="AM42" s="3"/>
    </row>
    <row r="43" spans="2:39" x14ac:dyDescent="0.25">
      <c r="AH43" s="11">
        <f t="shared" si="6"/>
        <v>81.599999999999994</v>
      </c>
      <c r="AI43" s="14">
        <f t="shared" si="2"/>
        <v>40</v>
      </c>
      <c r="AK43" s="3"/>
      <c r="AL43" s="3"/>
      <c r="AM43" s="3"/>
    </row>
    <row r="44" spans="2:39" x14ac:dyDescent="0.25">
      <c r="AH44" s="11">
        <f t="shared" si="6"/>
        <v>68</v>
      </c>
      <c r="AI44" s="14">
        <f t="shared" si="2"/>
        <v>35.25</v>
      </c>
      <c r="AJ44" s="15"/>
      <c r="AK44" s="3"/>
      <c r="AL44" s="3"/>
      <c r="AM44" s="3"/>
    </row>
    <row r="45" spans="2:39" x14ac:dyDescent="0.25">
      <c r="AH45" s="11">
        <f t="shared" si="6"/>
        <v>52.699999999999996</v>
      </c>
      <c r="AI45" s="14">
        <f t="shared" si="2"/>
        <v>33.75</v>
      </c>
      <c r="AK45" s="3"/>
      <c r="AL45" s="3"/>
      <c r="AM45" s="3"/>
    </row>
    <row r="46" spans="2:39" x14ac:dyDescent="0.25">
      <c r="AH46" s="11">
        <f t="shared" si="6"/>
        <v>61.199999999999996</v>
      </c>
      <c r="AI46" s="14">
        <f t="shared" si="2"/>
        <v>33.75</v>
      </c>
      <c r="AJ46" s="15"/>
      <c r="AK46" s="3"/>
      <c r="AL46" s="3"/>
      <c r="AM46" s="3"/>
    </row>
    <row r="47" spans="2:39" x14ac:dyDescent="0.25">
      <c r="AH47" s="11">
        <f t="shared" si="6"/>
        <v>64.599999999999994</v>
      </c>
      <c r="AI47" s="14">
        <f t="shared" si="2"/>
        <v>31.5</v>
      </c>
      <c r="AJ47" s="15"/>
      <c r="AK47" s="3"/>
      <c r="AL47" s="3"/>
      <c r="AM47" s="3"/>
    </row>
    <row r="48" spans="2:39" x14ac:dyDescent="0.25">
      <c r="AH48" s="11">
        <f t="shared" si="6"/>
        <v>64.599999999999994</v>
      </c>
      <c r="AI48" s="14">
        <f t="shared" si="2"/>
        <v>30</v>
      </c>
      <c r="AJ48" s="15"/>
      <c r="AK48" s="3"/>
      <c r="AL48" s="3"/>
      <c r="AM48" s="3"/>
    </row>
    <row r="49" spans="34:39" x14ac:dyDescent="0.25">
      <c r="AH49" s="11">
        <f t="shared" si="6"/>
        <v>61.199999999999996</v>
      </c>
      <c r="AI49" s="14" t="str">
        <f t="shared" si="2"/>
        <v/>
      </c>
      <c r="AK49" s="3"/>
      <c r="AL49" s="3"/>
      <c r="AM49" s="3"/>
    </row>
    <row r="50" spans="34:39" x14ac:dyDescent="0.25">
      <c r="AH50" s="11">
        <f t="shared" si="6"/>
        <v>64.599999999999994</v>
      </c>
      <c r="AI50" s="14" t="str">
        <f t="shared" si="2"/>
        <v/>
      </c>
      <c r="AK50" s="3"/>
      <c r="AL50" s="3"/>
      <c r="AM50" s="3"/>
    </row>
    <row r="51" spans="34:39" x14ac:dyDescent="0.25">
      <c r="AH51" s="11">
        <f t="shared" si="6"/>
        <v>69.7</v>
      </c>
      <c r="AI51" s="14" t="str">
        <f t="shared" si="2"/>
        <v/>
      </c>
    </row>
    <row r="52" spans="34:39" x14ac:dyDescent="0.25">
      <c r="AH52" s="11">
        <f t="shared" si="6"/>
        <v>64.599999999999994</v>
      </c>
      <c r="AI52" s="14" t="str">
        <f t="shared" si="2"/>
        <v/>
      </c>
    </row>
    <row r="53" spans="34:39" x14ac:dyDescent="0.25">
      <c r="AH53" s="5"/>
    </row>
  </sheetData>
  <mergeCells count="6">
    <mergeCell ref="M3:M4"/>
    <mergeCell ref="C3:C4"/>
    <mergeCell ref="K3:K4"/>
    <mergeCell ref="D3:D4"/>
    <mergeCell ref="E3:E4"/>
    <mergeCell ref="L3:L4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MIOCEN</cp:lastModifiedBy>
  <dcterms:created xsi:type="dcterms:W3CDTF">2015-06-05T18:19:34Z</dcterms:created>
  <dcterms:modified xsi:type="dcterms:W3CDTF">2025-07-03T08:40:17Z</dcterms:modified>
</cp:coreProperties>
</file>