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299F356-CD7B-4AE2-951F-80AAA96CADB3}" xr6:coauthVersionLast="47" xr6:coauthVersionMax="47" xr10:uidLastSave="{00000000-0000-0000-0000-000000000000}"/>
  <bookViews>
    <workbookView xWindow="-120" yWindow="-120" windowWidth="29040" windowHeight="15840" activeTab="1" xr2:uid="{2880B099-68F4-4A18-B4DD-3F727F7C935B}"/>
  </bookViews>
  <sheets>
    <sheet name="июнь" sheetId="5" r:id="rId1"/>
    <sheet name="июль" sheetId="3" r:id="rId2"/>
    <sheet name="август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9" i="5" l="1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D13" i="5" a="1"/>
  <c r="D13" i="5" s="1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D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E15" i="3"/>
  <c r="D13" i="4" a="1"/>
  <c r="D13" i="4" s="1"/>
  <c r="D13" i="3" a="1"/>
  <c r="D13" i="3" s="1"/>
  <c r="AK15" i="3" a="1"/>
  <c r="AL15" i="3" a="1"/>
  <c r="AL19" i="3" a="1"/>
  <c r="AK17" i="3" a="1"/>
  <c r="AI14" i="4" a="1"/>
  <c r="AI15" i="3" a="1"/>
  <c r="AL15" i="3" l="1"/>
  <c r="AI15" i="3"/>
  <c r="AK17" i="3"/>
  <c r="AK15" i="3"/>
  <c r="AL19" i="3"/>
  <c r="E13" i="5"/>
  <c r="AI14" i="4"/>
  <c r="E13" i="4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E13" i="3"/>
  <c r="AL17" i="3" a="1"/>
  <c r="AI19" i="3" a="1"/>
  <c r="AI17" i="3" a="1"/>
  <c r="AK19" i="3" a="1"/>
  <c r="AL17" i="3" l="1"/>
  <c r="AK19" i="3"/>
  <c r="AI17" i="3"/>
  <c r="AI19" i="3"/>
  <c r="F13" i="5"/>
  <c r="F13" i="3"/>
  <c r="G13" i="5" l="1"/>
  <c r="G13" i="3"/>
  <c r="H13" i="5" l="1"/>
  <c r="H13" i="3"/>
  <c r="I13" i="5" l="1"/>
  <c r="I13" i="3"/>
  <c r="J13" i="5" l="1"/>
  <c r="J13" i="3"/>
  <c r="K13" i="5" l="1"/>
  <c r="K13" i="3"/>
  <c r="L13" i="5" l="1"/>
  <c r="L13" i="3"/>
  <c r="M13" i="5" l="1"/>
  <c r="M13" i="3"/>
  <c r="N13" i="5" l="1"/>
  <c r="N13" i="3"/>
  <c r="O13" i="5" l="1"/>
  <c r="O13" i="3"/>
  <c r="P13" i="5" l="1"/>
  <c r="P13" i="3"/>
  <c r="Q13" i="5" l="1"/>
  <c r="Q13" i="3"/>
  <c r="R13" i="5" l="1"/>
  <c r="R13" i="3"/>
  <c r="S13" i="5" l="1"/>
  <c r="S13" i="3"/>
  <c r="T13" i="5" l="1"/>
  <c r="T13" i="3"/>
  <c r="U13" i="5" l="1"/>
  <c r="U13" i="3"/>
  <c r="V13" i="5" l="1"/>
  <c r="V13" i="3"/>
  <c r="W13" i="5" l="1"/>
  <c r="W13" i="3"/>
  <c r="X13" i="5" l="1"/>
  <c r="X13" i="3"/>
  <c r="Y13" i="5" l="1"/>
  <c r="Y13" i="3"/>
  <c r="Z13" i="5" l="1"/>
  <c r="Z13" i="3"/>
  <c r="AA13" i="5" l="1"/>
  <c r="AA13" i="3"/>
  <c r="AB13" i="5" l="1"/>
  <c r="AB13" i="3"/>
  <c r="AC13" i="5" l="1"/>
  <c r="AC13" i="3"/>
  <c r="AD13" i="5" l="1"/>
  <c r="AD13" i="3"/>
  <c r="AE13" i="5" l="1"/>
  <c r="AE13" i="3"/>
  <c r="AF13" i="5" l="1"/>
  <c r="AF13" i="3"/>
  <c r="AG13" i="5" l="1"/>
  <c r="AG13" i="3"/>
  <c r="AJ15" i="3" a="1"/>
  <c r="AJ14" i="4" a="1"/>
  <c r="AJ15" i="3" l="1"/>
  <c r="AH13" i="5"/>
  <c r="AJ14" i="4"/>
  <c r="AH13" i="3"/>
  <c r="AJ17" i="3" a="1"/>
  <c r="AJ19" i="3" a="1"/>
  <c r="AJ19" i="3" l="1"/>
  <c r="AJ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<sst xmlns="http://schemas.openxmlformats.org/spreadsheetml/2006/main" count="216" uniqueCount="3">
  <si>
    <t>в</t>
  </si>
  <si>
    <t>я</t>
  </si>
  <si>
    <t>табельный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</si>
</sst>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" x14ac:knownFonts="1">
    <font>
      <sz val="11"/>
      <color theme="1"/>
      <name val="Consolas"/>
      <family val="2"/>
      <charset val="204"/>
    </font>
    <font>
      <sz val="14"/>
      <color theme="1"/>
      <name val="Consola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textRotation="90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3">
    <dxf>
      <font>
        <b/>
        <i val="0"/>
        <color rgb="FFFF0000"/>
      </font>
      <numFmt numFmtId="165" formatCode="&quot;Я&quot;"/>
    </dxf>
    <dxf>
      <font>
        <b/>
        <i val="0"/>
        <color rgb="FFFF0000"/>
      </font>
      <numFmt numFmtId="165" formatCode="&quot;Я&quot;"/>
    </dxf>
    <dxf>
      <font>
        <b/>
        <i val="0"/>
        <color rgb="FFFF0000"/>
      </font>
      <numFmt numFmtId="165" formatCode="&quot;Я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4E9F-3426-4EFF-9314-2C5913F9F9D0}">
  <dimension ref="C13:AH19"/>
  <sheetViews>
    <sheetView workbookViewId="0">
      <selection activeCell="AL10" sqref="AL10"/>
    </sheetView>
  </sheetViews>
  <sheetFormatPr defaultRowHeight="15" x14ac:dyDescent="0.25"/>
  <cols>
    <col min="2" max="32" width="2.875" customWidth="1"/>
    <col min="33" max="34" width="2.875" bestFit="1" customWidth="1"/>
  </cols>
  <sheetData>
    <row r="13" spans="3:34" x14ac:dyDescent="0.25">
      <c r="D13" s="2" cm="1">
        <f t="array" aca="1" ref="D13" ca="1">--("1."&amp;MID(CELL("имяфайла",A3),FIND("]",CELL("имяфайла",A3))+1,20)&amp;"2025")</f>
        <v>45809</v>
      </c>
      <c r="E13" s="2">
        <f t="shared" ref="E13:AH13" ca="1" si="0">IF(D13="","",IF(D13+1&gt;EOMONTH($D13,0),"",D13+1))</f>
        <v>45810</v>
      </c>
      <c r="F13" s="2">
        <f t="shared" ca="1" si="0"/>
        <v>45811</v>
      </c>
      <c r="G13" s="2">
        <f t="shared" ca="1" si="0"/>
        <v>45812</v>
      </c>
      <c r="H13" s="2">
        <f t="shared" ca="1" si="0"/>
        <v>45813</v>
      </c>
      <c r="I13" s="2">
        <f t="shared" ca="1" si="0"/>
        <v>45814</v>
      </c>
      <c r="J13" s="2">
        <f t="shared" ca="1" si="0"/>
        <v>45815</v>
      </c>
      <c r="K13" s="2">
        <f t="shared" ca="1" si="0"/>
        <v>45816</v>
      </c>
      <c r="L13" s="2">
        <f t="shared" ca="1" si="0"/>
        <v>45817</v>
      </c>
      <c r="M13" s="2">
        <f t="shared" ca="1" si="0"/>
        <v>45818</v>
      </c>
      <c r="N13" s="2">
        <f t="shared" ca="1" si="0"/>
        <v>45819</v>
      </c>
      <c r="O13" s="2">
        <f t="shared" ca="1" si="0"/>
        <v>45820</v>
      </c>
      <c r="P13" s="2">
        <f t="shared" ca="1" si="0"/>
        <v>45821</v>
      </c>
      <c r="Q13" s="2">
        <f t="shared" ca="1" si="0"/>
        <v>45822</v>
      </c>
      <c r="R13" s="2">
        <f t="shared" ca="1" si="0"/>
        <v>45823</v>
      </c>
      <c r="S13" s="2">
        <f t="shared" ca="1" si="0"/>
        <v>45824</v>
      </c>
      <c r="T13" s="2">
        <f t="shared" ca="1" si="0"/>
        <v>45825</v>
      </c>
      <c r="U13" s="2">
        <f t="shared" ca="1" si="0"/>
        <v>45826</v>
      </c>
      <c r="V13" s="2">
        <f t="shared" ca="1" si="0"/>
        <v>45827</v>
      </c>
      <c r="W13" s="2">
        <f t="shared" ca="1" si="0"/>
        <v>45828</v>
      </c>
      <c r="X13" s="2">
        <f t="shared" ca="1" si="0"/>
        <v>45829</v>
      </c>
      <c r="Y13" s="2">
        <f t="shared" ca="1" si="0"/>
        <v>45830</v>
      </c>
      <c r="Z13" s="2">
        <f t="shared" ca="1" si="0"/>
        <v>45831</v>
      </c>
      <c r="AA13" s="2">
        <f t="shared" ca="1" si="0"/>
        <v>45832</v>
      </c>
      <c r="AB13" s="2">
        <f t="shared" ca="1" si="0"/>
        <v>45833</v>
      </c>
      <c r="AC13" s="2">
        <f t="shared" ca="1" si="0"/>
        <v>45834</v>
      </c>
      <c r="AD13" s="2">
        <f t="shared" ca="1" si="0"/>
        <v>45835</v>
      </c>
      <c r="AE13" s="2">
        <f t="shared" ca="1" si="0"/>
        <v>45836</v>
      </c>
      <c r="AF13" s="2">
        <f t="shared" ca="1" si="0"/>
        <v>45837</v>
      </c>
      <c r="AG13" s="2">
        <f t="shared" ca="1" si="0"/>
        <v>45838</v>
      </c>
      <c r="AH13" s="2" t="str">
        <f t="shared" ca="1" si="0"/>
        <v/>
      </c>
    </row>
    <row r="14" spans="3:34" ht="71.25" x14ac:dyDescent="0.25">
      <c r="C14" s="12" t="s">
        <v>2</v>
      </c>
      <c r="D14" s="3" t="s">
        <v>0</v>
      </c>
      <c r="E14" s="3" t="s">
        <v>0</v>
      </c>
      <c r="F14" s="3" t="s">
        <v>1</v>
      </c>
      <c r="G14" s="3" t="s">
        <v>0</v>
      </c>
      <c r="H14" s="3" t="s">
        <v>0</v>
      </c>
      <c r="I14" s="3" t="s">
        <v>1</v>
      </c>
      <c r="J14" s="3" t="s">
        <v>0</v>
      </c>
      <c r="K14" s="3" t="s">
        <v>0</v>
      </c>
      <c r="L14" s="3" t="s">
        <v>1</v>
      </c>
      <c r="M14" s="3" t="s">
        <v>0</v>
      </c>
      <c r="N14" s="3" t="s">
        <v>0</v>
      </c>
      <c r="O14" s="3" t="s">
        <v>1</v>
      </c>
      <c r="P14" s="3" t="s">
        <v>0</v>
      </c>
      <c r="Q14" s="3" t="s">
        <v>0</v>
      </c>
      <c r="R14" s="3" t="s">
        <v>1</v>
      </c>
      <c r="S14" s="3" t="s">
        <v>0</v>
      </c>
      <c r="T14" s="3" t="s">
        <v>0</v>
      </c>
      <c r="U14" s="3" t="s">
        <v>1</v>
      </c>
      <c r="V14" s="3" t="s">
        <v>0</v>
      </c>
      <c r="W14" s="3" t="s">
        <v>0</v>
      </c>
      <c r="X14" s="3" t="s">
        <v>1</v>
      </c>
      <c r="Y14" s="3" t="s">
        <v>0</v>
      </c>
      <c r="Z14" s="3" t="s">
        <v>0</v>
      </c>
      <c r="AA14" s="3" t="s">
        <v>1</v>
      </c>
      <c r="AB14" s="3" t="s">
        <v>0</v>
      </c>
      <c r="AC14" s="3" t="s">
        <v>0</v>
      </c>
      <c r="AD14" s="3" t="s">
        <v>1</v>
      </c>
      <c r="AE14" s="3" t="s">
        <v>0</v>
      </c>
      <c r="AF14" s="3" t="s">
        <v>0</v>
      </c>
      <c r="AG14" s="3" t="s">
        <v>1</v>
      </c>
      <c r="AH14" s="3"/>
    </row>
    <row r="15" spans="3:34" ht="45.75" customHeight="1" x14ac:dyDescent="0.25">
      <c r="C15" s="11">
        <v>1</v>
      </c>
      <c r="D15" s="6" t="str">
        <f>IF(D14="Я","данные","")</f>
        <v/>
      </c>
      <c r="E15" s="6" t="str">
        <f>IF(E14="Я","данные","")</f>
        <v/>
      </c>
      <c r="F15" s="6" t="str">
        <f t="shared" ref="F15:AH15" si="1">IF(F14="Я","данные","")</f>
        <v>данные</v>
      </c>
      <c r="G15" s="6" t="str">
        <f t="shared" si="1"/>
        <v/>
      </c>
      <c r="H15" s="6" t="str">
        <f t="shared" si="1"/>
        <v/>
      </c>
      <c r="I15" s="6" t="str">
        <f t="shared" si="1"/>
        <v>данные</v>
      </c>
      <c r="J15" s="6" t="str">
        <f t="shared" si="1"/>
        <v/>
      </c>
      <c r="K15" s="6" t="str">
        <f t="shared" si="1"/>
        <v/>
      </c>
      <c r="L15" s="6" t="str">
        <f t="shared" si="1"/>
        <v>данные</v>
      </c>
      <c r="M15" s="6" t="str">
        <f t="shared" si="1"/>
        <v/>
      </c>
      <c r="N15" s="6" t="str">
        <f t="shared" si="1"/>
        <v/>
      </c>
      <c r="O15" s="6" t="str">
        <f t="shared" si="1"/>
        <v>данные</v>
      </c>
      <c r="P15" s="6" t="str">
        <f t="shared" si="1"/>
        <v/>
      </c>
      <c r="Q15" s="6" t="str">
        <f t="shared" si="1"/>
        <v/>
      </c>
      <c r="R15" s="6" t="str">
        <f t="shared" si="1"/>
        <v>данные</v>
      </c>
      <c r="S15" s="6" t="str">
        <f t="shared" si="1"/>
        <v/>
      </c>
      <c r="T15" s="6" t="str">
        <f t="shared" si="1"/>
        <v/>
      </c>
      <c r="U15" s="6" t="str">
        <f t="shared" si="1"/>
        <v>данные</v>
      </c>
      <c r="V15" s="6" t="str">
        <f t="shared" si="1"/>
        <v/>
      </c>
      <c r="W15" s="6" t="str">
        <f t="shared" si="1"/>
        <v/>
      </c>
      <c r="X15" s="6" t="str">
        <f t="shared" si="1"/>
        <v>данные</v>
      </c>
      <c r="Y15" s="6" t="str">
        <f t="shared" si="1"/>
        <v/>
      </c>
      <c r="Z15" s="6" t="str">
        <f t="shared" si="1"/>
        <v/>
      </c>
      <c r="AA15" s="6" t="str">
        <f t="shared" si="1"/>
        <v>данные</v>
      </c>
      <c r="AB15" s="6" t="str">
        <f t="shared" si="1"/>
        <v/>
      </c>
      <c r="AC15" s="6" t="str">
        <f t="shared" si="1"/>
        <v/>
      </c>
      <c r="AD15" s="6" t="str">
        <f t="shared" si="1"/>
        <v>данные</v>
      </c>
      <c r="AE15" s="6" t="str">
        <f t="shared" si="1"/>
        <v/>
      </c>
      <c r="AF15" s="6" t="str">
        <f t="shared" si="1"/>
        <v/>
      </c>
      <c r="AG15" s="6" t="str">
        <f t="shared" si="1"/>
        <v>данные</v>
      </c>
      <c r="AH15" s="6" t="str">
        <f t="shared" si="1"/>
        <v/>
      </c>
    </row>
    <row r="16" spans="3:34" ht="18.75" x14ac:dyDescent="0.25">
      <c r="C16" s="13"/>
      <c r="D16" s="3" t="s">
        <v>0</v>
      </c>
      <c r="E16" s="3" t="s">
        <v>1</v>
      </c>
      <c r="F16" s="3" t="s">
        <v>0</v>
      </c>
      <c r="G16" s="3" t="s">
        <v>0</v>
      </c>
      <c r="H16" s="3" t="s">
        <v>1</v>
      </c>
      <c r="I16" s="3" t="s">
        <v>0</v>
      </c>
      <c r="J16" s="3" t="s">
        <v>0</v>
      </c>
      <c r="K16" s="3" t="s">
        <v>1</v>
      </c>
      <c r="L16" s="3" t="s">
        <v>0</v>
      </c>
      <c r="M16" s="3" t="s">
        <v>0</v>
      </c>
      <c r="N16" s="3" t="s">
        <v>1</v>
      </c>
      <c r="O16" s="3" t="s">
        <v>0</v>
      </c>
      <c r="P16" s="3" t="s">
        <v>0</v>
      </c>
      <c r="Q16" s="3" t="s">
        <v>1</v>
      </c>
      <c r="R16" s="3" t="s">
        <v>0</v>
      </c>
      <c r="S16" s="3" t="s">
        <v>0</v>
      </c>
      <c r="T16" s="3" t="s">
        <v>1</v>
      </c>
      <c r="U16" s="3" t="s">
        <v>0</v>
      </c>
      <c r="V16" s="3" t="s">
        <v>0</v>
      </c>
      <c r="W16" s="3" t="s">
        <v>1</v>
      </c>
      <c r="X16" s="3" t="s">
        <v>0</v>
      </c>
      <c r="Y16" s="3" t="s">
        <v>0</v>
      </c>
      <c r="Z16" s="3" t="s">
        <v>1</v>
      </c>
      <c r="AA16" s="3" t="s">
        <v>0</v>
      </c>
      <c r="AB16" s="3" t="s">
        <v>0</v>
      </c>
      <c r="AC16" s="3" t="s">
        <v>1</v>
      </c>
      <c r="AD16" s="3" t="s">
        <v>0</v>
      </c>
      <c r="AE16" s="3" t="s">
        <v>0</v>
      </c>
      <c r="AF16" s="3" t="s">
        <v>1</v>
      </c>
      <c r="AG16" s="3" t="s">
        <v>0</v>
      </c>
      <c r="AH16" s="3"/>
    </row>
    <row r="17" spans="3:34" ht="41.25" x14ac:dyDescent="0.25">
      <c r="C17" s="11">
        <v>2</v>
      </c>
      <c r="D17" s="6" t="str">
        <f t="shared" ref="D17:S17" si="2">IF(D16="Я","данные","")</f>
        <v/>
      </c>
      <c r="E17" s="6" t="str">
        <f t="shared" si="2"/>
        <v>данные</v>
      </c>
      <c r="F17" s="6" t="str">
        <f t="shared" si="2"/>
        <v/>
      </c>
      <c r="G17" s="6" t="str">
        <f t="shared" si="2"/>
        <v/>
      </c>
      <c r="H17" s="6" t="str">
        <f t="shared" si="2"/>
        <v>данные</v>
      </c>
      <c r="I17" s="6" t="str">
        <f t="shared" si="2"/>
        <v/>
      </c>
      <c r="J17" s="6" t="str">
        <f t="shared" si="2"/>
        <v/>
      </c>
      <c r="K17" s="6" t="str">
        <f t="shared" si="2"/>
        <v>данные</v>
      </c>
      <c r="L17" s="6" t="str">
        <f t="shared" si="2"/>
        <v/>
      </c>
      <c r="M17" s="6" t="str">
        <f t="shared" si="2"/>
        <v/>
      </c>
      <c r="N17" s="6" t="str">
        <f t="shared" si="2"/>
        <v>данные</v>
      </c>
      <c r="O17" s="6" t="str">
        <f t="shared" si="2"/>
        <v/>
      </c>
      <c r="P17" s="6" t="str">
        <f t="shared" si="2"/>
        <v/>
      </c>
      <c r="Q17" s="6" t="str">
        <f t="shared" si="2"/>
        <v>данные</v>
      </c>
      <c r="R17" s="6" t="str">
        <f t="shared" si="2"/>
        <v/>
      </c>
      <c r="S17" s="6" t="str">
        <f t="shared" si="2"/>
        <v/>
      </c>
      <c r="T17" s="6" t="str">
        <f t="shared" ref="T17:AH17" si="3">IF(T16="Я","данные","")</f>
        <v>данные</v>
      </c>
      <c r="U17" s="6" t="str">
        <f t="shared" si="3"/>
        <v/>
      </c>
      <c r="V17" s="6" t="str">
        <f t="shared" si="3"/>
        <v/>
      </c>
      <c r="W17" s="6" t="str">
        <f t="shared" si="3"/>
        <v>данные</v>
      </c>
      <c r="X17" s="6" t="str">
        <f t="shared" si="3"/>
        <v/>
      </c>
      <c r="Y17" s="6" t="str">
        <f t="shared" si="3"/>
        <v/>
      </c>
      <c r="Z17" s="6" t="str">
        <f t="shared" si="3"/>
        <v>данные</v>
      </c>
      <c r="AA17" s="6" t="str">
        <f t="shared" si="3"/>
        <v/>
      </c>
      <c r="AB17" s="6" t="str">
        <f t="shared" si="3"/>
        <v/>
      </c>
      <c r="AC17" s="6" t="str">
        <f t="shared" si="3"/>
        <v>данные</v>
      </c>
      <c r="AD17" s="6" t="str">
        <f t="shared" si="3"/>
        <v/>
      </c>
      <c r="AE17" s="6" t="str">
        <f t="shared" si="3"/>
        <v/>
      </c>
      <c r="AF17" s="6" t="str">
        <f t="shared" si="3"/>
        <v>данные</v>
      </c>
      <c r="AG17" s="6" t="str">
        <f t="shared" si="3"/>
        <v/>
      </c>
      <c r="AH17" s="6" t="str">
        <f t="shared" si="3"/>
        <v/>
      </c>
    </row>
    <row r="18" spans="3:34" ht="18.75" x14ac:dyDescent="0.25">
      <c r="C18" s="13"/>
      <c r="D18" s="3" t="s">
        <v>1</v>
      </c>
      <c r="E18" s="3" t="s">
        <v>0</v>
      </c>
      <c r="F18" s="3" t="s">
        <v>0</v>
      </c>
      <c r="G18" s="3" t="s">
        <v>1</v>
      </c>
      <c r="H18" s="3" t="s">
        <v>0</v>
      </c>
      <c r="I18" s="3" t="s">
        <v>0</v>
      </c>
      <c r="J18" s="3" t="s">
        <v>1</v>
      </c>
      <c r="K18" s="3" t="s">
        <v>0</v>
      </c>
      <c r="L18" s="3" t="s">
        <v>0</v>
      </c>
      <c r="M18" s="3" t="s">
        <v>1</v>
      </c>
      <c r="N18" s="3" t="s">
        <v>0</v>
      </c>
      <c r="O18" s="3" t="s">
        <v>0</v>
      </c>
      <c r="P18" s="3" t="s">
        <v>1</v>
      </c>
      <c r="Q18" s="3" t="s">
        <v>0</v>
      </c>
      <c r="R18" s="3" t="s">
        <v>0</v>
      </c>
      <c r="S18" s="3" t="s">
        <v>1</v>
      </c>
      <c r="T18" s="3" t="s">
        <v>0</v>
      </c>
      <c r="U18" s="3" t="s">
        <v>0</v>
      </c>
      <c r="V18" s="3" t="s">
        <v>1</v>
      </c>
      <c r="W18" s="3" t="s">
        <v>0</v>
      </c>
      <c r="X18" s="3" t="s">
        <v>0</v>
      </c>
      <c r="Y18" s="3" t="s">
        <v>1</v>
      </c>
      <c r="Z18" s="3" t="s">
        <v>0</v>
      </c>
      <c r="AA18" s="3" t="s">
        <v>0</v>
      </c>
      <c r="AB18" s="3" t="s">
        <v>1</v>
      </c>
      <c r="AC18" s="3" t="s">
        <v>0</v>
      </c>
      <c r="AD18" s="3" t="s">
        <v>0</v>
      </c>
      <c r="AE18" s="3" t="s">
        <v>1</v>
      </c>
      <c r="AF18" s="3" t="s">
        <v>0</v>
      </c>
      <c r="AG18" s="3" t="s">
        <v>0</v>
      </c>
      <c r="AH18" s="3"/>
    </row>
    <row r="19" spans="3:34" ht="41.25" x14ac:dyDescent="0.25">
      <c r="C19" s="11">
        <v>3</v>
      </c>
      <c r="D19" s="6" t="str">
        <f t="shared" ref="D19:AH19" si="4">IF(D18="Я","данные","")</f>
        <v>данные</v>
      </c>
      <c r="E19" s="6" t="str">
        <f t="shared" si="4"/>
        <v/>
      </c>
      <c r="F19" s="6" t="str">
        <f t="shared" si="4"/>
        <v/>
      </c>
      <c r="G19" s="6" t="str">
        <f t="shared" si="4"/>
        <v>данные</v>
      </c>
      <c r="H19" s="6" t="str">
        <f t="shared" si="4"/>
        <v/>
      </c>
      <c r="I19" s="6" t="str">
        <f t="shared" si="4"/>
        <v/>
      </c>
      <c r="J19" s="6" t="str">
        <f t="shared" si="4"/>
        <v>данные</v>
      </c>
      <c r="K19" s="6" t="str">
        <f t="shared" si="4"/>
        <v/>
      </c>
      <c r="L19" s="6" t="str">
        <f t="shared" si="4"/>
        <v/>
      </c>
      <c r="M19" s="6" t="str">
        <f t="shared" si="4"/>
        <v>данные</v>
      </c>
      <c r="N19" s="6" t="str">
        <f t="shared" si="4"/>
        <v/>
      </c>
      <c r="O19" s="6" t="str">
        <f t="shared" si="4"/>
        <v/>
      </c>
      <c r="P19" s="6" t="str">
        <f t="shared" si="4"/>
        <v>данные</v>
      </c>
      <c r="Q19" s="6" t="str">
        <f t="shared" si="4"/>
        <v/>
      </c>
      <c r="R19" s="6" t="str">
        <f t="shared" si="4"/>
        <v/>
      </c>
      <c r="S19" s="6" t="str">
        <f t="shared" si="4"/>
        <v>данные</v>
      </c>
      <c r="T19" s="6" t="str">
        <f t="shared" si="4"/>
        <v/>
      </c>
      <c r="U19" s="6" t="str">
        <f t="shared" si="4"/>
        <v/>
      </c>
      <c r="V19" s="6" t="str">
        <f t="shared" si="4"/>
        <v>данные</v>
      </c>
      <c r="W19" s="6" t="str">
        <f t="shared" si="4"/>
        <v/>
      </c>
      <c r="X19" s="6" t="str">
        <f t="shared" si="4"/>
        <v/>
      </c>
      <c r="Y19" s="6" t="str">
        <f t="shared" si="4"/>
        <v>данные</v>
      </c>
      <c r="Z19" s="6" t="str">
        <f t="shared" si="4"/>
        <v/>
      </c>
      <c r="AA19" s="6" t="str">
        <f t="shared" si="4"/>
        <v/>
      </c>
      <c r="AB19" s="6" t="str">
        <f t="shared" si="4"/>
        <v>данные</v>
      </c>
      <c r="AC19" s="6" t="str">
        <f t="shared" si="4"/>
        <v/>
      </c>
      <c r="AD19" s="6" t="str">
        <f t="shared" si="4"/>
        <v/>
      </c>
      <c r="AE19" s="6" t="str">
        <f t="shared" si="4"/>
        <v>данные</v>
      </c>
      <c r="AF19" s="6" t="str">
        <f t="shared" si="4"/>
        <v/>
      </c>
      <c r="AG19" s="6" t="str">
        <f t="shared" si="4"/>
        <v/>
      </c>
      <c r="AH19" s="6" t="str">
        <f t="shared" si="4"/>
        <v/>
      </c>
    </row>
  </sheetData>
  <conditionalFormatting sqref="D14:AH14 D16:AH16 D18:AH18">
    <cfRule type="expression" dxfId="2" priority="1">
      <formula>D14="Я"</formula>
    </cfRule>
  </conditionalFormatting>
  <dataValidations count="2">
    <dataValidation type="list" allowBlank="1" showInputMessage="1" showErrorMessage="1" sqref="A8" xr:uid="{E90AFFB4-A69F-496F-AD04-CC1B77A0E9B2}">
      <formula1>"2024,2025,2026,2027"</formula1>
    </dataValidation>
    <dataValidation type="list" allowBlank="1" showInputMessage="1" showErrorMessage="1" sqref="C15 C17 C19" xr:uid="{437DE99E-F09D-4E5A-9DEE-E6D5C74CEE9B}">
      <formula1>"1,2,3,4"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222EE-0609-44E8-AEAB-5887AB9BE3EF}">
  <dimension ref="C13:AL19"/>
  <sheetViews>
    <sheetView tabSelected="1" workbookViewId="0">
      <selection activeCell="AL15" sqref="AL15"/>
    </sheetView>
  </sheetViews>
  <sheetFormatPr defaultRowHeight="15" x14ac:dyDescent="0.25"/>
  <cols>
    <col min="2" max="32" width="2.875" customWidth="1"/>
    <col min="33" max="33" width="2.875" bestFit="1" customWidth="1"/>
    <col min="34" max="34" width="3.25" customWidth="1"/>
  </cols>
  <sheetData>
    <row r="13" spans="3:38" x14ac:dyDescent="0.25">
      <c r="D13" s="2" cm="1">
        <f t="array" aca="1" ref="D13" ca="1">--("1."&amp;MID(CELL("имяфайла",A3),FIND("]",CELL("имяфайла",A3))+1,20)&amp;"2025")</f>
        <v>45839</v>
      </c>
      <c r="E13" s="2">
        <f t="shared" ref="E13:AH13" ca="1" si="0">IF(D13="","",IF(D13+1&gt;EOMONTH($D13,0),"",D13+1))</f>
        <v>45840</v>
      </c>
      <c r="F13" s="2">
        <f t="shared" ca="1" si="0"/>
        <v>45841</v>
      </c>
      <c r="G13" s="2">
        <f t="shared" ca="1" si="0"/>
        <v>45842</v>
      </c>
      <c r="H13" s="2">
        <f t="shared" ca="1" si="0"/>
        <v>45843</v>
      </c>
      <c r="I13" s="2">
        <f t="shared" ca="1" si="0"/>
        <v>45844</v>
      </c>
      <c r="J13" s="2">
        <f t="shared" ca="1" si="0"/>
        <v>45845</v>
      </c>
      <c r="K13" s="2">
        <f t="shared" ca="1" si="0"/>
        <v>45846</v>
      </c>
      <c r="L13" s="2">
        <f t="shared" ca="1" si="0"/>
        <v>45847</v>
      </c>
      <c r="M13" s="2">
        <f t="shared" ca="1" si="0"/>
        <v>45848</v>
      </c>
      <c r="N13" s="2">
        <f t="shared" ca="1" si="0"/>
        <v>45849</v>
      </c>
      <c r="O13" s="2">
        <f t="shared" ca="1" si="0"/>
        <v>45850</v>
      </c>
      <c r="P13" s="2">
        <f t="shared" ca="1" si="0"/>
        <v>45851</v>
      </c>
      <c r="Q13" s="2">
        <f t="shared" ca="1" si="0"/>
        <v>45852</v>
      </c>
      <c r="R13" s="2">
        <f t="shared" ca="1" si="0"/>
        <v>45853</v>
      </c>
      <c r="S13" s="2">
        <f t="shared" ca="1" si="0"/>
        <v>45854</v>
      </c>
      <c r="T13" s="2">
        <f t="shared" ca="1" si="0"/>
        <v>45855</v>
      </c>
      <c r="U13" s="2">
        <f t="shared" ca="1" si="0"/>
        <v>45856</v>
      </c>
      <c r="V13" s="2">
        <f t="shared" ca="1" si="0"/>
        <v>45857</v>
      </c>
      <c r="W13" s="2">
        <f t="shared" ca="1" si="0"/>
        <v>45858</v>
      </c>
      <c r="X13" s="2">
        <f t="shared" ca="1" si="0"/>
        <v>45859</v>
      </c>
      <c r="Y13" s="2">
        <f t="shared" ca="1" si="0"/>
        <v>45860</v>
      </c>
      <c r="Z13" s="2">
        <f t="shared" ca="1" si="0"/>
        <v>45861</v>
      </c>
      <c r="AA13" s="2">
        <f t="shared" ca="1" si="0"/>
        <v>45862</v>
      </c>
      <c r="AB13" s="2">
        <f t="shared" ca="1" si="0"/>
        <v>45863</v>
      </c>
      <c r="AC13" s="2">
        <f t="shared" ca="1" si="0"/>
        <v>45864</v>
      </c>
      <c r="AD13" s="2">
        <f t="shared" ca="1" si="0"/>
        <v>45865</v>
      </c>
      <c r="AE13" s="2">
        <f t="shared" ca="1" si="0"/>
        <v>45866</v>
      </c>
      <c r="AF13" s="2">
        <f t="shared" ca="1" si="0"/>
        <v>45867</v>
      </c>
      <c r="AG13" s="2">
        <f t="shared" ca="1" si="0"/>
        <v>45868</v>
      </c>
      <c r="AH13" s="2">
        <f t="shared" ca="1" si="0"/>
        <v>45869</v>
      </c>
      <c r="AI13" s="1"/>
    </row>
    <row r="14" spans="3:38" ht="71.25" x14ac:dyDescent="0.25">
      <c r="C14" s="12" t="s">
        <v>2</v>
      </c>
      <c r="D14" s="3" t="s">
        <v>0</v>
      </c>
      <c r="E14" s="3" t="s">
        <v>0</v>
      </c>
      <c r="F14" s="3" t="s">
        <v>1</v>
      </c>
      <c r="G14" s="3" t="s">
        <v>0</v>
      </c>
      <c r="H14" s="3" t="s">
        <v>0</v>
      </c>
      <c r="I14" s="3" t="s">
        <v>1</v>
      </c>
      <c r="J14" s="3" t="s">
        <v>0</v>
      </c>
      <c r="K14" s="3" t="s">
        <v>0</v>
      </c>
      <c r="L14" s="3" t="s">
        <v>1</v>
      </c>
      <c r="M14" s="3" t="s">
        <v>0</v>
      </c>
      <c r="N14" s="3" t="s">
        <v>0</v>
      </c>
      <c r="O14" s="3" t="s">
        <v>1</v>
      </c>
      <c r="P14" s="3" t="s">
        <v>0</v>
      </c>
      <c r="Q14" s="3" t="s">
        <v>0</v>
      </c>
      <c r="R14" s="3" t="s">
        <v>1</v>
      </c>
      <c r="S14" s="3" t="s">
        <v>0</v>
      </c>
      <c r="T14" s="3" t="s">
        <v>0</v>
      </c>
      <c r="U14" s="3" t="s">
        <v>1</v>
      </c>
      <c r="V14" s="3" t="s">
        <v>0</v>
      </c>
      <c r="W14" s="3" t="s">
        <v>0</v>
      </c>
      <c r="X14" s="3" t="s">
        <v>1</v>
      </c>
      <c r="Y14" s="3" t="s">
        <v>0</v>
      </c>
      <c r="Z14" s="3" t="s">
        <v>0</v>
      </c>
      <c r="AA14" s="3" t="s">
        <v>1</v>
      </c>
      <c r="AB14" s="3" t="s">
        <v>0</v>
      </c>
      <c r="AC14" s="3" t="s">
        <v>0</v>
      </c>
      <c r="AD14" s="3" t="s">
        <v>1</v>
      </c>
      <c r="AE14" s="3" t="s">
        <v>0</v>
      </c>
      <c r="AF14" s="3" t="s">
        <v>0</v>
      </c>
      <c r="AG14" s="3" t="s">
        <v>1</v>
      </c>
      <c r="AH14" s="3" t="s">
        <v>0</v>
      </c>
      <c r="AI14" s="5"/>
      <c r="AK14" s="9"/>
    </row>
    <row r="15" spans="3:38" ht="45.75" customHeight="1" x14ac:dyDescent="0.25">
      <c r="C15" s="11">
        <v>1</v>
      </c>
      <c r="D15" s="6" t="str">
        <f>IF(D14="Я","данные","")</f>
        <v/>
      </c>
      <c r="E15" s="6" t="str">
        <f>IF(E14="Я","данные","")</f>
        <v/>
      </c>
      <c r="F15" s="6" t="str">
        <f t="shared" ref="F15:AH15" si="1">IF(F14="Я","данные","")</f>
        <v>данные</v>
      </c>
      <c r="G15" s="6" t="str">
        <f t="shared" si="1"/>
        <v/>
      </c>
      <c r="H15" s="6" t="str">
        <f t="shared" si="1"/>
        <v/>
      </c>
      <c r="I15" s="6" t="str">
        <f t="shared" si="1"/>
        <v>данные</v>
      </c>
      <c r="J15" s="6" t="str">
        <f t="shared" si="1"/>
        <v/>
      </c>
      <c r="K15" s="6" t="str">
        <f t="shared" si="1"/>
        <v/>
      </c>
      <c r="L15" s="6" t="str">
        <f t="shared" si="1"/>
        <v>данные</v>
      </c>
      <c r="M15" s="6" t="str">
        <f t="shared" si="1"/>
        <v/>
      </c>
      <c r="N15" s="6" t="str">
        <f t="shared" si="1"/>
        <v/>
      </c>
      <c r="O15" s="6" t="str">
        <f t="shared" si="1"/>
        <v>данные</v>
      </c>
      <c r="P15" s="6" t="str">
        <f t="shared" si="1"/>
        <v/>
      </c>
      <c r="Q15" s="6" t="str">
        <f t="shared" si="1"/>
        <v/>
      </c>
      <c r="R15" s="6" t="str">
        <f t="shared" si="1"/>
        <v>данные</v>
      </c>
      <c r="S15" s="6" t="str">
        <f t="shared" si="1"/>
        <v/>
      </c>
      <c r="T15" s="6" t="str">
        <f t="shared" si="1"/>
        <v/>
      </c>
      <c r="U15" s="6" t="str">
        <f t="shared" si="1"/>
        <v>данные</v>
      </c>
      <c r="V15" s="6" t="str">
        <f t="shared" si="1"/>
        <v/>
      </c>
      <c r="W15" s="6" t="str">
        <f t="shared" si="1"/>
        <v/>
      </c>
      <c r="X15" s="6" t="str">
        <f t="shared" si="1"/>
        <v>данные</v>
      </c>
      <c r="Y15" s="6" t="str">
        <f t="shared" si="1"/>
        <v/>
      </c>
      <c r="Z15" s="6" t="str">
        <f t="shared" si="1"/>
        <v/>
      </c>
      <c r="AA15" s="6" t="str">
        <f t="shared" si="1"/>
        <v>данные</v>
      </c>
      <c r="AB15" s="6" t="str">
        <f t="shared" si="1"/>
        <v/>
      </c>
      <c r="AC15" s="6" t="str">
        <f t="shared" si="1"/>
        <v/>
      </c>
      <c r="AD15" s="6" t="str">
        <f t="shared" si="1"/>
        <v>данные</v>
      </c>
      <c r="AE15" s="6" t="str">
        <f t="shared" si="1"/>
        <v/>
      </c>
      <c r="AF15" s="6" t="str">
        <f t="shared" si="1"/>
        <v/>
      </c>
      <c r="AG15" s="6" t="str">
        <f t="shared" si="1"/>
        <v>данные</v>
      </c>
      <c r="AH15" s="6" t="str">
        <f t="shared" si="1"/>
        <v/>
      </c>
      <c r="AI15" s="5" t="str" cm="1">
        <f t="array" aca="1" ref="AI15" ca="1">COUNTIF(D14:AH14,"=я")&amp;" / "&amp;COUNTIF(D14:AH14,"Я")*24-(INDEX(D14:AH14,DAY(EOMONTH($D$13,0)))="Я")*7+(INDIRECT(TEXT($D$13-1,"ММММ")&amp;"!R[-1]C"&amp;DAY($D$13-1)+3,0)="Я")*7*(INDIRECT(TEXT($D$13-1,"ММММ")&amp;"!RC"&amp;C15+2,)=C15)</f>
        <v>10 / 247</v>
      </c>
      <c r="AJ15" s="7" t="str" cm="1">
        <f t="array" aca="1" ref="AJ15" ca="1">COUNTIF(D14:AH14,"=я")&amp;" / "&amp;COUNTIF(D14:AH14,"Я")*24-(INDEX(D14:AH14,MATCH("яя",D14:AH14,1))="Я")*7+(INDIRECT(TEXT(D$13-1,"ММММ")&amp;"!R[-1]C"&amp;MATCH(D$13-1,INDIRECT(TEXT(D$13-1,"ММММ")&amp;"!a13:ah13"),0),0)="Я")*7*(INDIRECT(TEXT($D$13-1,"ММММ")&amp;"!RC"&amp;C15+2,)=C15)</f>
        <v>10 / 247</v>
      </c>
      <c r="AK15" s="8" t="str" cm="1">
        <f t="array" aca="1" ref="AK15" ca="1">COUNTIF(D14:AH14,"=я")&amp;" / "&amp;COUNTIF(D14:AH14,"Я")*24-(INDEX(D14:AH14,DAY(EOMONTH($D$13,0)))="Я")*7+AND(INDIRECT(TEXT($D$13-1,"ММММ")&amp;"!R[-1]C"&amp;DAY($D$13-1)+3,0)="Я",INDIRECT(TEXT($D$13-1,"ММММ")&amp;"!RC"&amp;C15+2,)=C15)*7</f>
        <v>10 / 247</v>
      </c>
      <c r="AL15" s="10" t="b" cm="1">
        <f t="array" aca="1" ref="AL15" ca="1">INDIRECT(TEXT($D$13-1,"ММММ")&amp;"!RC"&amp;C15+2,)=C15</f>
        <v>1</v>
      </c>
    </row>
    <row r="16" spans="3:38" ht="18.75" x14ac:dyDescent="0.25">
      <c r="C16" s="13"/>
      <c r="D16" s="3" t="s">
        <v>0</v>
      </c>
      <c r="E16" s="3" t="s">
        <v>1</v>
      </c>
      <c r="F16" s="3" t="s">
        <v>0</v>
      </c>
      <c r="G16" s="3" t="s">
        <v>0</v>
      </c>
      <c r="H16" s="3" t="s">
        <v>1</v>
      </c>
      <c r="I16" s="3" t="s">
        <v>0</v>
      </c>
      <c r="J16" s="3" t="s">
        <v>0</v>
      </c>
      <c r="K16" s="3" t="s">
        <v>1</v>
      </c>
      <c r="L16" s="3" t="s">
        <v>0</v>
      </c>
      <c r="M16" s="3" t="s">
        <v>0</v>
      </c>
      <c r="N16" s="3" t="s">
        <v>1</v>
      </c>
      <c r="O16" s="3" t="s">
        <v>0</v>
      </c>
      <c r="P16" s="3" t="s">
        <v>0</v>
      </c>
      <c r="Q16" s="3" t="s">
        <v>1</v>
      </c>
      <c r="R16" s="3" t="s">
        <v>0</v>
      </c>
      <c r="S16" s="3" t="s">
        <v>0</v>
      </c>
      <c r="T16" s="3" t="s">
        <v>1</v>
      </c>
      <c r="U16" s="3" t="s">
        <v>0</v>
      </c>
      <c r="V16" s="3" t="s">
        <v>0</v>
      </c>
      <c r="W16" s="3" t="s">
        <v>1</v>
      </c>
      <c r="X16" s="3" t="s">
        <v>0</v>
      </c>
      <c r="Y16" s="3" t="s">
        <v>0</v>
      </c>
      <c r="Z16" s="3" t="s">
        <v>1</v>
      </c>
      <c r="AA16" s="3" t="s">
        <v>0</v>
      </c>
      <c r="AB16" s="3" t="s">
        <v>0</v>
      </c>
      <c r="AC16" s="3" t="s">
        <v>1</v>
      </c>
      <c r="AD16" s="3" t="s">
        <v>0</v>
      </c>
      <c r="AE16" s="3" t="s">
        <v>0</v>
      </c>
      <c r="AF16" s="3" t="s">
        <v>1</v>
      </c>
      <c r="AG16" s="3" t="s">
        <v>0</v>
      </c>
      <c r="AH16" s="3" t="s">
        <v>0</v>
      </c>
      <c r="AI16" s="5"/>
      <c r="AK16" s="9"/>
    </row>
    <row r="17" spans="3:38" ht="41.25" x14ac:dyDescent="0.25">
      <c r="C17" s="11">
        <v>2</v>
      </c>
      <c r="D17" s="6" t="str">
        <f t="shared" ref="D17" si="2">IF(D16="Я","данные","")</f>
        <v/>
      </c>
      <c r="E17" s="6" t="str">
        <f t="shared" ref="E17:T17" si="3">IF(E16="Я","данные","")</f>
        <v>данные</v>
      </c>
      <c r="F17" s="6" t="str">
        <f t="shared" si="3"/>
        <v/>
      </c>
      <c r="G17" s="6" t="str">
        <f t="shared" si="3"/>
        <v/>
      </c>
      <c r="H17" s="6" t="str">
        <f t="shared" si="3"/>
        <v>данные</v>
      </c>
      <c r="I17" s="6" t="str">
        <f t="shared" si="3"/>
        <v/>
      </c>
      <c r="J17" s="6" t="str">
        <f t="shared" si="3"/>
        <v/>
      </c>
      <c r="K17" s="6" t="str">
        <f t="shared" si="3"/>
        <v>данные</v>
      </c>
      <c r="L17" s="6" t="str">
        <f t="shared" si="3"/>
        <v/>
      </c>
      <c r="M17" s="6" t="str">
        <f t="shared" si="3"/>
        <v/>
      </c>
      <c r="N17" s="6" t="str">
        <f t="shared" si="3"/>
        <v>данные</v>
      </c>
      <c r="O17" s="6" t="str">
        <f t="shared" si="3"/>
        <v/>
      </c>
      <c r="P17" s="6" t="str">
        <f t="shared" si="3"/>
        <v/>
      </c>
      <c r="Q17" s="6" t="str">
        <f t="shared" si="3"/>
        <v>данные</v>
      </c>
      <c r="R17" s="6" t="str">
        <f t="shared" si="3"/>
        <v/>
      </c>
      <c r="S17" s="6" t="str">
        <f t="shared" si="3"/>
        <v/>
      </c>
      <c r="T17" s="6" t="str">
        <f t="shared" si="3"/>
        <v>данные</v>
      </c>
      <c r="U17" s="6" t="str">
        <f t="shared" ref="U17:AH17" si="4">IF(U16="Я","данные","")</f>
        <v/>
      </c>
      <c r="V17" s="6" t="str">
        <f t="shared" si="4"/>
        <v/>
      </c>
      <c r="W17" s="6" t="str">
        <f t="shared" si="4"/>
        <v>данные</v>
      </c>
      <c r="X17" s="6" t="str">
        <f t="shared" si="4"/>
        <v/>
      </c>
      <c r="Y17" s="6" t="str">
        <f t="shared" si="4"/>
        <v/>
      </c>
      <c r="Z17" s="6" t="str">
        <f t="shared" si="4"/>
        <v>данные</v>
      </c>
      <c r="AA17" s="6" t="str">
        <f t="shared" si="4"/>
        <v/>
      </c>
      <c r="AB17" s="6" t="str">
        <f t="shared" si="4"/>
        <v/>
      </c>
      <c r="AC17" s="6" t="str">
        <f t="shared" si="4"/>
        <v>данные</v>
      </c>
      <c r="AD17" s="6" t="str">
        <f t="shared" si="4"/>
        <v/>
      </c>
      <c r="AE17" s="6" t="str">
        <f t="shared" si="4"/>
        <v/>
      </c>
      <c r="AF17" s="6" t="str">
        <f t="shared" si="4"/>
        <v>данные</v>
      </c>
      <c r="AG17" s="6" t="str">
        <f t="shared" si="4"/>
        <v/>
      </c>
      <c r="AH17" s="6" t="str">
        <f t="shared" si="4"/>
        <v/>
      </c>
      <c r="AI17" s="5" t="str" cm="1">
        <f t="array" aca="1" ref="AI17" ca="1">COUNTIF(D16:AH16,"=я")&amp;" / "&amp;COUNTIF(D16:AH16,"Я")*24-(INDEX(D16:AH16,DAY(EOMONTH($D$13,0)))="Я")*7+(INDIRECT(TEXT($D$13-1,"ММММ")&amp;"!R[-1]C"&amp;DAY($D$13-1)+3,0)="Я")*7</f>
        <v>10 / 240</v>
      </c>
      <c r="AJ17" s="7" t="str" cm="1">
        <f t="array" aca="1" ref="AJ17" ca="1">COUNTIF(D16:AH16,"=я")&amp;" / "&amp;COUNTIF(D16:AH16,"Я")*24-(INDEX(D16:AH16,MATCH("яя",D16:AH16,1))="Я")*7+(INDIRECT(TEXT(D$13-1,"ММММ")&amp;"!R[-1]C"&amp;MATCH(D$13-1,INDIRECT(TEXT(D$13-1,"ММММ")&amp;"!a13:ah13"),0),0)="Я")*7</f>
        <v>10 / 240</v>
      </c>
      <c r="AK17" s="8" t="str" cm="1">
        <f t="array" aca="1" ref="AK17" ca="1">COUNTIF(D16:AH16,"=я")&amp;" / "&amp;COUNTIF(D16:AH16,"Я")*24-(INDEX(D16:AH16,DAY(EOMONTH($D$13,0)))="Я")*7+AND(INDIRECT(TEXT($D$13-1,"ММММ")&amp;"!R[-1]C"&amp;DAY($D$13-1)+3,0)="Я",INDIRECT(TEXT($D$13-1,"ММММ")&amp;"!RC"&amp;C17+2,)=C17)*7</f>
        <v>10 / 240</v>
      </c>
      <c r="AL17" s="10" t="b" cm="1">
        <f t="array" aca="1" ref="AL17" ca="1">INDIRECT(TEXT($D$13-1,"ММММ")&amp;"!RC"&amp;C17+2,)=C17</f>
        <v>0</v>
      </c>
    </row>
    <row r="18" spans="3:38" ht="18.75" x14ac:dyDescent="0.25">
      <c r="C18" s="13"/>
      <c r="D18" s="3" t="s">
        <v>1</v>
      </c>
      <c r="E18" s="3" t="s">
        <v>0</v>
      </c>
      <c r="F18" s="3" t="s">
        <v>0</v>
      </c>
      <c r="G18" s="3" t="s">
        <v>1</v>
      </c>
      <c r="H18" s="3" t="s">
        <v>0</v>
      </c>
      <c r="I18" s="3" t="s">
        <v>0</v>
      </c>
      <c r="J18" s="3" t="s">
        <v>1</v>
      </c>
      <c r="K18" s="3" t="s">
        <v>0</v>
      </c>
      <c r="L18" s="3" t="s">
        <v>0</v>
      </c>
      <c r="M18" s="3" t="s">
        <v>1</v>
      </c>
      <c r="N18" s="3" t="s">
        <v>0</v>
      </c>
      <c r="O18" s="3" t="s">
        <v>0</v>
      </c>
      <c r="P18" s="3" t="s">
        <v>1</v>
      </c>
      <c r="Q18" s="3" t="s">
        <v>0</v>
      </c>
      <c r="R18" s="3" t="s">
        <v>0</v>
      </c>
      <c r="S18" s="3" t="s">
        <v>1</v>
      </c>
      <c r="T18" s="3" t="s">
        <v>0</v>
      </c>
      <c r="U18" s="3" t="s">
        <v>0</v>
      </c>
      <c r="V18" s="3" t="s">
        <v>1</v>
      </c>
      <c r="W18" s="3" t="s">
        <v>0</v>
      </c>
      <c r="X18" s="3" t="s">
        <v>0</v>
      </c>
      <c r="Y18" s="3" t="s">
        <v>1</v>
      </c>
      <c r="Z18" s="3" t="s">
        <v>0</v>
      </c>
      <c r="AA18" s="3" t="s">
        <v>0</v>
      </c>
      <c r="AB18" s="3" t="s">
        <v>1</v>
      </c>
      <c r="AC18" s="3" t="s">
        <v>0</v>
      </c>
      <c r="AD18" s="3" t="s">
        <v>0</v>
      </c>
      <c r="AE18" s="3" t="s">
        <v>1</v>
      </c>
      <c r="AF18" s="3" t="s">
        <v>0</v>
      </c>
      <c r="AG18" s="3" t="s">
        <v>0</v>
      </c>
      <c r="AH18" s="3" t="s">
        <v>1</v>
      </c>
      <c r="AI18" s="5"/>
      <c r="AK18" s="9"/>
    </row>
    <row r="19" spans="3:38" ht="41.25" x14ac:dyDescent="0.25">
      <c r="C19" s="11">
        <v>3</v>
      </c>
      <c r="D19" s="6" t="str">
        <f t="shared" ref="D19:AH19" si="5">IF(D18="Я","данные","")</f>
        <v>данные</v>
      </c>
      <c r="E19" s="6" t="str">
        <f t="shared" si="5"/>
        <v/>
      </c>
      <c r="F19" s="6" t="str">
        <f t="shared" si="5"/>
        <v/>
      </c>
      <c r="G19" s="6" t="str">
        <f t="shared" si="5"/>
        <v>данные</v>
      </c>
      <c r="H19" s="6" t="str">
        <f t="shared" si="5"/>
        <v/>
      </c>
      <c r="I19" s="6" t="str">
        <f t="shared" si="5"/>
        <v/>
      </c>
      <c r="J19" s="6" t="str">
        <f t="shared" si="5"/>
        <v>данные</v>
      </c>
      <c r="K19" s="6" t="str">
        <f t="shared" si="5"/>
        <v/>
      </c>
      <c r="L19" s="6" t="str">
        <f t="shared" si="5"/>
        <v/>
      </c>
      <c r="M19" s="6" t="str">
        <f t="shared" si="5"/>
        <v>данные</v>
      </c>
      <c r="N19" s="6" t="str">
        <f t="shared" si="5"/>
        <v/>
      </c>
      <c r="O19" s="6" t="str">
        <f t="shared" si="5"/>
        <v/>
      </c>
      <c r="P19" s="6" t="str">
        <f t="shared" si="5"/>
        <v>данные</v>
      </c>
      <c r="Q19" s="6" t="str">
        <f t="shared" si="5"/>
        <v/>
      </c>
      <c r="R19" s="6" t="str">
        <f t="shared" si="5"/>
        <v/>
      </c>
      <c r="S19" s="6" t="str">
        <f t="shared" si="5"/>
        <v>данные</v>
      </c>
      <c r="T19" s="6" t="str">
        <f t="shared" si="5"/>
        <v/>
      </c>
      <c r="U19" s="6" t="str">
        <f t="shared" si="5"/>
        <v/>
      </c>
      <c r="V19" s="6" t="str">
        <f t="shared" si="5"/>
        <v>данные</v>
      </c>
      <c r="W19" s="6" t="str">
        <f t="shared" si="5"/>
        <v/>
      </c>
      <c r="X19" s="6" t="str">
        <f t="shared" si="5"/>
        <v/>
      </c>
      <c r="Y19" s="6" t="str">
        <f t="shared" si="5"/>
        <v>данные</v>
      </c>
      <c r="Z19" s="6" t="str">
        <f t="shared" si="5"/>
        <v/>
      </c>
      <c r="AA19" s="6" t="str">
        <f t="shared" si="5"/>
        <v/>
      </c>
      <c r="AB19" s="6" t="str">
        <f t="shared" si="5"/>
        <v>данные</v>
      </c>
      <c r="AC19" s="6" t="str">
        <f t="shared" si="5"/>
        <v/>
      </c>
      <c r="AD19" s="6" t="str">
        <f t="shared" si="5"/>
        <v/>
      </c>
      <c r="AE19" s="6" t="str">
        <f t="shared" si="5"/>
        <v>данные</v>
      </c>
      <c r="AF19" s="6" t="str">
        <f t="shared" si="5"/>
        <v/>
      </c>
      <c r="AG19" s="6" t="str">
        <f t="shared" si="5"/>
        <v/>
      </c>
      <c r="AH19" s="6" t="str">
        <f t="shared" si="5"/>
        <v>данные</v>
      </c>
      <c r="AI19" s="5" t="str" cm="1">
        <f t="array" aca="1" ref="AI19" ca="1">COUNTIF(D18:AH18,"=я")&amp;" / "&amp;COUNTIF(D18:AH18,"Я")*24-(INDEX(D18:AH18,DAY(EOMONTH($D$13,0)))="Я")*7+(INDIRECT(TEXT($D$13-1,"ММММ")&amp;"!R[-1]C"&amp;DAY($D$13-1)+3,0)="Я")*7</f>
        <v>11 / 257</v>
      </c>
      <c r="AJ19" s="7" t="str" cm="1">
        <f t="array" aca="1" ref="AJ19" ca="1">COUNTIF(D18:AH18,"=я")&amp;" / "&amp;COUNTIF(D18:AH18,"Я")*24-(INDEX(D18:AH18,MATCH("яя",D18:AH18,1))="Я")*7+(INDIRECT(TEXT(D$13-1,"ММММ")&amp;"!R[-1]C"&amp;MATCH(D$13-1,INDIRECT(TEXT(D$13-1,"ММММ")&amp;"!a13:ah13"),0),0)="Я")*7</f>
        <v>11 / 257</v>
      </c>
      <c r="AK19" s="8" t="str" cm="1">
        <f t="array" aca="1" ref="AK19" ca="1">COUNTIF(D18:AH18,"=я")&amp;" / "&amp;COUNTIF(D18:AH18,"Я")*24-(INDEX(D18:AH18,DAY(EOMONTH($D$13,0)))="Я")*7+AND(INDIRECT(TEXT($D$13-1,"ММММ")&amp;"!R[-1]C"&amp;DAY($D$13-1)+3,0)="Я",INDIRECT(TEXT($D$13-1,"ММММ")&amp;"!RC"&amp;C19+2,)=C19)*7</f>
        <v>11 / 257</v>
      </c>
      <c r="AL19" s="10" t="b" cm="1">
        <f t="array" aca="1" ref="AL19" ca="1">INDIRECT(TEXT($D$13-1,"ММММ")&amp;"!RC"&amp;C19+2,)=C19</f>
        <v>0</v>
      </c>
    </row>
  </sheetData>
  <conditionalFormatting sqref="D14:AH14 D16:AH16 D18:AH18">
    <cfRule type="expression" dxfId="1" priority="1">
      <formula>D14="Я"</formula>
    </cfRule>
  </conditionalFormatting>
  <dataValidations count="2">
    <dataValidation type="list" allowBlank="1" showInputMessage="1" showErrorMessage="1" sqref="A8" xr:uid="{79EFF8D7-D537-47DF-9483-78342298FCEB}">
      <formula1>"2024,2025,2026,2027"</formula1>
    </dataValidation>
    <dataValidation type="list" allowBlank="1" showInputMessage="1" showErrorMessage="1" sqref="C15 C17 C19" xr:uid="{C66788F5-CF68-461B-8C1C-9A3140A08D0E}">
      <formula1>"1,2,3,4"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0223-2B0D-4FB4-BBE8-AA041C0A4344}">
  <dimension ref="D13:AJ14"/>
  <sheetViews>
    <sheetView workbookViewId="0">
      <selection activeCell="AJ14" sqref="AJ14"/>
    </sheetView>
  </sheetViews>
  <sheetFormatPr defaultRowHeight="15" x14ac:dyDescent="0.25"/>
  <cols>
    <col min="2" max="32" width="2.875" customWidth="1"/>
    <col min="33" max="33" width="8.875" bestFit="1" customWidth="1"/>
    <col min="34" max="34" width="7.875" bestFit="1" customWidth="1"/>
  </cols>
  <sheetData>
    <row r="13" spans="4:36" x14ac:dyDescent="0.25">
      <c r="D13" s="2" cm="1">
        <f t="array" aca="1" ref="D13" ca="1">--("1."&amp;MID(CELL("имяфайла",A3),FIND("]",CELL("имяфайла",A3))+1,20)&amp;"2025")</f>
        <v>45870</v>
      </c>
      <c r="E13" s="2">
        <f t="shared" ref="E13:AH13" ca="1" si="0">IF(D13="","",IF(D13+1&gt;EOMONTH($D13,0),"",D13+1))</f>
        <v>45871</v>
      </c>
      <c r="F13" s="2">
        <f t="shared" ca="1" si="0"/>
        <v>45872</v>
      </c>
      <c r="G13" s="2">
        <f t="shared" ca="1" si="0"/>
        <v>45873</v>
      </c>
      <c r="H13" s="2">
        <f t="shared" ca="1" si="0"/>
        <v>45874</v>
      </c>
      <c r="I13" s="2">
        <f t="shared" ca="1" si="0"/>
        <v>45875</v>
      </c>
      <c r="J13" s="2">
        <f t="shared" ca="1" si="0"/>
        <v>45876</v>
      </c>
      <c r="K13" s="2">
        <f t="shared" ca="1" si="0"/>
        <v>45877</v>
      </c>
      <c r="L13" s="2">
        <f t="shared" ca="1" si="0"/>
        <v>45878</v>
      </c>
      <c r="M13" s="2">
        <f t="shared" ca="1" si="0"/>
        <v>45879</v>
      </c>
      <c r="N13" s="2">
        <f t="shared" ca="1" si="0"/>
        <v>45880</v>
      </c>
      <c r="O13" s="2">
        <f t="shared" ca="1" si="0"/>
        <v>45881</v>
      </c>
      <c r="P13" s="2">
        <f t="shared" ca="1" si="0"/>
        <v>45882</v>
      </c>
      <c r="Q13" s="2">
        <f t="shared" ca="1" si="0"/>
        <v>45883</v>
      </c>
      <c r="R13" s="2">
        <f t="shared" ca="1" si="0"/>
        <v>45884</v>
      </c>
      <c r="S13" s="2">
        <f t="shared" ca="1" si="0"/>
        <v>45885</v>
      </c>
      <c r="T13" s="2">
        <f t="shared" ca="1" si="0"/>
        <v>45886</v>
      </c>
      <c r="U13" s="2">
        <f t="shared" ca="1" si="0"/>
        <v>45887</v>
      </c>
      <c r="V13" s="2">
        <f t="shared" ca="1" si="0"/>
        <v>45888</v>
      </c>
      <c r="W13" s="2">
        <f t="shared" ca="1" si="0"/>
        <v>45889</v>
      </c>
      <c r="X13" s="2">
        <f t="shared" ca="1" si="0"/>
        <v>45890</v>
      </c>
      <c r="Y13" s="2">
        <f t="shared" ca="1" si="0"/>
        <v>45891</v>
      </c>
      <c r="Z13" s="2">
        <f t="shared" ca="1" si="0"/>
        <v>45892</v>
      </c>
      <c r="AA13" s="2">
        <f t="shared" ca="1" si="0"/>
        <v>45893</v>
      </c>
      <c r="AB13" s="2">
        <f t="shared" ca="1" si="0"/>
        <v>45894</v>
      </c>
      <c r="AC13" s="2">
        <f t="shared" ca="1" si="0"/>
        <v>45895</v>
      </c>
      <c r="AD13" s="2">
        <f t="shared" ca="1" si="0"/>
        <v>45896</v>
      </c>
      <c r="AE13" s="2">
        <f t="shared" ca="1" si="0"/>
        <v>45897</v>
      </c>
      <c r="AF13" s="2">
        <f t="shared" ca="1" si="0"/>
        <v>45898</v>
      </c>
      <c r="AG13" s="2">
        <f t="shared" ca="1" si="0"/>
        <v>45899</v>
      </c>
      <c r="AH13" s="2">
        <f t="shared" ca="1" si="0"/>
        <v>45900</v>
      </c>
      <c r="AI13" s="1"/>
    </row>
    <row r="14" spans="4:36" ht="18.75" x14ac:dyDescent="0.25">
      <c r="D14" s="3" t="s">
        <v>0</v>
      </c>
      <c r="E14" s="3" t="s">
        <v>1</v>
      </c>
      <c r="F14" s="3" t="s">
        <v>0</v>
      </c>
      <c r="G14" s="3" t="s">
        <v>0</v>
      </c>
      <c r="H14" s="3" t="s">
        <v>0</v>
      </c>
      <c r="I14" s="3" t="s">
        <v>1</v>
      </c>
      <c r="J14" s="3" t="s">
        <v>0</v>
      </c>
      <c r="K14" s="3" t="s">
        <v>0</v>
      </c>
      <c r="L14" s="3" t="s">
        <v>0</v>
      </c>
      <c r="M14" s="3" t="s">
        <v>1</v>
      </c>
      <c r="N14" s="3" t="s">
        <v>0</v>
      </c>
      <c r="O14" s="3" t="s">
        <v>0</v>
      </c>
      <c r="P14" s="3" t="s">
        <v>0</v>
      </c>
      <c r="Q14" s="3" t="s">
        <v>1</v>
      </c>
      <c r="R14" s="3" t="s">
        <v>0</v>
      </c>
      <c r="S14" s="3" t="s">
        <v>0</v>
      </c>
      <c r="T14" s="3" t="s">
        <v>1</v>
      </c>
      <c r="U14" s="3" t="s">
        <v>0</v>
      </c>
      <c r="V14" s="3" t="s">
        <v>0</v>
      </c>
      <c r="W14" s="3" t="s">
        <v>1</v>
      </c>
      <c r="X14" s="3" t="s">
        <v>0</v>
      </c>
      <c r="Y14" s="3" t="s">
        <v>0</v>
      </c>
      <c r="Z14" s="3" t="s">
        <v>1</v>
      </c>
      <c r="AA14" s="3" t="s">
        <v>0</v>
      </c>
      <c r="AB14" s="3" t="s">
        <v>0</v>
      </c>
      <c r="AC14" s="3" t="s">
        <v>1</v>
      </c>
      <c r="AD14" s="3" t="s">
        <v>0</v>
      </c>
      <c r="AE14" s="3" t="s">
        <v>0</v>
      </c>
      <c r="AF14" s="3" t="s">
        <v>1</v>
      </c>
      <c r="AG14" s="3" t="s">
        <v>0</v>
      </c>
      <c r="AH14" s="3" t="s">
        <v>0</v>
      </c>
      <c r="AI14" s="4" t="str" cm="1">
        <f t="array" aca="1" ref="AI14" ca="1">COUNTIF(D14:AH14,"=я")&amp;" / "&amp;COUNTIF(D14:AH14,"Я")*24-(INDEX(D14:AH14,DAY(EOMONTH(D$13,0)))="Я")*7+(INDIRECT(TEXT(D$13-1,"ММММ")&amp;"!RC"&amp;DAY(D$13-1)+3,0)="Я")*7</f>
        <v>9 / 216</v>
      </c>
      <c r="AJ14" t="e" cm="1">
        <f t="array" aca="1" ref="AJ14" ca="1">COUNTIF(D14:AH14,"=я")&amp;" / "&amp;COUNTIF(D14:AH14,"Я")*24-(INDEX(D14:AH14,MATCH("яя",D14:AH14,1))="Я")*7+(INDIRECT(TEXT(D$13-1,"ММММ")&amp;"!RC"&amp;MATCH(D$13-1,INDIRECT(TEXT(D$13-1,"ММММ")&amp;"!a13:ag13"),0),0)="Я")*7</f>
        <v>#N/A</v>
      </c>
    </row>
  </sheetData>
  <conditionalFormatting sqref="D14:AH14">
    <cfRule type="expression" dxfId="0" priority="1">
      <formula>D14="Я"</formula>
    </cfRule>
  </conditionalFormatting>
  <dataValidations count="1">
    <dataValidation type="list" allowBlank="1" showInputMessage="1" showErrorMessage="1" sqref="A8" xr:uid="{C6B76538-1571-453E-9B2F-6C4E071FC306}">
      <formula1>"2024,2025,2026,2027"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июнь</vt:lpstr>
      <vt:lpstr>июль</vt:lpstr>
      <vt:lpstr>август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2025-06-18T12:14:26Z</dcterms:created>
  <dcterms:modified xsi:type="dcterms:W3CDTF">2025-06-23T10:50:20Z</dcterms:modified>
</cp:coreProperties>
</file>