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 1" sheetId="1" state="visible" r:id="rId3"/>
    <sheet name="Лист 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<sst xmlns="http://schemas.openxmlformats.org/spreadsheetml/2006/main" count="32" uniqueCount="18">
  <si>
    <t xml:space="preserve">ФИО</t>
  </si>
  <si>
    <t xml:space="preserve">Месяц</t>
  </si>
  <si>
    <t xml:space="preserve">Дата 1</t>
  </si>
  <si>
    <t xml:space="preserve">Сумма 1</t>
  </si>
  <si>
    <t xml:space="preserve">Дата 2</t>
  </si>
  <si>
    <t xml:space="preserve">Сумма 2</t>
  </si>
  <si>
    <t xml:space="preserve">Дата 3</t>
  </si>
  <si>
    <t xml:space="preserve">Сумма 3</t>
  </si>
  <si>
    <t xml:space="preserve">Головач</t>
  </si>
  <si>
    <t xml:space="preserve">То как должно получиться</t>
  </si>
  <si>
    <t xml:space="preserve">Дата</t>
  </si>
  <si>
    <t xml:space="preserve">Сумма</t>
  </si>
  <si>
    <t xml:space="preserve">Алешкевич</t>
  </si>
  <si>
    <t xml:space="preserve">Доин</t>
  </si>
  <si>
    <t xml:space="preserve">Иванов</t>
  </si>
  <si>
    <t xml:space="preserve">Мошкович</t>
  </si>
  <si>
    <t xml:space="preserve">Петров</t>
  </si>
  <si>
    <t xml:space="preserve">Петросян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</si>
</sst>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3CAC7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Угол сводной таблицы" xfId="20"/>
    <cellStyle name="Значение сводной таблицы" xfId="21"/>
    <cellStyle name="Поле сводной таблицы" xfId="22"/>
    <cellStyle name="Категория сводной таблицы" xfId="23"/>
    <cellStyle name="Заглавие сводной таблицы" xfId="24"/>
    <cellStyle name="Результат сводной таблицы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1</xdr:row>
      <xdr:rowOff>9360</xdr:rowOff>
    </xdr:from>
    <xdr:to>
      <xdr:col>9</xdr:col>
      <xdr:colOff>9000</xdr:colOff>
      <xdr:row>2</xdr:row>
      <xdr:rowOff>9000</xdr:rowOff>
    </xdr:to>
    <xdr:sp>
      <xdr:nvSpPr>
        <xdr:cNvPr id="0" name="Стрелка: влево 1"/>
        <xdr:cNvSpPr/>
      </xdr:nvSpPr>
      <xdr:spPr>
        <a:xfrm>
          <a:off x="6875280" y="209520"/>
          <a:ext cx="740520" cy="199440"/>
        </a:xfrm>
        <a:prstGeom prst="leftArrow">
          <a:avLst>
            <a:gd name="adj1" fmla="val 50000"/>
            <a:gd name="adj2" fmla="val 50000"/>
          </a:avLst>
        </a:prstGeom>
        <a:solidFill>
          <a:srgbClr val="ffc000"/>
        </a:solidFill>
        <a:ln w="12700">
          <a:solidFill>
            <a:srgbClr val="bc8e00"/>
          </a:solidFill>
          <a:miter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9.14453125" defaultRowHeight="15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9.29"/>
    <col collapsed="false" customWidth="true" hidden="false" outlineLevel="0" max="3" min="3" style="2" width="11.28"/>
    <col collapsed="false" customWidth="true" hidden="false" outlineLevel="0" max="4" min="4" style="1" width="15.07"/>
    <col collapsed="false" customWidth="true" hidden="false" outlineLevel="0" max="5" min="5" style="2" width="11.28"/>
    <col collapsed="false" customWidth="true" hidden="false" outlineLevel="0" max="6" min="6" style="1" width="9.29"/>
    <col collapsed="false" customWidth="true" hidden="false" outlineLevel="0" max="7" min="7" style="2" width="11.28"/>
    <col collapsed="false" customWidth="true" hidden="false" outlineLevel="0" max="8" min="8" style="1" width="9.29"/>
    <col collapsed="false" customWidth="false" hidden="false" outlineLevel="0" max="16384" min="9" style="1" width="9.14"/>
  </cols>
  <sheetData>
    <row r="1" s="3" customFormat="true" ht="15.75" hidden="false" customHeight="fals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</row>
    <row r="2" customFormat="false" ht="15.75" hidden="false" customHeight="false" outlineLevel="0" collapsed="false">
      <c r="A2" s="1" t="s">
        <v>8</v>
      </c>
      <c r="B2" s="1" t="n">
        <v>5</v>
      </c>
      <c r="C2" s="2" t="n">
        <v>41030</v>
      </c>
      <c r="D2" s="1" t="n">
        <v>1000</v>
      </c>
      <c r="E2" s="2" t="n">
        <v>41042</v>
      </c>
      <c r="F2" s="1" t="n">
        <v>500</v>
      </c>
      <c r="G2" s="2" t="n">
        <v>41044</v>
      </c>
      <c r="H2" s="1" t="n">
        <v>200</v>
      </c>
      <c r="J2" s="1" t="s">
        <v>9</v>
      </c>
    </row>
    <row r="3" customFormat="false" ht="15.75" hidden="false" customHeight="false" outlineLevel="0" collapsed="false">
      <c r="C3" s="5" t="n">
        <f aca="false">IFERROR(INDEX('Лист 2'!$C$2:$C$19,_xlfn.AGGREGATE(15,6,ROW($A$1:$A$18)/('Лист 2'!$B$2:$B$19=$B$2)/('Лист 2'!$A$2:$A$19=$A$2),1)),"")</f>
        <v>41030</v>
      </c>
      <c r="D3" s="6" t="n">
        <f aca="false">IFERROR(INDEX('Лист 2'!$D$2:$D$19,_xlfn.AGGREGATE(15,6,ROW($A$1:$A$18)/('Лист 2'!$B$2:$B$19=$B$2)/('Лист 2'!$A$2:$A$19=$A$2),1)),"")</f>
        <v>1000</v>
      </c>
      <c r="E3" s="5" t="n">
        <f aca="false">IFERROR(INDEX('Лист 2'!$C$2:$C$19,_xlfn.AGGREGATE(15,6,ROW($A$1:$A$18)/('Лист 2'!$B$2:$B$19=$B$2)/('Лист 2'!$A$2:$A$19=$A$2),2)),"")</f>
        <v>41042</v>
      </c>
      <c r="F3" s="6" t="n">
        <f aca="false">IFERROR(INDEX('Лист 2'!$D$2:$D$19,_xlfn.AGGREGATE(15,6,ROW($A$1:$A$18)/('Лист 2'!$B$2:$B$19=$B$2)/('Лист 2'!$A$2:$A$19=$A$2),2)),"")</f>
        <v>500</v>
      </c>
      <c r="G3" s="5" t="n">
        <f aca="false">IFERROR(INDEX('Лист 2'!$C$2:$C$19,_xlfn.AGGREGATE(15,6,ROW($A$1:$A$18)/('Лист 2'!$B$2:$B$19=$B$2)/('Лист 2'!$A$2:$A$19=$A$2),3)),"")</f>
        <v>41044</v>
      </c>
      <c r="H3" s="6" t="n">
        <f aca="false">IFERROR(INDEX('Лист 2'!$D$2:$D$19,_xlfn.AGGREGATE(15,6,ROW($A$1:$A$18)/('Лист 2'!$B$2:$B$19=$B$2)/('Лист 2'!$A$2:$A$19=$A$2),3)),"")</f>
        <v>200</v>
      </c>
    </row>
    <row r="4" customFormat="false" ht="15.75" hidden="false" customHeight="false" outlineLevel="0" collapsed="false">
      <c r="A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3" min="3" style="0" width="10.14"/>
    <col collapsed="false" customWidth="true" hidden="false" outlineLevel="0" max="11" min="7" style="0" width="10.14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10</v>
      </c>
      <c r="D1" s="0" t="s">
        <v>11</v>
      </c>
    </row>
    <row r="2" customFormat="false" ht="15" hidden="false" customHeight="false" outlineLevel="0" collapsed="false">
      <c r="A2" s="0" t="s">
        <v>12</v>
      </c>
      <c r="B2" s="0" t="n">
        <f aca="false">MONTH(C2)</f>
        <v>5</v>
      </c>
      <c r="C2" s="8" t="n">
        <v>41034</v>
      </c>
      <c r="D2" s="0" t="n">
        <v>50</v>
      </c>
    </row>
    <row r="3" customFormat="false" ht="15" hidden="false" customHeight="false" outlineLevel="0" collapsed="false">
      <c r="A3" s="0" t="s">
        <v>8</v>
      </c>
      <c r="B3" s="0" t="n">
        <f aca="false">MONTH(C3)</f>
        <v>5</v>
      </c>
      <c r="C3" s="8" t="n">
        <v>41030</v>
      </c>
      <c r="D3" s="0" t="n">
        <v>1000</v>
      </c>
    </row>
    <row r="4" customFormat="false" ht="15" hidden="false" customHeight="false" outlineLevel="0" collapsed="false">
      <c r="A4" s="0" t="s">
        <v>8</v>
      </c>
      <c r="B4" s="0" t="n">
        <f aca="false">MONTH(C4)</f>
        <v>5</v>
      </c>
      <c r="C4" s="8" t="n">
        <v>41042</v>
      </c>
      <c r="D4" s="0" t="n">
        <v>500</v>
      </c>
      <c r="G4" s="8"/>
      <c r="H4" s="8"/>
      <c r="I4" s="8"/>
      <c r="J4" s="8"/>
      <c r="K4" s="8"/>
    </row>
    <row r="5" customFormat="false" ht="15" hidden="false" customHeight="false" outlineLevel="0" collapsed="false">
      <c r="A5" s="0" t="s">
        <v>8</v>
      </c>
      <c r="B5" s="0" t="n">
        <f aca="false">MONTH(C5)</f>
        <v>5</v>
      </c>
      <c r="C5" s="8" t="n">
        <v>41044</v>
      </c>
      <c r="D5" s="0" t="n">
        <v>200</v>
      </c>
    </row>
    <row r="6" customFormat="false" ht="15" hidden="false" customHeight="false" outlineLevel="0" collapsed="false">
      <c r="A6" s="0" t="s">
        <v>13</v>
      </c>
      <c r="B6" s="0" t="n">
        <f aca="false">MONTH(C6)</f>
        <v>5</v>
      </c>
      <c r="C6" s="8" t="n">
        <v>41037</v>
      </c>
      <c r="D6" s="0" t="n">
        <v>50</v>
      </c>
    </row>
    <row r="7" customFormat="false" ht="15" hidden="false" customHeight="false" outlineLevel="0" collapsed="false">
      <c r="A7" s="0" t="s">
        <v>13</v>
      </c>
      <c r="B7" s="0" t="n">
        <f aca="false">MONTH(C7)</f>
        <v>6</v>
      </c>
      <c r="C7" s="8" t="n">
        <v>41061</v>
      </c>
      <c r="D7" s="0" t="n">
        <v>100</v>
      </c>
    </row>
    <row r="8" customFormat="false" ht="15" hidden="false" customHeight="false" outlineLevel="0" collapsed="false">
      <c r="A8" s="0" t="s">
        <v>13</v>
      </c>
      <c r="B8" s="0" t="n">
        <f aca="false">MONTH(C8)</f>
        <v>7</v>
      </c>
      <c r="C8" s="8" t="n">
        <v>41098</v>
      </c>
      <c r="D8" s="0" t="n">
        <v>300</v>
      </c>
    </row>
    <row r="9" customFormat="false" ht="15" hidden="false" customHeight="false" outlineLevel="0" collapsed="false">
      <c r="A9" s="0" t="s">
        <v>14</v>
      </c>
      <c r="B9" s="0" t="n">
        <f aca="false">MONTH(C9)</f>
        <v>8</v>
      </c>
      <c r="C9" s="8" t="n">
        <v>41129</v>
      </c>
      <c r="D9" s="0" t="n">
        <v>1000</v>
      </c>
    </row>
    <row r="10" customFormat="false" ht="15" hidden="false" customHeight="false" outlineLevel="0" collapsed="false">
      <c r="A10" s="0" t="s">
        <v>15</v>
      </c>
      <c r="B10" s="0" t="n">
        <f aca="false">MONTH(C10)</f>
        <v>8</v>
      </c>
      <c r="C10" s="8" t="n">
        <v>41129</v>
      </c>
      <c r="D10" s="0" t="n">
        <v>100</v>
      </c>
    </row>
    <row r="11" customFormat="false" ht="15" hidden="false" customHeight="false" outlineLevel="0" collapsed="false">
      <c r="A11" s="0" t="s">
        <v>16</v>
      </c>
      <c r="B11" s="0" t="n">
        <f aca="false">MONTH(C11)</f>
        <v>8</v>
      </c>
      <c r="C11" s="8" t="n">
        <v>41137</v>
      </c>
      <c r="D11" s="0" t="n">
        <v>2000</v>
      </c>
    </row>
    <row r="12" customFormat="false" ht="15" hidden="false" customHeight="false" outlineLevel="0" collapsed="false">
      <c r="A12" s="0" t="s">
        <v>17</v>
      </c>
      <c r="B12" s="0" t="n">
        <f aca="false">MONTH(C12)</f>
        <v>8</v>
      </c>
      <c r="C12" s="8" t="n">
        <v>41122</v>
      </c>
      <c r="D12" s="0" t="n">
        <v>50</v>
      </c>
    </row>
    <row r="13" customFormat="false" ht="15" hidden="false" customHeight="false" outlineLevel="0" collapsed="false">
      <c r="A13" s="0" t="s">
        <v>17</v>
      </c>
      <c r="B13" s="0" t="n">
        <f aca="false">MONTH(C13)</f>
        <v>8</v>
      </c>
      <c r="C13" s="8" t="n">
        <v>41126</v>
      </c>
      <c r="D13" s="0" t="n">
        <v>100</v>
      </c>
    </row>
    <row r="14" customFormat="false" ht="15" hidden="false" customHeight="false" outlineLevel="0" collapsed="false">
      <c r="A14" s="0" t="s">
        <v>15</v>
      </c>
      <c r="B14" s="0" t="n">
        <f aca="false">MONTH(C14)</f>
        <v>9</v>
      </c>
      <c r="C14" s="8" t="n">
        <v>41161</v>
      </c>
      <c r="D14" s="0" t="n">
        <v>100</v>
      </c>
    </row>
    <row r="15" customFormat="false" ht="15" hidden="false" customHeight="false" outlineLevel="0" collapsed="false">
      <c r="A15" s="0" t="s">
        <v>17</v>
      </c>
      <c r="B15" s="0" t="n">
        <f aca="false">MONTH(C15)</f>
        <v>9</v>
      </c>
      <c r="C15" s="8" t="n">
        <v>41161</v>
      </c>
      <c r="D15" s="0" t="n">
        <v>300</v>
      </c>
    </row>
    <row r="16" customFormat="false" ht="15" hidden="false" customHeight="false" outlineLevel="0" collapsed="false">
      <c r="A16" s="0" t="s">
        <v>17</v>
      </c>
      <c r="B16" s="0" t="n">
        <f aca="false">MONTH(C16)</f>
        <v>9</v>
      </c>
      <c r="C16" s="8" t="n">
        <v>41164</v>
      </c>
      <c r="D16" s="0" t="n">
        <v>500</v>
      </c>
    </row>
    <row r="17" customFormat="false" ht="15" hidden="false" customHeight="false" outlineLevel="0" collapsed="false">
      <c r="A17" s="0" t="s">
        <v>15</v>
      </c>
      <c r="B17" s="0" t="n">
        <f aca="false">MONTH(C17)</f>
        <v>10</v>
      </c>
      <c r="C17" s="8" t="n">
        <v>41192</v>
      </c>
      <c r="D17" s="0" t="n">
        <v>300</v>
      </c>
    </row>
    <row r="18" customFormat="false" ht="15" hidden="false" customHeight="false" outlineLevel="0" collapsed="false">
      <c r="A18" s="0" t="s">
        <v>17</v>
      </c>
      <c r="B18" s="0" t="n">
        <f aca="false">MONTH(C18)</f>
        <v>10</v>
      </c>
      <c r="C18" s="8" t="n">
        <v>41192</v>
      </c>
      <c r="D18" s="0" t="n">
        <v>200</v>
      </c>
    </row>
    <row r="19" customFormat="false" ht="15" hidden="false" customHeight="false" outlineLevel="0" collapsed="false">
      <c r="A19" s="0" t="s">
        <v>17</v>
      </c>
      <c r="B19" s="0" t="n">
        <f aca="false">MONTH(C19)</f>
        <v>11</v>
      </c>
      <c r="C19" s="8" t="n">
        <v>41228</v>
      </c>
      <c r="D19" s="0" t="n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2025-05-20T15:36:12Z</dcterms:created>
  <dc:creator>User</dc:creator>
  <dc:description/>
  <dc:language>ru-RU</dc:language>
  <cp:lastModifiedBy>Игорь  Б</cp:lastModifiedBy>
  <dcterms:modified xsi:type="dcterms:W3CDTF">2025-05-20T23:16:21Z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