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325"/>
  </bookViews>
  <sheets>
    <sheet name="Лист1" sheetId="2" r:id="rId1"/>
  </sheets>
  <calcPr calcId="145621" iterate="1"/>
</workbook>
</file>

<file path=xl/calcChain.xml><?xml version="1.0" encoding="utf-8"?>
<calcChain xmlns="http://schemas.openxmlformats.org/spreadsheetml/2006/main">
  <c r="B9" i="2" l="1"/>
  <c r="B2" i="2" l="1"/>
  <c r="B3" i="2"/>
  <c r="B4" i="2"/>
  <c r="B6" i="2"/>
  <c r="B21" i="2"/>
  <c r="B22" i="2"/>
</calcChain>
</file>

<file path=xl/sharedStrings.xml><?xml version="1.0" encoding="utf-8"?>
<sst xmlns="http://schemas.openxmlformats.org/spreadsheetml/2006/main" count="22" uniqueCount="22">
  <si>
    <t xml:space="preserve">статья </t>
  </si>
  <si>
    <t xml:space="preserve">сумма </t>
  </si>
  <si>
    <t>Выручка</t>
  </si>
  <si>
    <t>Сумма расходов</t>
  </si>
  <si>
    <t>Себестоимость</t>
  </si>
  <si>
    <t>Расход_1</t>
  </si>
  <si>
    <t>Расход_2</t>
  </si>
  <si>
    <t>Расход_3</t>
  </si>
  <si>
    <t>Расход_4</t>
  </si>
  <si>
    <t>Расход_5</t>
  </si>
  <si>
    <t>Расход_6</t>
  </si>
  <si>
    <t>Расход_7</t>
  </si>
  <si>
    <t>Плановая ренабельность</t>
  </si>
  <si>
    <t>Прибыль руб</t>
  </si>
  <si>
    <t xml:space="preserve">Проверка рентабельности </t>
  </si>
  <si>
    <t>здесь указывай плановую рентабельность</t>
  </si>
  <si>
    <t>Расход_8</t>
  </si>
  <si>
    <t>Расход_9</t>
  </si>
  <si>
    <t>Расход_10</t>
  </si>
  <si>
    <t>Расход_11</t>
  </si>
  <si>
    <t>Расход_12</t>
  </si>
  <si>
    <t>Расход_13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</si>
</sst>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\ &quot;₽&quot;"/>
  </numFmts>
  <fonts count="3" x14ac:knownFonts="1">
    <font>
      <sz val="10"/>
      <color rgb="FF000000"/>
      <name val="Times New Roman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10" fontId="1" fillId="0" borderId="0" xfId="0" applyNumberFormat="1" applyFont="1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left" vertical="top"/>
    </xf>
    <xf numFmtId="165" fontId="2" fillId="0" borderId="0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10" fontId="1" fillId="3" borderId="0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E11" sqref="E11"/>
    </sheetView>
  </sheetViews>
  <sheetFormatPr defaultRowHeight="12.75" x14ac:dyDescent="0.2"/>
  <cols>
    <col min="1" max="1" width="34.1640625" customWidth="1"/>
    <col min="2" max="2" width="20.1640625" customWidth="1"/>
  </cols>
  <sheetData>
    <row r="1" spans="1:2" x14ac:dyDescent="0.2">
      <c r="A1" s="5" t="s">
        <v>0</v>
      </c>
      <c r="B1" s="5" t="s">
        <v>1</v>
      </c>
    </row>
    <row r="2" spans="1:2" x14ac:dyDescent="0.2">
      <c r="A2" s="1" t="s">
        <v>2</v>
      </c>
      <c r="B2" s="4">
        <f ca="1">B3+B21</f>
        <v>29358.702178059</v>
      </c>
    </row>
    <row r="3" spans="1:2" x14ac:dyDescent="0.2">
      <c r="A3" s="1" t="s">
        <v>3</v>
      </c>
      <c r="B3" s="4">
        <f ca="1">SUM(B4:B11)</f>
        <v>28771.527301219812</v>
      </c>
    </row>
    <row r="4" spans="1:2" x14ac:dyDescent="0.2">
      <c r="A4" s="1" t="s">
        <v>4</v>
      </c>
      <c r="B4" s="3">
        <f ca="1">B2*0.7</f>
        <v>20551.091524641299</v>
      </c>
    </row>
    <row r="5" spans="1:2" x14ac:dyDescent="0.2">
      <c r="A5" s="1" t="s">
        <v>5</v>
      </c>
      <c r="B5" s="3">
        <v>5500</v>
      </c>
    </row>
    <row r="6" spans="1:2" x14ac:dyDescent="0.2">
      <c r="A6" s="1" t="s">
        <v>6</v>
      </c>
      <c r="B6" s="3">
        <f ca="1">0.05*B2</f>
        <v>1467.9351089029501</v>
      </c>
    </row>
    <row r="7" spans="1:2" x14ac:dyDescent="0.2">
      <c r="A7" s="1" t="s">
        <v>7</v>
      </c>
      <c r="B7" s="3">
        <v>1</v>
      </c>
    </row>
    <row r="8" spans="1:2" x14ac:dyDescent="0.2">
      <c r="A8" s="1" t="s">
        <v>8</v>
      </c>
      <c r="B8" s="3">
        <v>153</v>
      </c>
    </row>
    <row r="9" spans="1:2" x14ac:dyDescent="0.2">
      <c r="A9" s="1" t="s">
        <v>9</v>
      </c>
      <c r="B9" s="3">
        <f>B8*0.5</f>
        <v>76.5</v>
      </c>
    </row>
    <row r="10" spans="1:2" x14ac:dyDescent="0.2">
      <c r="A10" s="1" t="s">
        <v>10</v>
      </c>
      <c r="B10" s="3">
        <v>1000</v>
      </c>
    </row>
    <row r="11" spans="1:2" x14ac:dyDescent="0.2">
      <c r="A11" s="1" t="s">
        <v>11</v>
      </c>
      <c r="B11" s="3">
        <v>22</v>
      </c>
    </row>
    <row r="12" spans="1:2" x14ac:dyDescent="0.2">
      <c r="A12" s="1" t="s">
        <v>16</v>
      </c>
      <c r="B12" s="3"/>
    </row>
    <row r="13" spans="1:2" x14ac:dyDescent="0.2">
      <c r="A13" s="1" t="s">
        <v>17</v>
      </c>
      <c r="B13" s="3"/>
    </row>
    <row r="14" spans="1:2" x14ac:dyDescent="0.2">
      <c r="A14" s="1" t="s">
        <v>18</v>
      </c>
      <c r="B14" s="3"/>
    </row>
    <row r="15" spans="1:2" x14ac:dyDescent="0.2">
      <c r="A15" s="1" t="s">
        <v>19</v>
      </c>
      <c r="B15" s="3"/>
    </row>
    <row r="16" spans="1:2" x14ac:dyDescent="0.2">
      <c r="A16" s="1" t="s">
        <v>20</v>
      </c>
      <c r="B16" s="3"/>
    </row>
    <row r="17" spans="1:3" x14ac:dyDescent="0.2">
      <c r="A17" s="1" t="s">
        <v>21</v>
      </c>
      <c r="B17" s="3"/>
    </row>
    <row r="18" spans="1:3" x14ac:dyDescent="0.2">
      <c r="A18" s="1"/>
      <c r="B18" s="3"/>
    </row>
    <row r="19" spans="1:3" x14ac:dyDescent="0.2">
      <c r="A19" s="1"/>
      <c r="B19" s="1"/>
    </row>
    <row r="20" spans="1:3" x14ac:dyDescent="0.2">
      <c r="A20" s="1" t="s">
        <v>12</v>
      </c>
      <c r="B20" s="6">
        <v>0.02</v>
      </c>
      <c r="C20" t="s">
        <v>15</v>
      </c>
    </row>
    <row r="21" spans="1:3" x14ac:dyDescent="0.2">
      <c r="A21" s="1" t="s">
        <v>13</v>
      </c>
      <c r="B21" s="3">
        <f ca="1">B2*B20</f>
        <v>587.17404356118004</v>
      </c>
    </row>
    <row r="22" spans="1:3" x14ac:dyDescent="0.2">
      <c r="A22" s="1" t="s">
        <v>14</v>
      </c>
      <c r="B22" s="2">
        <f ca="1">B21/B2</f>
        <v>0.02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/reports/DebitCards/Statements/1</dc:subject>
  <dc:creator>Корнев Дмитрий</dc:creator>
  <cp:keywords>08.07.2025 16:55:50 | bcc3b678-682a-40d0-9b7d-f0818042008e | 5705</cp:keywords>
  <cp:lastModifiedBy>Корнев Дмитрий</cp:lastModifiedBy>
  <dcterms:created xsi:type="dcterms:W3CDTF">2025-07-10T07:31:07Z</dcterms:created>
  <dcterms:modified xsi:type="dcterms:W3CDTF">2025-07-10T11:06:14Z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2025-07-08T00:00:00Z</vt:filetime>
  </property>
  <property fmtid="{D5CDD505-2E9C-101B-9397-08002B2CF9AE}" pid="3" name="Creator">
    <vt:lpwstr>JasperReports Library version 6.21.3-4a3078d20785ebe464f18037d738d12fc98c13cf</vt:lpwstr>
  </property>
  <property fmtid="{D5CDD505-2E9C-101B-9397-08002B2CF9AE}" pid="4" name="Producer">
    <vt:lpwstr>OpenPDF 1.3.32</vt:lpwstr>
  </property>
  <property fmtid="{D5CDD505-2E9C-101B-9397-08002B2CF9AE}" pid="5" name="LastSaved">
    <vt:filetime>2025-07-08T00:00:00Z</vt:filetime>
  </property>
</Properties>
</file>