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20" windowWidth="28830" windowHeight="6465" activeTab="1"/>
  </bookViews>
  <sheets>
    <sheet name="Должно быть" sheetId="1" r:id="rId1"/>
    <sheet name="Творчество" sheetId="2" r:id="rId2"/>
    <sheet name="ГОСТ" sheetId="3" r:id="rId3"/>
  </sheets>
  <definedNames>
    <definedName name="_xlnm._FilterDatabase" localSheetId="2" hidden="1">ГОСТ!$P$13:$R$13</definedName>
  </definedNames>
  <calcPr calcId="145621"/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3" i="2"/>
  <c r="E3" i="2" s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13" i="3"/>
  <c r="J10" i="2" l="1"/>
  <c r="F7" i="2"/>
  <c r="H8" i="2"/>
  <c r="H6" i="2"/>
  <c r="H3" i="2"/>
  <c r="G10" i="2"/>
  <c r="D10" i="2"/>
  <c r="J3" i="2"/>
  <c r="H7" i="2"/>
  <c r="H5" i="2"/>
  <c r="G3" i="2"/>
  <c r="D3" i="2"/>
  <c r="F10" i="2"/>
  <c r="I10" i="2"/>
  <c r="F3" i="2"/>
  <c r="D9" i="2"/>
  <c r="D4" i="2"/>
  <c r="G4" i="2"/>
  <c r="F9" i="2"/>
  <c r="I8" i="2"/>
  <c r="G9" i="2"/>
  <c r="G7" i="2"/>
  <c r="J8" i="2"/>
  <c r="F8" i="2"/>
  <c r="J4" i="2"/>
  <c r="F4" i="2"/>
  <c r="I6" i="2"/>
  <c r="E6" i="2"/>
  <c r="D7" i="2"/>
  <c r="D5" i="2"/>
  <c r="J7" i="2"/>
  <c r="J5" i="2"/>
  <c r="E9" i="2"/>
  <c r="E5" i="2"/>
  <c r="D6" i="2"/>
  <c r="G6" i="2"/>
  <c r="J6" i="2"/>
  <c r="F6" i="2"/>
  <c r="F5" i="2"/>
  <c r="I9" i="2"/>
  <c r="E10" i="2"/>
  <c r="I5" i="2"/>
  <c r="I4" i="2"/>
  <c r="H10" i="2"/>
  <c r="E4" i="2"/>
  <c r="H4" i="2"/>
  <c r="D8" i="2"/>
  <c r="G8" i="2"/>
  <c r="G5" i="2"/>
  <c r="J9" i="2"/>
  <c r="I7" i="2"/>
  <c r="E8" i="2"/>
  <c r="E7" i="2"/>
  <c r="I3" i="2"/>
  <c r="H9" i="2"/>
</calcChain>
</file>

<file path=xl/sharedStrings.xml><?xml version="1.0" encoding="utf-8"?>
<sst xmlns="http://schemas.openxmlformats.org/spreadsheetml/2006/main" count="360" uniqueCount="59">
  <si>
    <t>ЦНи1</t>
  </si>
  <si>
    <t>Тип</t>
  </si>
  <si>
    <t>D</t>
  </si>
  <si>
    <t>A</t>
  </si>
  <si>
    <t>C</t>
  </si>
  <si>
    <t>E</t>
  </si>
  <si>
    <t>F</t>
  </si>
  <si>
    <t>B</t>
  </si>
  <si>
    <t>Условие для D</t>
  </si>
  <si>
    <t>≤10 мм</t>
  </si>
  <si>
    <t>&gt;10 мм – 50 мм</t>
  </si>
  <si>
    <t>&gt;50 мм – 100 мм</t>
  </si>
  <si>
    <t>&gt;100 мм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</si>
  <si>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</si>
  <si>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</si>
  <si>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</si>
  <si>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</si>
  <si>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</si>
  <si>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</si>
  <si>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</si>
  <si>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</si>
  <si>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h</t>
  </si>
  <si>
    <t>r</t>
  </si>
  <si>
    <t>r1</t>
  </si>
  <si>
    <t>d</t>
  </si>
  <si>
    <t>b</t>
  </si>
  <si>
    <t>d1</t>
  </si>
  <si>
    <t>b1</t>
  </si>
  <si>
    <t>c</t>
  </si>
  <si>
    <t>r2</t>
  </si>
  <si>
    <t>d заказное</t>
  </si>
  <si>
    <t>5 &lt; d ≤ 10</t>
  </si>
  <si>
    <t>2 &lt; d ≤ 5</t>
  </si>
  <si>
    <t>0 &lt; d ≤ 2</t>
  </si>
  <si>
    <t>10 &lt; d ≤ 25</t>
  </si>
  <si>
    <t>25 &lt; d ≤ 75</t>
  </si>
  <si>
    <t>75 &lt; d ≤ 110</t>
  </si>
  <si>
    <t>110 &lt; d &lt; ∞</t>
  </si>
  <si>
    <t>ЦНи2</t>
  </si>
  <si>
    <t>ТН</t>
  </si>
  <si>
    <t>ЦТНи1</t>
  </si>
  <si>
    <t>ЦТНи2</t>
  </si>
  <si>
    <t>ЦТНи3</t>
  </si>
  <si>
    <t>d-наруж</t>
  </si>
  <si>
    <t>d+внутр</t>
  </si>
  <si>
    <t>d +/-</t>
  </si>
  <si>
    <t>ГОСТ</t>
  </si>
  <si>
    <t>ГОСТ развёрнуто</t>
  </si>
  <si>
    <t>b для исполн1</t>
  </si>
  <si>
    <t>b для исполн2</t>
  </si>
  <si>
    <t>b для исполн3</t>
  </si>
  <si>
    <t>исполнение</t>
  </si>
  <si>
    <t>d заказн макс</t>
  </si>
  <si>
    <t>b для исполн</t>
  </si>
  <si>
    <t>испол&amp;d макс</t>
  </si>
  <si>
    <t>d макс&amp;испол</t>
  </si>
  <si>
    <t>Условие ГОСТ</t>
  </si>
  <si>
    <t>Условие заказн</t>
  </si>
  <si>
    <t>Окрашенное не удалять, не вырезать, не трогать.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</si>
</sst>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Color53]0.0\ \г\р\а\д"/>
    <numFmt numFmtId="165" formatCode="[Blue]0.0\ \м\м"/>
    <numFmt numFmtId="166" formatCode="0.0"/>
  </numFmts>
  <fonts count="2" x14ac:knownFonts="1"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Fill="1" applyBorder="1"/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vertical="top" shrinkToFit="1"/>
    </xf>
    <xf numFmtId="165" fontId="0" fillId="0" borderId="0" xfId="0" applyNumberFormat="1" applyFill="1" applyAlignment="1">
      <alignment horizontal="center"/>
    </xf>
    <xf numFmtId="0" fontId="0" fillId="4" borderId="1" xfId="0" applyFill="1" applyBorder="1"/>
    <xf numFmtId="166" fontId="0" fillId="4" borderId="1" xfId="0" applyNumberFormat="1" applyFill="1" applyBorder="1"/>
  </cellXfs>
  <cellStyles count="1">
    <cellStyle name="Обычный" xfId="0" builtinId="0"/>
  </cellStyles>
  <dxfs count="23"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I8" totalsRowShown="0" headerRowDxfId="22" dataDxfId="21">
  <autoFilter ref="A1:I8"/>
  <tableColumns count="9">
    <tableColumn id="10" name="Наименование" dataDxfId="20"/>
    <tableColumn id="1" name="D" dataDxfId="19"/>
    <tableColumn id="2" name="Тип" dataDxfId="18"/>
    <tableColumn id="3" name="Условие для D" dataDxfId="17"/>
    <tableColumn id="4" name="A" dataDxfId="16"/>
    <tableColumn id="5" name="B" dataDxfId="15"/>
    <tableColumn id="6" name="C" dataDxfId="14"/>
    <tableColumn id="7" name="E" dataDxfId="13"/>
    <tableColumn id="8" name="F" dataDxfId="1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J10" totalsRowShown="0" headerRowDxfId="11" dataDxfId="10">
  <autoFilter ref="A2:J10"/>
  <tableColumns count="10">
    <tableColumn id="10" name="Наименование" dataDxfId="9"/>
    <tableColumn id="1" name="D" dataDxfId="8"/>
    <tableColumn id="2" name="Тип" dataDxfId="7"/>
    <tableColumn id="3" name="Условие ГОСТ" dataDxfId="6"/>
    <tableColumn id="9" name="Условие заказн" dataDxfId="5">
      <calculatedColumnFormula>OFFSET($P$2,MATCH(OFFSET($X$1,MATCH($B3,$X$2:$X$8,-1),0)&amp;" "&amp;$C3,$M$3:$M$44,0),COLUMN()-4)</calculatedColumnFormula>
    </tableColumn>
    <tableColumn id="4" name="A" dataDxfId="4">
      <calculatedColumnFormula>OFFSET($P$2,MATCH(OFFSET($X$1,MATCH($B3,$X$2:$X$8,-1),0)&amp;" "&amp;$C3,$M$3:$M$44,0),COLUMN()-4)</calculatedColumnFormula>
    </tableColumn>
    <tableColumn id="5" name="B" dataDxfId="3">
      <calculatedColumnFormula>OFFSET($P$2,MATCH(OFFSET($X$1,MATCH($B3,$X$2:$X$8,-1),0)&amp;" "&amp;$C3,$M$3:$M$44,0),COLUMN()-4)</calculatedColumnFormula>
    </tableColumn>
    <tableColumn id="6" name="C" dataDxfId="2">
      <calculatedColumnFormula>OFFSET($P$2,MATCH(OFFSET($X$1,MATCH($B3,$X$2:$X$8,-1),0)&amp;" "&amp;$C3,$M$3:$M$44,0),COLUMN()-4)</calculatedColumnFormula>
    </tableColumn>
    <tableColumn id="7" name="E" dataDxfId="1">
      <calculatedColumnFormula>OFFSET($P$2,MATCH(OFFSET($X$1,MATCH($B3,$X$2:$X$8,-1),0)&amp;" "&amp;$C3,$M$3:$M$44,0),COLUMN()-4)</calculatedColumnFormula>
    </tableColumn>
    <tableColumn id="8" name="F" dataDxfId="0">
      <calculatedColumnFormula>OFFSET($P$2,MATCH(OFFSET($X$1,MATCH($B3,$X$2:$X$8,-1),0)&amp;" "&amp;$C3,$M$3:$M$44,0),COLUMN()-4)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zoomScale="205" zoomScaleNormal="205" workbookViewId="0">
      <selection activeCell="D3" sqref="D3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7.7109375" bestFit="1" customWidth="1"/>
    <col min="6" max="9" width="6.7109375" bestFit="1" customWidth="1"/>
  </cols>
  <sheetData>
    <row r="1" spans="1:9" x14ac:dyDescent="0.2">
      <c r="A1" s="3" t="s">
        <v>13</v>
      </c>
      <c r="B1" s="1" t="s">
        <v>2</v>
      </c>
      <c r="C1" s="2" t="s">
        <v>1</v>
      </c>
      <c r="D1" s="3" t="s">
        <v>8</v>
      </c>
      <c r="E1" s="3" t="s">
        <v>3</v>
      </c>
      <c r="F1" s="3" t="s">
        <v>7</v>
      </c>
      <c r="G1" s="3" t="s">
        <v>4</v>
      </c>
      <c r="H1" s="3" t="s">
        <v>5</v>
      </c>
      <c r="I1" s="3" t="s">
        <v>6</v>
      </c>
    </row>
    <row r="2" spans="1:9" x14ac:dyDescent="0.2">
      <c r="A2" s="5" t="s">
        <v>14</v>
      </c>
      <c r="B2" s="7">
        <v>2</v>
      </c>
      <c r="C2" s="8" t="s">
        <v>0</v>
      </c>
      <c r="D2" s="4" t="s">
        <v>9</v>
      </c>
      <c r="E2" s="5">
        <v>1</v>
      </c>
      <c r="F2" s="5">
        <v>0.3</v>
      </c>
      <c r="G2" s="5">
        <v>0.2</v>
      </c>
      <c r="H2" s="5">
        <v>0.3</v>
      </c>
      <c r="I2" s="5">
        <v>0.2</v>
      </c>
    </row>
    <row r="3" spans="1:9" x14ac:dyDescent="0.2">
      <c r="A3" s="5" t="s">
        <v>15</v>
      </c>
      <c r="B3" s="7">
        <v>5</v>
      </c>
      <c r="C3" s="8" t="s">
        <v>0</v>
      </c>
      <c r="D3" s="6" t="s">
        <v>9</v>
      </c>
      <c r="E3" s="5">
        <v>1.6</v>
      </c>
      <c r="F3" s="5">
        <v>0.3</v>
      </c>
      <c r="G3" s="5">
        <v>0.2</v>
      </c>
      <c r="H3" s="5">
        <v>0.5</v>
      </c>
      <c r="I3" s="5">
        <v>0.3</v>
      </c>
    </row>
    <row r="4" spans="1:9" x14ac:dyDescent="0.2">
      <c r="A4" s="5" t="s">
        <v>16</v>
      </c>
      <c r="B4" s="7">
        <v>10</v>
      </c>
      <c r="C4" s="8" t="s">
        <v>0</v>
      </c>
      <c r="D4" s="6" t="s">
        <v>9</v>
      </c>
      <c r="E4" s="5">
        <v>2</v>
      </c>
      <c r="F4" s="5">
        <v>0.5</v>
      </c>
      <c r="G4" s="5">
        <v>0.3</v>
      </c>
      <c r="H4" s="5">
        <v>0.5</v>
      </c>
      <c r="I4" s="5">
        <v>0.3</v>
      </c>
    </row>
    <row r="5" spans="1:9" x14ac:dyDescent="0.2">
      <c r="A5" s="5" t="s">
        <v>17</v>
      </c>
      <c r="B5" s="7">
        <v>25</v>
      </c>
      <c r="C5" s="8" t="s">
        <v>0</v>
      </c>
      <c r="D5" s="6" t="s">
        <v>10</v>
      </c>
      <c r="E5" s="5">
        <v>3</v>
      </c>
      <c r="F5" s="5">
        <v>0.5</v>
      </c>
      <c r="G5" s="5">
        <v>0.3</v>
      </c>
      <c r="H5" s="5">
        <v>1</v>
      </c>
      <c r="I5" s="5">
        <v>0.5</v>
      </c>
    </row>
    <row r="6" spans="1:9" x14ac:dyDescent="0.2">
      <c r="A6" s="5" t="s">
        <v>18</v>
      </c>
      <c r="B6" s="7">
        <v>75</v>
      </c>
      <c r="C6" s="8" t="s">
        <v>0</v>
      </c>
      <c r="D6" s="6" t="s">
        <v>11</v>
      </c>
      <c r="E6" s="5">
        <v>5</v>
      </c>
      <c r="F6" s="5">
        <v>1</v>
      </c>
      <c r="G6" s="5">
        <v>0.5</v>
      </c>
      <c r="H6" s="5">
        <v>1.6</v>
      </c>
      <c r="I6" s="5">
        <v>0.5</v>
      </c>
    </row>
    <row r="7" spans="1:9" x14ac:dyDescent="0.2">
      <c r="A7" s="5" t="s">
        <v>19</v>
      </c>
      <c r="B7" s="7">
        <v>110</v>
      </c>
      <c r="C7" s="8" t="s">
        <v>0</v>
      </c>
      <c r="D7" s="6" t="s">
        <v>12</v>
      </c>
      <c r="E7" s="5">
        <v>8</v>
      </c>
      <c r="F7" s="5">
        <v>1</v>
      </c>
      <c r="G7" s="5">
        <v>0.5</v>
      </c>
      <c r="H7" s="5">
        <v>2</v>
      </c>
      <c r="I7" s="5">
        <v>1</v>
      </c>
    </row>
    <row r="8" spans="1:9" x14ac:dyDescent="0.2">
      <c r="A8" s="5" t="s">
        <v>20</v>
      </c>
      <c r="B8" s="7">
        <v>120</v>
      </c>
      <c r="C8" s="8" t="s">
        <v>0</v>
      </c>
      <c r="D8" s="6" t="s">
        <v>12</v>
      </c>
      <c r="E8" s="5">
        <v>10</v>
      </c>
      <c r="F8" s="5">
        <v>1</v>
      </c>
      <c r="G8" s="5">
        <v>0.5</v>
      </c>
      <c r="H8" s="5">
        <v>3</v>
      </c>
      <c r="I8" s="5">
        <v>1</v>
      </c>
    </row>
  </sheetData>
  <dataValidations count="1">
    <dataValidation type="list" allowBlank="1" showInputMessage="1" showErrorMessage="1" sqref="C2:C8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X44"/>
  <sheetViews>
    <sheetView tabSelected="1" zoomScale="110" zoomScaleNormal="110" workbookViewId="0">
      <pane ySplit="2" topLeftCell="A3" activePane="bottomLeft" state="frozen"/>
      <selection activeCell="B1" sqref="B1"/>
      <selection pane="bottomLeft" activeCell="D14" sqref="D14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15.85546875" customWidth="1"/>
    <col min="6" max="6" width="7.7109375" bestFit="1" customWidth="1"/>
    <col min="7" max="7" width="9.140625" customWidth="1"/>
    <col min="8" max="8" width="6.7109375" bestFit="1" customWidth="1"/>
    <col min="9" max="9" width="8.7109375" customWidth="1"/>
    <col min="10" max="10" width="6.7109375" bestFit="1" customWidth="1"/>
    <col min="13" max="13" width="14" bestFit="1" customWidth="1"/>
    <col min="14" max="14" width="11" bestFit="1" customWidth="1"/>
    <col min="15" max="15" width="12.85546875" bestFit="1" customWidth="1"/>
    <col min="16" max="16" width="15.7109375" bestFit="1" customWidth="1"/>
    <col min="17" max="17" width="11.42578125" bestFit="1" customWidth="1"/>
    <col min="18" max="18" width="12.28515625" bestFit="1" customWidth="1"/>
    <col min="19" max="19" width="4.85546875" bestFit="1" customWidth="1"/>
    <col min="20" max="22" width="4" bestFit="1" customWidth="1"/>
  </cols>
  <sheetData>
    <row r="1" spans="1:24" x14ac:dyDescent="0.2">
      <c r="M1" t="s">
        <v>58</v>
      </c>
    </row>
    <row r="2" spans="1:24" ht="25.5" x14ac:dyDescent="0.2">
      <c r="A2" s="13" t="s">
        <v>13</v>
      </c>
      <c r="B2" s="14" t="s">
        <v>2</v>
      </c>
      <c r="C2" s="13" t="s">
        <v>1</v>
      </c>
      <c r="D2" s="13" t="s">
        <v>56</v>
      </c>
      <c r="E2" s="13" t="s">
        <v>57</v>
      </c>
      <c r="F2" s="13" t="s">
        <v>3</v>
      </c>
      <c r="G2" s="13" t="s">
        <v>7</v>
      </c>
      <c r="H2" s="13" t="s">
        <v>4</v>
      </c>
      <c r="I2" s="13" t="s">
        <v>5</v>
      </c>
      <c r="J2" s="13" t="s">
        <v>6</v>
      </c>
      <c r="M2" s="10" t="s">
        <v>55</v>
      </c>
      <c r="N2" s="10" t="s">
        <v>51</v>
      </c>
      <c r="O2" s="10" t="s">
        <v>52</v>
      </c>
      <c r="P2" s="10" t="s">
        <v>24</v>
      </c>
      <c r="Q2" s="10" t="s">
        <v>30</v>
      </c>
      <c r="R2" s="10" t="s">
        <v>53</v>
      </c>
      <c r="S2" s="10" t="s">
        <v>45</v>
      </c>
      <c r="T2" s="10" t="s">
        <v>21</v>
      </c>
      <c r="U2" s="10" t="s">
        <v>22</v>
      </c>
      <c r="V2" s="10" t="s">
        <v>23</v>
      </c>
      <c r="X2" s="16">
        <v>5000000</v>
      </c>
    </row>
    <row r="3" spans="1:24" x14ac:dyDescent="0.2">
      <c r="A3" s="5" t="s">
        <v>14</v>
      </c>
      <c r="B3" s="7">
        <v>6</v>
      </c>
      <c r="C3" s="8" t="s">
        <v>0</v>
      </c>
      <c r="D3" s="4" t="str">
        <f ca="1">OFFSET($P$2,MATCH(OFFSET($X$1,MATCH($B3,$X$2:$X$8,-1),0)&amp;" "&amp;$C3,$M$3:$M$44,0),COLUMN()-4)</f>
        <v>≤10 мм</v>
      </c>
      <c r="E3" s="4" t="str">
        <f ca="1">OFFSET($P$2,MATCH(OFFSET($X$1,MATCH($B3,$X$2:$X$8,-1),0)&amp;" "&amp;$C3,$M$3:$M$44,0),COLUMN()-4)</f>
        <v>5 &lt; d ≤ 10</v>
      </c>
      <c r="F3" s="5">
        <f ca="1">OFFSET($P$2,MATCH(OFFSET($X$1,MATCH($B3,$X$2:$X$8,-1),0)&amp;" "&amp;$C3,$M$3:$M$44,0),COLUMN()-4)</f>
        <v>2</v>
      </c>
      <c r="G3" s="5">
        <f ca="1">OFFSET($P$2,MATCH(OFFSET($X$1,MATCH($B3,$X$2:$X$8,-1),0)&amp;" "&amp;$C3,$M$3:$M$44,0),COLUMN()-4)</f>
        <v>-0.5</v>
      </c>
      <c r="H3" s="5">
        <f ca="1">OFFSET($P$2,MATCH(OFFSET($X$1,MATCH($B3,$X$2:$X$8,-1),0)&amp;" "&amp;$C3,$M$3:$M$44,0),COLUMN()-4)</f>
        <v>0.3</v>
      </c>
      <c r="I3" s="5">
        <f ca="1">OFFSET($P$2,MATCH(OFFSET($X$1,MATCH($B3,$X$2:$X$8,-1),0)&amp;" "&amp;$C3,$M$3:$M$44,0),COLUMN()-4)</f>
        <v>0.5</v>
      </c>
      <c r="J3" s="5">
        <f ca="1">OFFSET($P$2,MATCH(OFFSET($X$1,MATCH($B3,$X$2:$X$8,-1),0)&amp;" "&amp;$C3,$M$3:$M$44,0),COLUMN()-4)</f>
        <v>0.3</v>
      </c>
      <c r="M3" s="16" t="str">
        <f>O3&amp;" "&amp;N3</f>
        <v>2 ЦНи1</v>
      </c>
      <c r="N3" s="16" t="s">
        <v>0</v>
      </c>
      <c r="O3" s="16">
        <v>2</v>
      </c>
      <c r="P3" s="16" t="s">
        <v>9</v>
      </c>
      <c r="Q3" s="16" t="s">
        <v>33</v>
      </c>
      <c r="R3" s="16">
        <v>1</v>
      </c>
      <c r="S3" s="16">
        <v>-0.3</v>
      </c>
      <c r="T3" s="16">
        <v>0.2</v>
      </c>
      <c r="U3" s="16">
        <v>0.3</v>
      </c>
      <c r="V3" s="16">
        <v>0.2</v>
      </c>
      <c r="X3" s="16">
        <v>110</v>
      </c>
    </row>
    <row r="4" spans="1:24" x14ac:dyDescent="0.2">
      <c r="A4" s="5" t="s">
        <v>15</v>
      </c>
      <c r="B4" s="7">
        <v>5</v>
      </c>
      <c r="C4" s="8" t="s">
        <v>41</v>
      </c>
      <c r="D4" s="4" t="str">
        <f ca="1">OFFSET($P$2,MATCH(OFFSET($X$1,MATCH($B4,$X$2:$X$8,-1),0)&amp;" "&amp;$C4,$M$3:$M$44,0),COLUMN()-4)</f>
        <v>≤10 мм</v>
      </c>
      <c r="E4" s="15" t="str">
        <f ca="1">OFFSET($P$2,MATCH(OFFSET($X$1,MATCH($B4,$X$2:$X$8,-1),0)&amp;" "&amp;$C4,$M$3:$M$44,0),COLUMN()-4)</f>
        <v>2 &lt; d ≤ 5</v>
      </c>
      <c r="F4" s="5">
        <f ca="1">OFFSET($P$2,MATCH(OFFSET($X$1,MATCH($B4,$X$2:$X$8,-1),0)&amp;" "&amp;$C4,$M$3:$M$44,0),COLUMN()-4)</f>
        <v>1.6</v>
      </c>
      <c r="G4" s="5">
        <f ca="1">OFFSET($P$2,MATCH(OFFSET($X$1,MATCH($B4,$X$2:$X$8,-1),0)&amp;" "&amp;$C4,$M$3:$M$44,0),COLUMN()-4)</f>
        <v>0.3</v>
      </c>
      <c r="H4" s="5">
        <f ca="1">OFFSET($P$2,MATCH(OFFSET($X$1,MATCH($B4,$X$2:$X$8,-1),0)&amp;" "&amp;$C4,$M$3:$M$44,0),COLUMN()-4)</f>
        <v>0.2</v>
      </c>
      <c r="I4" s="5">
        <f ca="1">OFFSET($P$2,MATCH(OFFSET($X$1,MATCH($B4,$X$2:$X$8,-1),0)&amp;" "&amp;$C4,$M$3:$M$44,0),COLUMN()-4)</f>
        <v>0.5</v>
      </c>
      <c r="J4" s="5">
        <f ca="1">OFFSET($P$2,MATCH(OFFSET($X$1,MATCH($B4,$X$2:$X$8,-1),0)&amp;" "&amp;$C4,$M$3:$M$44,0),COLUMN()-4)</f>
        <v>0.3</v>
      </c>
      <c r="M4" s="16" t="str">
        <f>O4&amp;" "&amp;N4</f>
        <v>5 ЦНи1</v>
      </c>
      <c r="N4" s="16" t="s">
        <v>0</v>
      </c>
      <c r="O4" s="16">
        <v>5</v>
      </c>
      <c r="P4" s="16" t="s">
        <v>9</v>
      </c>
      <c r="Q4" s="16" t="s">
        <v>32</v>
      </c>
      <c r="R4" s="16">
        <v>1.6</v>
      </c>
      <c r="S4" s="16">
        <v>-0.3</v>
      </c>
      <c r="T4" s="16">
        <v>0.2</v>
      </c>
      <c r="U4" s="16">
        <v>0.5</v>
      </c>
      <c r="V4" s="16">
        <v>0.3</v>
      </c>
      <c r="X4" s="16">
        <v>75</v>
      </c>
    </row>
    <row r="5" spans="1:24" x14ac:dyDescent="0.2">
      <c r="A5" s="5" t="s">
        <v>16</v>
      </c>
      <c r="B5" s="7">
        <v>10</v>
      </c>
      <c r="C5" s="8" t="s">
        <v>0</v>
      </c>
      <c r="D5" s="4" t="str">
        <f ca="1">OFFSET($P$2,MATCH(OFFSET($X$1,MATCH($B5,$X$2:$X$8,-1),0)&amp;" "&amp;$C5,$M$3:$M$44,0),COLUMN()-4)</f>
        <v>≤10 мм</v>
      </c>
      <c r="E5" s="15" t="str">
        <f ca="1">OFFSET($P$2,MATCH(OFFSET($X$1,MATCH($B5,$X$2:$X$8,-1),0)&amp;" "&amp;$C5,$M$3:$M$44,0),COLUMN()-4)</f>
        <v>5 &lt; d ≤ 10</v>
      </c>
      <c r="F5" s="5">
        <f ca="1">OFFSET($P$2,MATCH(OFFSET($X$1,MATCH($B5,$X$2:$X$8,-1),0)&amp;" "&amp;$C5,$M$3:$M$44,0),COLUMN()-4)</f>
        <v>2</v>
      </c>
      <c r="G5" s="5">
        <f ca="1">OFFSET($P$2,MATCH(OFFSET($X$1,MATCH($B5,$X$2:$X$8,-1),0)&amp;" "&amp;$C5,$M$3:$M$44,0),COLUMN()-4)</f>
        <v>-0.5</v>
      </c>
      <c r="H5" s="5">
        <f ca="1">OFFSET($P$2,MATCH(OFFSET($X$1,MATCH($B5,$X$2:$X$8,-1),0)&amp;" "&amp;$C5,$M$3:$M$44,0),COLUMN()-4)</f>
        <v>0.3</v>
      </c>
      <c r="I5" s="5">
        <f ca="1">OFFSET($P$2,MATCH(OFFSET($X$1,MATCH($B5,$X$2:$X$8,-1),0)&amp;" "&amp;$C5,$M$3:$M$44,0),COLUMN()-4)</f>
        <v>0.5</v>
      </c>
      <c r="J5" s="5">
        <f ca="1">OFFSET($P$2,MATCH(OFFSET($X$1,MATCH($B5,$X$2:$X$8,-1),0)&amp;" "&amp;$C5,$M$3:$M$44,0),COLUMN()-4)</f>
        <v>0.3</v>
      </c>
      <c r="M5" s="16" t="str">
        <f>O5&amp;" "&amp;N5</f>
        <v>10 ЦНи1</v>
      </c>
      <c r="N5" s="16" t="s">
        <v>0</v>
      </c>
      <c r="O5" s="16">
        <v>10</v>
      </c>
      <c r="P5" s="16" t="s">
        <v>9</v>
      </c>
      <c r="Q5" s="16" t="s">
        <v>31</v>
      </c>
      <c r="R5" s="16">
        <v>2</v>
      </c>
      <c r="S5" s="16">
        <v>-0.5</v>
      </c>
      <c r="T5" s="16">
        <v>0.3</v>
      </c>
      <c r="U5" s="16">
        <v>0.5</v>
      </c>
      <c r="V5" s="16">
        <v>0.3</v>
      </c>
      <c r="X5" s="16">
        <v>25</v>
      </c>
    </row>
    <row r="6" spans="1:24" x14ac:dyDescent="0.2">
      <c r="A6" s="5" t="s">
        <v>17</v>
      </c>
      <c r="B6" s="7">
        <v>25</v>
      </c>
      <c r="C6" s="8" t="s">
        <v>0</v>
      </c>
      <c r="D6" s="4" t="str">
        <f ca="1">OFFSET($P$2,MATCH(OFFSET($X$1,MATCH($B6,$X$2:$X$8,-1),0)&amp;" "&amp;$C6,$M$3:$M$44,0),COLUMN()-4)</f>
        <v>&gt;10 мм – 50 мм</v>
      </c>
      <c r="E6" s="15" t="str">
        <f ca="1">OFFSET($P$2,MATCH(OFFSET($X$1,MATCH($B6,$X$2:$X$8,-1),0)&amp;" "&amp;$C6,$M$3:$M$44,0),COLUMN()-4)</f>
        <v>10 &lt; d ≤ 25</v>
      </c>
      <c r="F6" s="5">
        <f ca="1">OFFSET($P$2,MATCH(OFFSET($X$1,MATCH($B6,$X$2:$X$8,-1),0)&amp;" "&amp;$C6,$M$3:$M$44,0),COLUMN()-4)</f>
        <v>3</v>
      </c>
      <c r="G6" s="5">
        <f ca="1">OFFSET($P$2,MATCH(OFFSET($X$1,MATCH($B6,$X$2:$X$8,-1),0)&amp;" "&amp;$C6,$M$3:$M$44,0),COLUMN()-4)</f>
        <v>-0.5</v>
      </c>
      <c r="H6" s="5">
        <f ca="1">OFFSET($P$2,MATCH(OFFSET($X$1,MATCH($B6,$X$2:$X$8,-1),0)&amp;" "&amp;$C6,$M$3:$M$44,0),COLUMN()-4)</f>
        <v>0.3</v>
      </c>
      <c r="I6" s="5">
        <f ca="1">OFFSET($P$2,MATCH(OFFSET($X$1,MATCH($B6,$X$2:$X$8,-1),0)&amp;" "&amp;$C6,$M$3:$M$44,0),COLUMN()-4)</f>
        <v>1</v>
      </c>
      <c r="J6" s="5">
        <f ca="1">OFFSET($P$2,MATCH(OFFSET($X$1,MATCH($B6,$X$2:$X$8,-1),0)&amp;" "&amp;$C6,$M$3:$M$44,0),COLUMN()-4)</f>
        <v>0.5</v>
      </c>
      <c r="M6" s="16" t="str">
        <f>O6&amp;" "&amp;N6</f>
        <v>25 ЦНи1</v>
      </c>
      <c r="N6" s="16" t="s">
        <v>0</v>
      </c>
      <c r="O6" s="16">
        <v>25</v>
      </c>
      <c r="P6" s="16" t="s">
        <v>10</v>
      </c>
      <c r="Q6" s="16" t="s">
        <v>34</v>
      </c>
      <c r="R6" s="16">
        <v>3</v>
      </c>
      <c r="S6" s="16">
        <v>-0.5</v>
      </c>
      <c r="T6" s="16">
        <v>0.3</v>
      </c>
      <c r="U6" s="16">
        <v>1</v>
      </c>
      <c r="V6" s="16">
        <v>0.5</v>
      </c>
      <c r="X6" s="16">
        <v>10</v>
      </c>
    </row>
    <row r="7" spans="1:24" x14ac:dyDescent="0.2">
      <c r="A7" s="5" t="s">
        <v>18</v>
      </c>
      <c r="B7" s="7">
        <v>75</v>
      </c>
      <c r="C7" s="8" t="s">
        <v>0</v>
      </c>
      <c r="D7" s="4" t="str">
        <f ca="1">OFFSET($P$2,MATCH(OFFSET($X$1,MATCH($B7,$X$2:$X$8,-1),0)&amp;" "&amp;$C7,$M$3:$M$44,0),COLUMN()-4)</f>
        <v>&gt;50 мм – 100 мм</v>
      </c>
      <c r="E7" s="15" t="str">
        <f ca="1">OFFSET($P$2,MATCH(OFFSET($X$1,MATCH($B7,$X$2:$X$8,-1),0)&amp;" "&amp;$C7,$M$3:$M$44,0),COLUMN()-4)</f>
        <v>25 &lt; d ≤ 75</v>
      </c>
      <c r="F7" s="5">
        <f ca="1">OFFSET($P$2,MATCH(OFFSET($X$1,MATCH($B7,$X$2:$X$8,-1),0)&amp;" "&amp;$C7,$M$3:$M$44,0),COLUMN()-4)</f>
        <v>5</v>
      </c>
      <c r="G7" s="5">
        <f ca="1">OFFSET($P$2,MATCH(OFFSET($X$1,MATCH($B7,$X$2:$X$8,-1),0)&amp;" "&amp;$C7,$M$3:$M$44,0),COLUMN()-4)</f>
        <v>-1</v>
      </c>
      <c r="H7" s="5">
        <f ca="1">OFFSET($P$2,MATCH(OFFSET($X$1,MATCH($B7,$X$2:$X$8,-1),0)&amp;" "&amp;$C7,$M$3:$M$44,0),COLUMN()-4)</f>
        <v>0.5</v>
      </c>
      <c r="I7" s="5">
        <f ca="1">OFFSET($P$2,MATCH(OFFSET($X$1,MATCH($B7,$X$2:$X$8,-1),0)&amp;" "&amp;$C7,$M$3:$M$44,0),COLUMN()-4)</f>
        <v>1.6</v>
      </c>
      <c r="J7" s="5">
        <f ca="1">OFFSET($P$2,MATCH(OFFSET($X$1,MATCH($B7,$X$2:$X$8,-1),0)&amp;" "&amp;$C7,$M$3:$M$44,0),COLUMN()-4)</f>
        <v>0.5</v>
      </c>
      <c r="M7" s="16" t="str">
        <f>O7&amp;" "&amp;N7</f>
        <v>75 ЦНи1</v>
      </c>
      <c r="N7" s="16" t="s">
        <v>0</v>
      </c>
      <c r="O7" s="16">
        <v>75</v>
      </c>
      <c r="P7" s="16" t="s">
        <v>11</v>
      </c>
      <c r="Q7" s="16" t="s">
        <v>35</v>
      </c>
      <c r="R7" s="16">
        <v>5</v>
      </c>
      <c r="S7" s="17">
        <v>-1</v>
      </c>
      <c r="T7" s="17">
        <v>0.5</v>
      </c>
      <c r="U7" s="17">
        <v>1.6</v>
      </c>
      <c r="V7" s="16">
        <v>0.5</v>
      </c>
      <c r="X7" s="16">
        <v>5</v>
      </c>
    </row>
    <row r="8" spans="1:24" x14ac:dyDescent="0.2">
      <c r="A8" s="5" t="s">
        <v>19</v>
      </c>
      <c r="B8" s="7">
        <v>111</v>
      </c>
      <c r="C8" s="8" t="s">
        <v>0</v>
      </c>
      <c r="D8" s="4" t="str">
        <f ca="1">OFFSET($P$2,MATCH(OFFSET($X$1,MATCH($B8,$X$2:$X$8,-1),0)&amp;" "&amp;$C8,$M$3:$M$44,0),COLUMN()-4)</f>
        <v>&gt;100 мм</v>
      </c>
      <c r="E8" s="15" t="str">
        <f ca="1">OFFSET($P$2,MATCH(OFFSET($X$1,MATCH($B8,$X$2:$X$8,-1),0)&amp;" "&amp;$C8,$M$3:$M$44,0),COLUMN()-4)</f>
        <v>110 &lt; d &lt; ∞</v>
      </c>
      <c r="F8" s="5">
        <f ca="1">OFFSET($P$2,MATCH(OFFSET($X$1,MATCH($B8,$X$2:$X$8,-1),0)&amp;" "&amp;$C8,$M$3:$M$44,0),COLUMN()-4)</f>
        <v>10</v>
      </c>
      <c r="G8" s="5">
        <f ca="1">OFFSET($P$2,MATCH(OFFSET($X$1,MATCH($B8,$X$2:$X$8,-1),0)&amp;" "&amp;$C8,$M$3:$M$44,0),COLUMN()-4)</f>
        <v>-1</v>
      </c>
      <c r="H8" s="5">
        <f ca="1">OFFSET($P$2,MATCH(OFFSET($X$1,MATCH($B8,$X$2:$X$8,-1),0)&amp;" "&amp;$C8,$M$3:$M$44,0),COLUMN()-4)</f>
        <v>0.5</v>
      </c>
      <c r="I8" s="5">
        <f ca="1">OFFSET($P$2,MATCH(OFFSET($X$1,MATCH($B8,$X$2:$X$8,-1),0)&amp;" "&amp;$C8,$M$3:$M$44,0),COLUMN()-4)</f>
        <v>3</v>
      </c>
      <c r="J8" s="5">
        <f ca="1">OFFSET($P$2,MATCH(OFFSET($X$1,MATCH($B8,$X$2:$X$8,-1),0)&amp;" "&amp;$C8,$M$3:$M$44,0),COLUMN()-4)</f>
        <v>1</v>
      </c>
      <c r="M8" s="16" t="str">
        <f>O8&amp;" "&amp;N8</f>
        <v>110 ЦНи1</v>
      </c>
      <c r="N8" s="16" t="s">
        <v>0</v>
      </c>
      <c r="O8" s="16">
        <v>110</v>
      </c>
      <c r="P8" s="16" t="s">
        <v>12</v>
      </c>
      <c r="Q8" s="16" t="s">
        <v>36</v>
      </c>
      <c r="R8" s="16">
        <v>8</v>
      </c>
      <c r="S8" s="17">
        <v>-1</v>
      </c>
      <c r="T8" s="17">
        <v>0.5</v>
      </c>
      <c r="U8" s="17">
        <v>2</v>
      </c>
      <c r="V8" s="16">
        <v>1</v>
      </c>
      <c r="X8" s="16">
        <v>2</v>
      </c>
    </row>
    <row r="9" spans="1:24" x14ac:dyDescent="0.2">
      <c r="A9" s="5" t="s">
        <v>20</v>
      </c>
      <c r="B9" s="7">
        <v>120</v>
      </c>
      <c r="C9" s="8" t="s">
        <v>0</v>
      </c>
      <c r="D9" s="4" t="str">
        <f ca="1">OFFSET($P$2,MATCH(OFFSET($X$1,MATCH($B9,$X$2:$X$8,-1),0)&amp;" "&amp;$C9,$M$3:$M$44,0),COLUMN()-4)</f>
        <v>&gt;100 мм</v>
      </c>
      <c r="E9" s="15" t="str">
        <f ca="1">OFFSET($P$2,MATCH(OFFSET($X$1,MATCH($B9,$X$2:$X$8,-1),0)&amp;" "&amp;$C9,$M$3:$M$44,0),COLUMN()-4)</f>
        <v>110 &lt; d &lt; ∞</v>
      </c>
      <c r="F9" s="5">
        <f ca="1">OFFSET($P$2,MATCH(OFFSET($X$1,MATCH($B9,$X$2:$X$8,-1),0)&amp;" "&amp;$C9,$M$3:$M$44,0),COLUMN()-4)</f>
        <v>10</v>
      </c>
      <c r="G9" s="5">
        <f ca="1">OFFSET($P$2,MATCH(OFFSET($X$1,MATCH($B9,$X$2:$X$8,-1),0)&amp;" "&amp;$C9,$M$3:$M$44,0),COLUMN()-4)</f>
        <v>-1</v>
      </c>
      <c r="H9" s="5">
        <f ca="1">OFFSET($P$2,MATCH(OFFSET($X$1,MATCH($B9,$X$2:$X$8,-1),0)&amp;" "&amp;$C9,$M$3:$M$44,0),COLUMN()-4)</f>
        <v>0.5</v>
      </c>
      <c r="I9" s="5">
        <f ca="1">OFFSET($P$2,MATCH(OFFSET($X$1,MATCH($B9,$X$2:$X$8,-1),0)&amp;" "&amp;$C9,$M$3:$M$44,0),COLUMN()-4)</f>
        <v>3</v>
      </c>
      <c r="J9" s="5">
        <f ca="1">OFFSET($P$2,MATCH(OFFSET($X$1,MATCH($B9,$X$2:$X$8,-1),0)&amp;" "&amp;$C9,$M$3:$M$44,0),COLUMN()-4)</f>
        <v>1</v>
      </c>
      <c r="M9" s="16" t="str">
        <f>O9&amp;" "&amp;N9</f>
        <v>5000000 ЦНи1</v>
      </c>
      <c r="N9" s="16" t="s">
        <v>0</v>
      </c>
      <c r="O9" s="16">
        <v>5000000</v>
      </c>
      <c r="P9" s="16" t="s">
        <v>12</v>
      </c>
      <c r="Q9" s="16" t="s">
        <v>37</v>
      </c>
      <c r="R9" s="16">
        <v>10</v>
      </c>
      <c r="S9" s="17">
        <v>-1</v>
      </c>
      <c r="T9" s="17">
        <v>0.5</v>
      </c>
      <c r="U9" s="17">
        <v>3</v>
      </c>
      <c r="V9" s="16">
        <v>1</v>
      </c>
    </row>
    <row r="10" spans="1:24" x14ac:dyDescent="0.2">
      <c r="A10" s="5"/>
      <c r="B10" s="7">
        <v>3</v>
      </c>
      <c r="C10" s="8" t="s">
        <v>0</v>
      </c>
      <c r="D10" s="4" t="str">
        <f ca="1">OFFSET($P$2,MATCH(OFFSET($X$1,MATCH($B10,$X$2:$X$8,-1),0)&amp;" "&amp;$C10,$M$3:$M$44,0),COLUMN()-4)</f>
        <v>≤10 мм</v>
      </c>
      <c r="E10" s="15" t="str">
        <f ca="1">OFFSET($P$2,MATCH(OFFSET($X$1,MATCH($B10,$X$2:$X$8,-1),0)&amp;" "&amp;$C10,$M$3:$M$44,0),COLUMN()-4)</f>
        <v>2 &lt; d ≤ 5</v>
      </c>
      <c r="F10" s="5">
        <f ca="1">OFFSET($P$2,MATCH(OFFSET($X$1,MATCH($B10,$X$2:$X$8,-1),0)&amp;" "&amp;$C10,$M$3:$M$44,0),COLUMN()-4)</f>
        <v>1.6</v>
      </c>
      <c r="G10" s="5">
        <f ca="1">OFFSET($P$2,MATCH(OFFSET($X$1,MATCH($B10,$X$2:$X$8,-1),0)&amp;" "&amp;$C10,$M$3:$M$44,0),COLUMN()-4)</f>
        <v>-0.3</v>
      </c>
      <c r="H10" s="5">
        <f ca="1">OFFSET($P$2,MATCH(OFFSET($X$1,MATCH($B10,$X$2:$X$8,-1),0)&amp;" "&amp;$C10,$M$3:$M$44,0),COLUMN()-4)</f>
        <v>0.2</v>
      </c>
      <c r="I10" s="5">
        <f ca="1">OFFSET($P$2,MATCH(OFFSET($X$1,MATCH($B10,$X$2:$X$8,-1),0)&amp;" "&amp;$C10,$M$3:$M$44,0),COLUMN()-4)</f>
        <v>0.5</v>
      </c>
      <c r="J10" s="5">
        <f ca="1">OFFSET($P$2,MATCH(OFFSET($X$1,MATCH($B10,$X$2:$X$8,-1),0)&amp;" "&amp;$C10,$M$3:$M$44,0),COLUMN()-4)</f>
        <v>0.3</v>
      </c>
      <c r="M10" s="16" t="str">
        <f>O10&amp;" "&amp;N10</f>
        <v>2 ЦНи2</v>
      </c>
      <c r="N10" s="16" t="s">
        <v>38</v>
      </c>
      <c r="O10" s="16">
        <v>2</v>
      </c>
      <c r="P10" s="16" t="s">
        <v>9</v>
      </c>
      <c r="Q10" s="16" t="s">
        <v>33</v>
      </c>
      <c r="R10" s="16">
        <v>1</v>
      </c>
      <c r="S10" s="16">
        <v>-0.3</v>
      </c>
      <c r="T10" s="16">
        <v>0.2</v>
      </c>
      <c r="U10" s="16">
        <v>0.3</v>
      </c>
      <c r="V10" s="16">
        <v>0.2</v>
      </c>
    </row>
    <row r="11" spans="1:24" x14ac:dyDescent="0.2">
      <c r="M11" s="16" t="str">
        <f>O11&amp;" "&amp;N11</f>
        <v>5 ЦНи2</v>
      </c>
      <c r="N11" s="16" t="s">
        <v>38</v>
      </c>
      <c r="O11" s="16">
        <v>5</v>
      </c>
      <c r="P11" s="16" t="s">
        <v>9</v>
      </c>
      <c r="Q11" s="16" t="s">
        <v>32</v>
      </c>
      <c r="R11" s="16">
        <v>1.6</v>
      </c>
      <c r="S11" s="16">
        <v>-0.3</v>
      </c>
      <c r="T11" s="16">
        <v>0.2</v>
      </c>
      <c r="U11" s="16">
        <v>0.5</v>
      </c>
      <c r="V11" s="16">
        <v>0.3</v>
      </c>
    </row>
    <row r="12" spans="1:24" x14ac:dyDescent="0.2">
      <c r="M12" s="16" t="str">
        <f>O12&amp;" "&amp;N12</f>
        <v>10 ЦНи2</v>
      </c>
      <c r="N12" s="16" t="s">
        <v>38</v>
      </c>
      <c r="O12" s="16">
        <v>10</v>
      </c>
      <c r="P12" s="16" t="s">
        <v>9</v>
      </c>
      <c r="Q12" s="16" t="s">
        <v>31</v>
      </c>
      <c r="R12" s="16">
        <v>2</v>
      </c>
      <c r="S12" s="16">
        <v>-0.5</v>
      </c>
      <c r="T12" s="16">
        <v>0.3</v>
      </c>
      <c r="U12" s="16">
        <v>0.5</v>
      </c>
      <c r="V12" s="16">
        <v>0.3</v>
      </c>
    </row>
    <row r="13" spans="1:24" x14ac:dyDescent="0.2">
      <c r="M13" s="16" t="str">
        <f>O13&amp;" "&amp;N13</f>
        <v>25 ЦНи2</v>
      </c>
      <c r="N13" s="16" t="s">
        <v>38</v>
      </c>
      <c r="O13" s="16">
        <v>25</v>
      </c>
      <c r="P13" s="16" t="s">
        <v>10</v>
      </c>
      <c r="Q13" s="16" t="s">
        <v>34</v>
      </c>
      <c r="R13" s="16">
        <v>3</v>
      </c>
      <c r="S13" s="16">
        <v>-0.5</v>
      </c>
      <c r="T13" s="16">
        <v>0.3</v>
      </c>
      <c r="U13" s="16">
        <v>1</v>
      </c>
      <c r="V13" s="16">
        <v>0.5</v>
      </c>
    </row>
    <row r="14" spans="1:24" x14ac:dyDescent="0.2">
      <c r="M14" s="16" t="str">
        <f>O14&amp;" "&amp;N14</f>
        <v>75 ЦНи2</v>
      </c>
      <c r="N14" s="16" t="s">
        <v>38</v>
      </c>
      <c r="O14" s="16">
        <v>75</v>
      </c>
      <c r="P14" s="16" t="s">
        <v>11</v>
      </c>
      <c r="Q14" s="16" t="s">
        <v>35</v>
      </c>
      <c r="R14" s="16">
        <v>5</v>
      </c>
      <c r="S14" s="17">
        <v>-1</v>
      </c>
      <c r="T14" s="17">
        <v>0.5</v>
      </c>
      <c r="U14" s="17">
        <v>1.6</v>
      </c>
      <c r="V14" s="16">
        <v>0.5</v>
      </c>
    </row>
    <row r="15" spans="1:24" x14ac:dyDescent="0.2">
      <c r="M15" s="16" t="str">
        <f>O15&amp;" "&amp;N15</f>
        <v>110 ЦНи2</v>
      </c>
      <c r="N15" s="16" t="s">
        <v>38</v>
      </c>
      <c r="O15" s="16">
        <v>110</v>
      </c>
      <c r="P15" s="16" t="s">
        <v>12</v>
      </c>
      <c r="Q15" s="16" t="s">
        <v>36</v>
      </c>
      <c r="R15" s="16">
        <v>8</v>
      </c>
      <c r="S15" s="17">
        <v>-1</v>
      </c>
      <c r="T15" s="17">
        <v>0.5</v>
      </c>
      <c r="U15" s="17">
        <v>2</v>
      </c>
      <c r="V15" s="16">
        <v>1</v>
      </c>
    </row>
    <row r="16" spans="1:24" x14ac:dyDescent="0.2">
      <c r="M16" s="16" t="str">
        <f>O16&amp;" "&amp;N16</f>
        <v>5000000 ЦНи2</v>
      </c>
      <c r="N16" s="16" t="s">
        <v>38</v>
      </c>
      <c r="O16" s="16">
        <v>5000000</v>
      </c>
      <c r="P16" s="16" t="s">
        <v>12</v>
      </c>
      <c r="Q16" s="16" t="s">
        <v>37</v>
      </c>
      <c r="R16" s="16">
        <v>10</v>
      </c>
      <c r="S16" s="17">
        <v>-1</v>
      </c>
      <c r="T16" s="17">
        <v>0.5</v>
      </c>
      <c r="U16" s="17">
        <v>3</v>
      </c>
      <c r="V16" s="16">
        <v>1</v>
      </c>
    </row>
    <row r="17" spans="13:22" x14ac:dyDescent="0.2">
      <c r="M17" s="16" t="str">
        <f>O17&amp;" "&amp;N17</f>
        <v>2 ТН</v>
      </c>
      <c r="N17" s="16" t="s">
        <v>39</v>
      </c>
      <c r="O17" s="16">
        <v>2</v>
      </c>
      <c r="P17" s="16" t="s">
        <v>9</v>
      </c>
      <c r="Q17" s="16" t="s">
        <v>33</v>
      </c>
      <c r="R17" s="16">
        <v>0</v>
      </c>
      <c r="S17" s="16">
        <v>-0.3</v>
      </c>
      <c r="T17" s="16">
        <v>0.2</v>
      </c>
      <c r="U17" s="16">
        <v>0.3</v>
      </c>
      <c r="V17" s="16">
        <v>0.2</v>
      </c>
    </row>
    <row r="18" spans="13:22" x14ac:dyDescent="0.2">
      <c r="M18" s="16" t="str">
        <f>O18&amp;" "&amp;N18</f>
        <v>5 ТН</v>
      </c>
      <c r="N18" s="16" t="s">
        <v>39</v>
      </c>
      <c r="O18" s="16">
        <v>5</v>
      </c>
      <c r="P18" s="16" t="s">
        <v>9</v>
      </c>
      <c r="Q18" s="16" t="s">
        <v>32</v>
      </c>
      <c r="R18" s="16">
        <v>0</v>
      </c>
      <c r="S18" s="16">
        <v>-0.3</v>
      </c>
      <c r="T18" s="16">
        <v>0.2</v>
      </c>
      <c r="U18" s="16">
        <v>0.5</v>
      </c>
      <c r="V18" s="16">
        <v>0.3</v>
      </c>
    </row>
    <row r="19" spans="13:22" x14ac:dyDescent="0.2">
      <c r="M19" s="16" t="str">
        <f>O19&amp;" "&amp;N19</f>
        <v>10 ТН</v>
      </c>
      <c r="N19" s="16" t="s">
        <v>39</v>
      </c>
      <c r="O19" s="16">
        <v>10</v>
      </c>
      <c r="P19" s="16" t="s">
        <v>9</v>
      </c>
      <c r="Q19" s="16" t="s">
        <v>31</v>
      </c>
      <c r="R19" s="16">
        <v>0</v>
      </c>
      <c r="S19" s="16">
        <v>-0.5</v>
      </c>
      <c r="T19" s="16">
        <v>0.3</v>
      </c>
      <c r="U19" s="16">
        <v>0.5</v>
      </c>
      <c r="V19" s="16">
        <v>0.3</v>
      </c>
    </row>
    <row r="20" spans="13:22" x14ac:dyDescent="0.2">
      <c r="M20" s="16" t="str">
        <f>O20&amp;" "&amp;N20</f>
        <v>25 ТН</v>
      </c>
      <c r="N20" s="16" t="s">
        <v>39</v>
      </c>
      <c r="O20" s="16">
        <v>25</v>
      </c>
      <c r="P20" s="16" t="s">
        <v>10</v>
      </c>
      <c r="Q20" s="16" t="s">
        <v>34</v>
      </c>
      <c r="R20" s="16">
        <v>1.5</v>
      </c>
      <c r="S20" s="16">
        <v>-0.5</v>
      </c>
      <c r="T20" s="16">
        <v>0.3</v>
      </c>
      <c r="U20" s="16">
        <v>1</v>
      </c>
      <c r="V20" s="16">
        <v>0.5</v>
      </c>
    </row>
    <row r="21" spans="13:22" x14ac:dyDescent="0.2">
      <c r="M21" s="16" t="str">
        <f>O21&amp;" "&amp;N21</f>
        <v>75 ТН</v>
      </c>
      <c r="N21" s="16" t="s">
        <v>39</v>
      </c>
      <c r="O21" s="16">
        <v>75</v>
      </c>
      <c r="P21" s="16" t="s">
        <v>11</v>
      </c>
      <c r="Q21" s="16" t="s">
        <v>35</v>
      </c>
      <c r="R21" s="16">
        <v>2.25</v>
      </c>
      <c r="S21" s="17">
        <v>-1</v>
      </c>
      <c r="T21" s="17">
        <v>0.5</v>
      </c>
      <c r="U21" s="17">
        <v>1.6</v>
      </c>
      <c r="V21" s="16">
        <v>0.5</v>
      </c>
    </row>
    <row r="22" spans="13:22" x14ac:dyDescent="0.2">
      <c r="M22" s="16" t="str">
        <f>O22&amp;" "&amp;N22</f>
        <v>110 ТН</v>
      </c>
      <c r="N22" s="16" t="s">
        <v>39</v>
      </c>
      <c r="O22" s="16">
        <v>110</v>
      </c>
      <c r="P22" s="16" t="s">
        <v>12</v>
      </c>
      <c r="Q22" s="16" t="s">
        <v>36</v>
      </c>
      <c r="R22" s="16">
        <v>2.8</v>
      </c>
      <c r="S22" s="17">
        <v>-1</v>
      </c>
      <c r="T22" s="17">
        <v>0.5</v>
      </c>
      <c r="U22" s="17">
        <v>2</v>
      </c>
      <c r="V22" s="16">
        <v>1</v>
      </c>
    </row>
    <row r="23" spans="13:22" x14ac:dyDescent="0.2">
      <c r="M23" s="16" t="str">
        <f>O23&amp;" "&amp;N23</f>
        <v>5000000 ТН</v>
      </c>
      <c r="N23" s="16" t="s">
        <v>39</v>
      </c>
      <c r="O23" s="16">
        <v>5000000</v>
      </c>
      <c r="P23" s="16" t="s">
        <v>12</v>
      </c>
      <c r="Q23" s="16" t="s">
        <v>37</v>
      </c>
      <c r="R23" s="16">
        <v>5</v>
      </c>
      <c r="S23" s="17">
        <v>-1</v>
      </c>
      <c r="T23" s="17">
        <v>0.5</v>
      </c>
      <c r="U23" s="17">
        <v>3</v>
      </c>
      <c r="V23" s="16">
        <v>1</v>
      </c>
    </row>
    <row r="24" spans="13:22" x14ac:dyDescent="0.2">
      <c r="M24" s="16" t="str">
        <f>O24&amp;" "&amp;N24</f>
        <v>2 ЦТНи1</v>
      </c>
      <c r="N24" s="16" t="s">
        <v>40</v>
      </c>
      <c r="O24" s="16">
        <v>2</v>
      </c>
      <c r="P24" s="16" t="s">
        <v>9</v>
      </c>
      <c r="Q24" s="16" t="s">
        <v>33</v>
      </c>
      <c r="R24" s="16">
        <v>1</v>
      </c>
      <c r="S24" s="16">
        <v>0.3</v>
      </c>
      <c r="T24" s="16">
        <v>0.2</v>
      </c>
      <c r="U24" s="16">
        <v>0.3</v>
      </c>
      <c r="V24" s="16">
        <v>0.2</v>
      </c>
    </row>
    <row r="25" spans="13:22" x14ac:dyDescent="0.2">
      <c r="M25" s="16" t="str">
        <f>O25&amp;" "&amp;N25</f>
        <v>5 ЦТНи1</v>
      </c>
      <c r="N25" s="16" t="s">
        <v>40</v>
      </c>
      <c r="O25" s="16">
        <v>5</v>
      </c>
      <c r="P25" s="16" t="s">
        <v>9</v>
      </c>
      <c r="Q25" s="16" t="s">
        <v>32</v>
      </c>
      <c r="R25" s="16">
        <v>1.6</v>
      </c>
      <c r="S25" s="16">
        <v>0.3</v>
      </c>
      <c r="T25" s="16">
        <v>0.2</v>
      </c>
      <c r="U25" s="16">
        <v>0.5</v>
      </c>
      <c r="V25" s="16">
        <v>0.3</v>
      </c>
    </row>
    <row r="26" spans="13:22" x14ac:dyDescent="0.2">
      <c r="M26" s="16" t="str">
        <f>O26&amp;" "&amp;N26</f>
        <v>10 ЦТНи1</v>
      </c>
      <c r="N26" s="16" t="s">
        <v>40</v>
      </c>
      <c r="O26" s="16">
        <v>10</v>
      </c>
      <c r="P26" s="16" t="s">
        <v>9</v>
      </c>
      <c r="Q26" s="16" t="s">
        <v>31</v>
      </c>
      <c r="R26" s="16">
        <v>2</v>
      </c>
      <c r="S26" s="16">
        <v>0.5</v>
      </c>
      <c r="T26" s="16">
        <v>0.3</v>
      </c>
      <c r="U26" s="16">
        <v>0.5</v>
      </c>
      <c r="V26" s="16">
        <v>0.3</v>
      </c>
    </row>
    <row r="27" spans="13:22" x14ac:dyDescent="0.2">
      <c r="M27" s="16" t="str">
        <f>O27&amp;" "&amp;N27</f>
        <v>25 ЦТНи1</v>
      </c>
      <c r="N27" s="16" t="s">
        <v>40</v>
      </c>
      <c r="O27" s="16">
        <v>25</v>
      </c>
      <c r="P27" s="16" t="s">
        <v>10</v>
      </c>
      <c r="Q27" s="16" t="s">
        <v>34</v>
      </c>
      <c r="R27" s="16">
        <v>3</v>
      </c>
      <c r="S27" s="16">
        <v>0.5</v>
      </c>
      <c r="T27" s="16">
        <v>0.3</v>
      </c>
      <c r="U27" s="16">
        <v>1</v>
      </c>
      <c r="V27" s="16">
        <v>0.5</v>
      </c>
    </row>
    <row r="28" spans="13:22" x14ac:dyDescent="0.2">
      <c r="M28" s="16" t="str">
        <f>O28&amp;" "&amp;N28</f>
        <v>75 ЦТНи1</v>
      </c>
      <c r="N28" s="16" t="s">
        <v>40</v>
      </c>
      <c r="O28" s="16">
        <v>75</v>
      </c>
      <c r="P28" s="16" t="s">
        <v>11</v>
      </c>
      <c r="Q28" s="16" t="s">
        <v>35</v>
      </c>
      <c r="R28" s="16">
        <v>5</v>
      </c>
      <c r="S28" s="17">
        <v>1</v>
      </c>
      <c r="T28" s="17">
        <v>0.5</v>
      </c>
      <c r="U28" s="17">
        <v>1.6</v>
      </c>
      <c r="V28" s="16">
        <v>0.5</v>
      </c>
    </row>
    <row r="29" spans="13:22" x14ac:dyDescent="0.2">
      <c r="M29" s="16" t="str">
        <f>O29&amp;" "&amp;N29</f>
        <v>110 ЦТНи1</v>
      </c>
      <c r="N29" s="16" t="s">
        <v>40</v>
      </c>
      <c r="O29" s="16">
        <v>110</v>
      </c>
      <c r="P29" s="16" t="s">
        <v>12</v>
      </c>
      <c r="Q29" s="16" t="s">
        <v>36</v>
      </c>
      <c r="R29" s="16">
        <v>8</v>
      </c>
      <c r="S29" s="17">
        <v>1</v>
      </c>
      <c r="T29" s="17">
        <v>0.5</v>
      </c>
      <c r="U29" s="17">
        <v>2</v>
      </c>
      <c r="V29" s="16">
        <v>1</v>
      </c>
    </row>
    <row r="30" spans="13:22" x14ac:dyDescent="0.2">
      <c r="M30" s="16" t="str">
        <f>O30&amp;" "&amp;N30</f>
        <v>5000000 ЦТНи1</v>
      </c>
      <c r="N30" s="16" t="s">
        <v>40</v>
      </c>
      <c r="O30" s="16">
        <v>5000000</v>
      </c>
      <c r="P30" s="16" t="s">
        <v>12</v>
      </c>
      <c r="Q30" s="16" t="s">
        <v>37</v>
      </c>
      <c r="R30" s="16">
        <v>10</v>
      </c>
      <c r="S30" s="17">
        <v>1</v>
      </c>
      <c r="T30" s="17">
        <v>0.5</v>
      </c>
      <c r="U30" s="17">
        <v>3</v>
      </c>
      <c r="V30" s="16">
        <v>1</v>
      </c>
    </row>
    <row r="31" spans="13:22" x14ac:dyDescent="0.2">
      <c r="M31" s="16" t="str">
        <f>O31&amp;" "&amp;N31</f>
        <v>2 ЦТНи2</v>
      </c>
      <c r="N31" s="16" t="s">
        <v>41</v>
      </c>
      <c r="O31" s="16">
        <v>2</v>
      </c>
      <c r="P31" s="16" t="s">
        <v>9</v>
      </c>
      <c r="Q31" s="16" t="s">
        <v>33</v>
      </c>
      <c r="R31" s="16">
        <v>1</v>
      </c>
      <c r="S31" s="16">
        <v>0.3</v>
      </c>
      <c r="T31" s="16">
        <v>0.2</v>
      </c>
      <c r="U31" s="16">
        <v>0.3</v>
      </c>
      <c r="V31" s="16">
        <v>0.2</v>
      </c>
    </row>
    <row r="32" spans="13:22" x14ac:dyDescent="0.2">
      <c r="M32" s="16" t="str">
        <f>O32&amp;" "&amp;N32</f>
        <v>5 ЦТНи2</v>
      </c>
      <c r="N32" s="16" t="s">
        <v>41</v>
      </c>
      <c r="O32" s="16">
        <v>5</v>
      </c>
      <c r="P32" s="16" t="s">
        <v>9</v>
      </c>
      <c r="Q32" s="16" t="s">
        <v>32</v>
      </c>
      <c r="R32" s="16">
        <v>1.6</v>
      </c>
      <c r="S32" s="16">
        <v>0.3</v>
      </c>
      <c r="T32" s="16">
        <v>0.2</v>
      </c>
      <c r="U32" s="16">
        <v>0.5</v>
      </c>
      <c r="V32" s="16">
        <v>0.3</v>
      </c>
    </row>
    <row r="33" spans="13:22" x14ac:dyDescent="0.2">
      <c r="M33" s="16" t="str">
        <f>O33&amp;" "&amp;N33</f>
        <v>10 ЦТНи2</v>
      </c>
      <c r="N33" s="16" t="s">
        <v>41</v>
      </c>
      <c r="O33" s="16">
        <v>10</v>
      </c>
      <c r="P33" s="16" t="s">
        <v>9</v>
      </c>
      <c r="Q33" s="16" t="s">
        <v>31</v>
      </c>
      <c r="R33" s="16">
        <v>2</v>
      </c>
      <c r="S33" s="16">
        <v>0.5</v>
      </c>
      <c r="T33" s="16">
        <v>0.3</v>
      </c>
      <c r="U33" s="16">
        <v>0.5</v>
      </c>
      <c r="V33" s="16">
        <v>0.3</v>
      </c>
    </row>
    <row r="34" spans="13:22" x14ac:dyDescent="0.2">
      <c r="M34" s="16" t="str">
        <f>O34&amp;" "&amp;N34</f>
        <v>25 ЦТНи2</v>
      </c>
      <c r="N34" s="16" t="s">
        <v>41</v>
      </c>
      <c r="O34" s="16">
        <v>25</v>
      </c>
      <c r="P34" s="16" t="s">
        <v>10</v>
      </c>
      <c r="Q34" s="16" t="s">
        <v>34</v>
      </c>
      <c r="R34" s="16">
        <v>3</v>
      </c>
      <c r="S34" s="16">
        <v>0.5</v>
      </c>
      <c r="T34" s="16">
        <v>0.3</v>
      </c>
      <c r="U34" s="16">
        <v>1</v>
      </c>
      <c r="V34" s="16">
        <v>0.5</v>
      </c>
    </row>
    <row r="35" spans="13:22" x14ac:dyDescent="0.2">
      <c r="M35" s="16" t="str">
        <f>O35&amp;" "&amp;N35</f>
        <v>75 ЦТНи2</v>
      </c>
      <c r="N35" s="16" t="s">
        <v>41</v>
      </c>
      <c r="O35" s="16">
        <v>75</v>
      </c>
      <c r="P35" s="16" t="s">
        <v>11</v>
      </c>
      <c r="Q35" s="16" t="s">
        <v>35</v>
      </c>
      <c r="R35" s="16">
        <v>5</v>
      </c>
      <c r="S35" s="17">
        <v>1</v>
      </c>
      <c r="T35" s="17">
        <v>0.5</v>
      </c>
      <c r="U35" s="17">
        <v>1.6</v>
      </c>
      <c r="V35" s="16">
        <v>0.5</v>
      </c>
    </row>
    <row r="36" spans="13:22" x14ac:dyDescent="0.2">
      <c r="M36" s="16" t="str">
        <f>O36&amp;" "&amp;N36</f>
        <v>110 ЦТНи2</v>
      </c>
      <c r="N36" s="16" t="s">
        <v>41</v>
      </c>
      <c r="O36" s="16">
        <v>110</v>
      </c>
      <c r="P36" s="16" t="s">
        <v>12</v>
      </c>
      <c r="Q36" s="16" t="s">
        <v>36</v>
      </c>
      <c r="R36" s="16">
        <v>8</v>
      </c>
      <c r="S36" s="17">
        <v>1</v>
      </c>
      <c r="T36" s="17">
        <v>0.5</v>
      </c>
      <c r="U36" s="17">
        <v>2</v>
      </c>
      <c r="V36" s="16">
        <v>1</v>
      </c>
    </row>
    <row r="37" spans="13:22" x14ac:dyDescent="0.2">
      <c r="M37" s="16" t="str">
        <f>O37&amp;" "&amp;N37</f>
        <v>5000000 ЦТНи2</v>
      </c>
      <c r="N37" s="16" t="s">
        <v>41</v>
      </c>
      <c r="O37" s="16">
        <v>5000000</v>
      </c>
      <c r="P37" s="16" t="s">
        <v>12</v>
      </c>
      <c r="Q37" s="16" t="s">
        <v>37</v>
      </c>
      <c r="R37" s="16">
        <v>10</v>
      </c>
      <c r="S37" s="17">
        <v>1</v>
      </c>
      <c r="T37" s="17">
        <v>0.5</v>
      </c>
      <c r="U37" s="17">
        <v>3</v>
      </c>
      <c r="V37" s="16">
        <v>1</v>
      </c>
    </row>
    <row r="38" spans="13:22" x14ac:dyDescent="0.2">
      <c r="M38" s="16" t="str">
        <f>O38&amp;" "&amp;N38</f>
        <v>2 ЦТНи3</v>
      </c>
      <c r="N38" s="16" t="s">
        <v>42</v>
      </c>
      <c r="O38" s="16">
        <v>2</v>
      </c>
      <c r="P38" s="16" t="s">
        <v>9</v>
      </c>
      <c r="Q38" s="16" t="s">
        <v>33</v>
      </c>
      <c r="R38" s="16">
        <v>0</v>
      </c>
      <c r="S38" s="16">
        <v>0.3</v>
      </c>
      <c r="T38" s="16">
        <v>0.2</v>
      </c>
      <c r="U38" s="16">
        <v>0.3</v>
      </c>
      <c r="V38" s="16">
        <v>0.2</v>
      </c>
    </row>
    <row r="39" spans="13:22" x14ac:dyDescent="0.2">
      <c r="M39" s="16" t="str">
        <f>O39&amp;" "&amp;N39</f>
        <v>5 ЦТНи3</v>
      </c>
      <c r="N39" s="16" t="s">
        <v>42</v>
      </c>
      <c r="O39" s="16">
        <v>5</v>
      </c>
      <c r="P39" s="16" t="s">
        <v>9</v>
      </c>
      <c r="Q39" s="16" t="s">
        <v>32</v>
      </c>
      <c r="R39" s="16">
        <v>0</v>
      </c>
      <c r="S39" s="16">
        <v>0.3</v>
      </c>
      <c r="T39" s="16">
        <v>0.2</v>
      </c>
      <c r="U39" s="16">
        <v>0.5</v>
      </c>
      <c r="V39" s="16">
        <v>0.3</v>
      </c>
    </row>
    <row r="40" spans="13:22" x14ac:dyDescent="0.2">
      <c r="M40" s="16" t="str">
        <f>O40&amp;" "&amp;N40</f>
        <v>10 ЦТНи3</v>
      </c>
      <c r="N40" s="16" t="s">
        <v>42</v>
      </c>
      <c r="O40" s="16">
        <v>10</v>
      </c>
      <c r="P40" s="16" t="s">
        <v>9</v>
      </c>
      <c r="Q40" s="16" t="s">
        <v>31</v>
      </c>
      <c r="R40" s="16">
        <v>0</v>
      </c>
      <c r="S40" s="16">
        <v>0.5</v>
      </c>
      <c r="T40" s="16">
        <v>0.3</v>
      </c>
      <c r="U40" s="16">
        <v>0.5</v>
      </c>
      <c r="V40" s="16">
        <v>0.3</v>
      </c>
    </row>
    <row r="41" spans="13:22" x14ac:dyDescent="0.2">
      <c r="M41" s="16" t="str">
        <f>O41&amp;" "&amp;N41</f>
        <v>25 ЦТНи3</v>
      </c>
      <c r="N41" s="16" t="s">
        <v>42</v>
      </c>
      <c r="O41" s="16">
        <v>25</v>
      </c>
      <c r="P41" s="16" t="s">
        <v>10</v>
      </c>
      <c r="Q41" s="16" t="s">
        <v>34</v>
      </c>
      <c r="R41" s="16">
        <v>1.5</v>
      </c>
      <c r="S41" s="16">
        <v>0.5</v>
      </c>
      <c r="T41" s="16">
        <v>0.3</v>
      </c>
      <c r="U41" s="16">
        <v>1</v>
      </c>
      <c r="V41" s="16">
        <v>0.5</v>
      </c>
    </row>
    <row r="42" spans="13:22" x14ac:dyDescent="0.2">
      <c r="M42" s="16" t="str">
        <f>O42&amp;" "&amp;N42</f>
        <v>75 ЦТНи3</v>
      </c>
      <c r="N42" s="16" t="s">
        <v>42</v>
      </c>
      <c r="O42" s="16">
        <v>75</v>
      </c>
      <c r="P42" s="16" t="s">
        <v>11</v>
      </c>
      <c r="Q42" s="16" t="s">
        <v>35</v>
      </c>
      <c r="R42" s="16">
        <v>2.25</v>
      </c>
      <c r="S42" s="17">
        <v>1</v>
      </c>
      <c r="T42" s="17">
        <v>0.5</v>
      </c>
      <c r="U42" s="17">
        <v>1.6</v>
      </c>
      <c r="V42" s="16">
        <v>0.5</v>
      </c>
    </row>
    <row r="43" spans="13:22" x14ac:dyDescent="0.2">
      <c r="M43" s="16" t="str">
        <f>O43&amp;" "&amp;N43</f>
        <v>110 ЦТНи3</v>
      </c>
      <c r="N43" s="16" t="s">
        <v>42</v>
      </c>
      <c r="O43" s="16">
        <v>110</v>
      </c>
      <c r="P43" s="16" t="s">
        <v>12</v>
      </c>
      <c r="Q43" s="16" t="s">
        <v>36</v>
      </c>
      <c r="R43" s="16">
        <v>2.8</v>
      </c>
      <c r="S43" s="17">
        <v>1</v>
      </c>
      <c r="T43" s="17">
        <v>0.5</v>
      </c>
      <c r="U43" s="17">
        <v>2</v>
      </c>
      <c r="V43" s="16">
        <v>1</v>
      </c>
    </row>
    <row r="44" spans="13:22" x14ac:dyDescent="0.2">
      <c r="M44" s="16" t="str">
        <f>O44&amp;" "&amp;N44</f>
        <v>5000000 ЦТНи3</v>
      </c>
      <c r="N44" s="16" t="s">
        <v>42</v>
      </c>
      <c r="O44" s="16">
        <v>5000000</v>
      </c>
      <c r="P44" s="16" t="s">
        <v>12</v>
      </c>
      <c r="Q44" s="16" t="s">
        <v>37</v>
      </c>
      <c r="R44" s="16">
        <v>5</v>
      </c>
      <c r="S44" s="17">
        <v>1</v>
      </c>
      <c r="T44" s="17">
        <v>0.5</v>
      </c>
      <c r="U44" s="17">
        <v>3</v>
      </c>
      <c r="V44" s="16">
        <v>1</v>
      </c>
    </row>
  </sheetData>
  <dataValidations count="1">
    <dataValidation type="list" allowBlank="1" showInputMessage="1" showErrorMessage="1" sqref="C3:C10">
      <formula1>"ЦНи1,ЦНи2,ТН,ЦТНи1,ЦТНи2,ЦТНи3,ЦТНи4"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R30" sqref="R30"/>
    </sheetView>
  </sheetViews>
  <sheetFormatPr defaultRowHeight="12.75" x14ac:dyDescent="0.2"/>
  <cols>
    <col min="1" max="1" width="14.85546875" customWidth="1"/>
    <col min="2" max="2" width="11" customWidth="1"/>
    <col min="3" max="3" width="16" bestFit="1" customWidth="1"/>
    <col min="4" max="5" width="13.42578125" bestFit="1" customWidth="1"/>
    <col min="6" max="6" width="12.28515625" bestFit="1" customWidth="1"/>
    <col min="7" max="7" width="7.85546875" bestFit="1" customWidth="1"/>
    <col min="8" max="10" width="4" bestFit="1" customWidth="1"/>
    <col min="11" max="11" width="15.7109375" bestFit="1" customWidth="1"/>
    <col min="12" max="12" width="11.42578125" bestFit="1" customWidth="1"/>
  </cols>
  <sheetData>
    <row r="1" spans="1:19" x14ac:dyDescent="0.2">
      <c r="C1" t="s">
        <v>46</v>
      </c>
    </row>
    <row r="2" spans="1:19" x14ac:dyDescent="0.2">
      <c r="C2" s="10" t="s">
        <v>48</v>
      </c>
      <c r="D2" s="10" t="s">
        <v>49</v>
      </c>
      <c r="E2" s="10" t="s">
        <v>50</v>
      </c>
      <c r="F2" s="10" t="s">
        <v>43</v>
      </c>
      <c r="G2" s="10" t="s">
        <v>44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30</v>
      </c>
      <c r="N2" s="10" t="s">
        <v>25</v>
      </c>
      <c r="O2" s="10" t="s">
        <v>26</v>
      </c>
      <c r="P2" s="10" t="s">
        <v>21</v>
      </c>
      <c r="Q2" s="10" t="s">
        <v>27</v>
      </c>
      <c r="R2" s="10" t="s">
        <v>28</v>
      </c>
      <c r="S2" s="10" t="s">
        <v>29</v>
      </c>
    </row>
    <row r="3" spans="1:19" x14ac:dyDescent="0.2">
      <c r="C3" s="9">
        <v>1</v>
      </c>
      <c r="D3" s="9">
        <v>1</v>
      </c>
      <c r="E3" s="9">
        <v>0</v>
      </c>
      <c r="F3" s="9">
        <v>-0.3</v>
      </c>
      <c r="G3" s="9">
        <v>0.3</v>
      </c>
      <c r="H3" s="9">
        <v>0.2</v>
      </c>
      <c r="I3" s="9">
        <v>0.3</v>
      </c>
      <c r="J3" s="9">
        <v>0.2</v>
      </c>
      <c r="K3" s="9" t="s">
        <v>9</v>
      </c>
      <c r="L3" s="9" t="s">
        <v>33</v>
      </c>
      <c r="N3" s="9">
        <v>1.1000000000000001</v>
      </c>
      <c r="O3" s="9">
        <v>-0.2</v>
      </c>
      <c r="P3" s="9">
        <v>0.1</v>
      </c>
      <c r="Q3" s="9">
        <v>0.5</v>
      </c>
      <c r="R3" s="9">
        <v>0.8</v>
      </c>
      <c r="S3" s="9">
        <v>0.2</v>
      </c>
    </row>
    <row r="4" spans="1:19" x14ac:dyDescent="0.2">
      <c r="C4" s="9">
        <v>1.6</v>
      </c>
      <c r="D4" s="9">
        <v>1.6</v>
      </c>
      <c r="E4" s="9">
        <v>0</v>
      </c>
      <c r="F4" s="9">
        <v>-0.3</v>
      </c>
      <c r="G4" s="9">
        <v>0.3</v>
      </c>
      <c r="H4" s="9">
        <v>0.2</v>
      </c>
      <c r="I4" s="9">
        <v>0.5</v>
      </c>
      <c r="J4" s="9">
        <v>0.3</v>
      </c>
      <c r="K4" s="9" t="s">
        <v>9</v>
      </c>
      <c r="L4" s="9" t="s">
        <v>32</v>
      </c>
      <c r="N4" s="9">
        <v>2.2000000000000002</v>
      </c>
      <c r="O4" s="9">
        <v>-0.4</v>
      </c>
      <c r="P4" s="9">
        <v>0.2</v>
      </c>
      <c r="Q4" s="11">
        <v>1</v>
      </c>
      <c r="R4" s="9">
        <v>1.5</v>
      </c>
      <c r="S4" s="9">
        <v>0.4</v>
      </c>
    </row>
    <row r="5" spans="1:19" x14ac:dyDescent="0.2">
      <c r="C5" s="9">
        <v>2</v>
      </c>
      <c r="D5" s="9">
        <v>2</v>
      </c>
      <c r="E5" s="9">
        <v>0</v>
      </c>
      <c r="F5" s="9">
        <v>-0.5</v>
      </c>
      <c r="G5" s="9">
        <v>0.5</v>
      </c>
      <c r="H5" s="9">
        <v>0.3</v>
      </c>
      <c r="I5" s="9">
        <v>0.5</v>
      </c>
      <c r="J5" s="9">
        <v>0.3</v>
      </c>
      <c r="K5" s="9" t="s">
        <v>9</v>
      </c>
      <c r="L5" s="9" t="s">
        <v>31</v>
      </c>
      <c r="N5" s="9">
        <v>4.3</v>
      </c>
      <c r="O5" s="9">
        <v>-0.6</v>
      </c>
      <c r="P5" s="9">
        <v>0.3</v>
      </c>
      <c r="Q5" s="9">
        <v>1.5</v>
      </c>
      <c r="R5" s="9">
        <v>3.3</v>
      </c>
      <c r="S5" s="9">
        <v>0.6</v>
      </c>
    </row>
    <row r="6" spans="1:19" x14ac:dyDescent="0.2">
      <c r="C6" s="9">
        <v>3</v>
      </c>
      <c r="D6" s="9">
        <v>3</v>
      </c>
      <c r="E6" s="9">
        <v>1.5</v>
      </c>
      <c r="F6" s="9">
        <v>-0.5</v>
      </c>
      <c r="G6" s="9">
        <v>0.5</v>
      </c>
      <c r="H6" s="9">
        <v>0.3</v>
      </c>
      <c r="I6" s="9">
        <v>1</v>
      </c>
      <c r="J6" s="9">
        <v>0.5</v>
      </c>
      <c r="K6" s="9" t="s">
        <v>10</v>
      </c>
      <c r="L6" s="9" t="s">
        <v>34</v>
      </c>
      <c r="N6" s="9">
        <v>6.4</v>
      </c>
      <c r="O6" s="9">
        <v>-0.8</v>
      </c>
      <c r="P6" s="9">
        <v>0.4</v>
      </c>
      <c r="Q6" s="9">
        <v>2.2999999999999998</v>
      </c>
      <c r="R6" s="9">
        <v>5</v>
      </c>
      <c r="S6" s="9">
        <v>1</v>
      </c>
    </row>
    <row r="7" spans="1:19" x14ac:dyDescent="0.2">
      <c r="C7" s="9">
        <v>5</v>
      </c>
      <c r="D7" s="9">
        <v>5</v>
      </c>
      <c r="E7" s="9">
        <v>2.25</v>
      </c>
      <c r="F7" s="11">
        <v>-1</v>
      </c>
      <c r="G7" s="11">
        <v>1</v>
      </c>
      <c r="H7" s="11">
        <v>0.5</v>
      </c>
      <c r="I7" s="11">
        <v>1.6</v>
      </c>
      <c r="J7" s="9">
        <v>0.5</v>
      </c>
      <c r="K7" s="9" t="s">
        <v>11</v>
      </c>
      <c r="L7" s="9" t="s">
        <v>35</v>
      </c>
    </row>
    <row r="8" spans="1:19" x14ac:dyDescent="0.2">
      <c r="C8" s="9">
        <v>8</v>
      </c>
      <c r="D8" s="9">
        <v>8</v>
      </c>
      <c r="E8" s="9">
        <v>2.8</v>
      </c>
      <c r="F8" s="11">
        <v>-1</v>
      </c>
      <c r="G8" s="11">
        <v>1</v>
      </c>
      <c r="H8" s="11">
        <v>0.5</v>
      </c>
      <c r="I8" s="11">
        <v>2</v>
      </c>
      <c r="J8" s="9">
        <v>1</v>
      </c>
      <c r="K8" s="9" t="s">
        <v>12</v>
      </c>
      <c r="L8" s="9" t="s">
        <v>36</v>
      </c>
    </row>
    <row r="9" spans="1:19" x14ac:dyDescent="0.2">
      <c r="C9" s="9">
        <v>10</v>
      </c>
      <c r="D9" s="9">
        <v>10</v>
      </c>
      <c r="E9" s="9">
        <v>5</v>
      </c>
      <c r="F9" s="11">
        <v>-1</v>
      </c>
      <c r="G9" s="11">
        <v>1</v>
      </c>
      <c r="H9" s="11">
        <v>0.5</v>
      </c>
      <c r="I9" s="11">
        <v>3</v>
      </c>
      <c r="J9" s="9">
        <v>1</v>
      </c>
      <c r="K9" s="9" t="s">
        <v>12</v>
      </c>
      <c r="L9" s="9" t="s">
        <v>37</v>
      </c>
    </row>
    <row r="11" spans="1:19" x14ac:dyDescent="0.2">
      <c r="C11" t="s">
        <v>47</v>
      </c>
    </row>
    <row r="12" spans="1:19" x14ac:dyDescent="0.2">
      <c r="A12" s="10" t="s">
        <v>54</v>
      </c>
      <c r="B12" s="10" t="s">
        <v>51</v>
      </c>
      <c r="C12" s="10" t="s">
        <v>24</v>
      </c>
      <c r="D12" s="10" t="s">
        <v>30</v>
      </c>
      <c r="E12" s="10" t="s">
        <v>52</v>
      </c>
      <c r="F12" s="10" t="s">
        <v>53</v>
      </c>
      <c r="G12" s="10" t="s">
        <v>45</v>
      </c>
      <c r="H12" s="10" t="s">
        <v>21</v>
      </c>
      <c r="I12" s="10" t="s">
        <v>22</v>
      </c>
      <c r="J12" s="10" t="s">
        <v>23</v>
      </c>
    </row>
    <row r="13" spans="1:19" x14ac:dyDescent="0.2">
      <c r="A13" s="9" t="str">
        <f>B13&amp;" "&amp;E13</f>
        <v>ЦНи1 2</v>
      </c>
      <c r="B13" s="9" t="s">
        <v>0</v>
      </c>
      <c r="C13" s="9" t="s">
        <v>9</v>
      </c>
      <c r="D13" s="9" t="s">
        <v>33</v>
      </c>
      <c r="E13" s="12">
        <v>2</v>
      </c>
      <c r="F13" s="9">
        <v>1</v>
      </c>
      <c r="G13" s="9">
        <v>-0.3</v>
      </c>
      <c r="H13" s="9">
        <v>0.2</v>
      </c>
      <c r="I13" s="9">
        <v>0.3</v>
      </c>
      <c r="J13" s="9">
        <v>0.2</v>
      </c>
    </row>
    <row r="14" spans="1:19" x14ac:dyDescent="0.2">
      <c r="A14" s="9" t="str">
        <f>B14&amp;" "&amp;E14</f>
        <v>ЦНи1 5</v>
      </c>
      <c r="B14" s="9" t="s">
        <v>0</v>
      </c>
      <c r="C14" s="9" t="s">
        <v>9</v>
      </c>
      <c r="D14" s="9" t="s">
        <v>32</v>
      </c>
      <c r="E14" s="12">
        <v>5</v>
      </c>
      <c r="F14" s="9">
        <v>1.6</v>
      </c>
      <c r="G14" s="9">
        <v>-0.3</v>
      </c>
      <c r="H14" s="9">
        <v>0.2</v>
      </c>
      <c r="I14" s="9">
        <v>0.5</v>
      </c>
      <c r="J14" s="9">
        <v>0.3</v>
      </c>
    </row>
    <row r="15" spans="1:19" x14ac:dyDescent="0.2">
      <c r="A15" s="9" t="str">
        <f>B15&amp;" "&amp;E15</f>
        <v>ЦНи1 10</v>
      </c>
      <c r="B15" s="9" t="s">
        <v>0</v>
      </c>
      <c r="C15" s="9" t="s">
        <v>9</v>
      </c>
      <c r="D15" s="9" t="s">
        <v>31</v>
      </c>
      <c r="E15" s="12">
        <v>10</v>
      </c>
      <c r="F15" s="9">
        <v>2</v>
      </c>
      <c r="G15" s="9">
        <v>-0.5</v>
      </c>
      <c r="H15" s="9">
        <v>0.3</v>
      </c>
      <c r="I15" s="9">
        <v>0.5</v>
      </c>
      <c r="J15" s="9">
        <v>0.3</v>
      </c>
    </row>
    <row r="16" spans="1:19" x14ac:dyDescent="0.2">
      <c r="A16" s="9" t="str">
        <f>B16&amp;" "&amp;E16</f>
        <v>ЦНи1 25</v>
      </c>
      <c r="B16" s="9" t="s">
        <v>0</v>
      </c>
      <c r="C16" s="9" t="s">
        <v>10</v>
      </c>
      <c r="D16" s="9" t="s">
        <v>34</v>
      </c>
      <c r="E16" s="12">
        <v>25</v>
      </c>
      <c r="F16" s="9">
        <v>3</v>
      </c>
      <c r="G16" s="9">
        <v>-0.5</v>
      </c>
      <c r="H16" s="9">
        <v>0.3</v>
      </c>
      <c r="I16" s="9">
        <v>1</v>
      </c>
      <c r="J16" s="9">
        <v>0.5</v>
      </c>
    </row>
    <row r="17" spans="1:10" x14ac:dyDescent="0.2">
      <c r="A17" s="9" t="str">
        <f>B17&amp;" "&amp;E17</f>
        <v>ЦНи1 75</v>
      </c>
      <c r="B17" s="9" t="s">
        <v>0</v>
      </c>
      <c r="C17" s="9" t="s">
        <v>11</v>
      </c>
      <c r="D17" s="9" t="s">
        <v>35</v>
      </c>
      <c r="E17" s="12">
        <v>75</v>
      </c>
      <c r="F17" s="9">
        <v>5</v>
      </c>
      <c r="G17" s="11">
        <v>-1</v>
      </c>
      <c r="H17" s="11">
        <v>0.5</v>
      </c>
      <c r="I17" s="11">
        <v>1.6</v>
      </c>
      <c r="J17" s="9">
        <v>0.5</v>
      </c>
    </row>
    <row r="18" spans="1:10" x14ac:dyDescent="0.2">
      <c r="A18" s="9" t="str">
        <f>B18&amp;" "&amp;E18</f>
        <v>ЦНи1 110</v>
      </c>
      <c r="B18" s="9" t="s">
        <v>0</v>
      </c>
      <c r="C18" s="9" t="s">
        <v>12</v>
      </c>
      <c r="D18" s="9" t="s">
        <v>36</v>
      </c>
      <c r="E18" s="12">
        <v>110</v>
      </c>
      <c r="F18" s="9">
        <v>8</v>
      </c>
      <c r="G18" s="11">
        <v>-1</v>
      </c>
      <c r="H18" s="11">
        <v>0.5</v>
      </c>
      <c r="I18" s="11">
        <v>2</v>
      </c>
      <c r="J18" s="9">
        <v>1</v>
      </c>
    </row>
    <row r="19" spans="1:10" x14ac:dyDescent="0.2">
      <c r="A19" s="9" t="str">
        <f>B19&amp;" "&amp;E19</f>
        <v>ЦНи1 110,001</v>
      </c>
      <c r="B19" s="9" t="s">
        <v>0</v>
      </c>
      <c r="C19" s="9" t="s">
        <v>12</v>
      </c>
      <c r="D19" s="9" t="s">
        <v>37</v>
      </c>
      <c r="E19" s="12">
        <v>110.001</v>
      </c>
      <c r="F19" s="9">
        <v>10</v>
      </c>
      <c r="G19" s="11">
        <v>-1</v>
      </c>
      <c r="H19" s="11">
        <v>0.5</v>
      </c>
      <c r="I19" s="11">
        <v>3</v>
      </c>
      <c r="J19" s="9">
        <v>1</v>
      </c>
    </row>
    <row r="20" spans="1:10" x14ac:dyDescent="0.2">
      <c r="A20" s="9" t="str">
        <f>B20&amp;" "&amp;E20</f>
        <v>ЦНи2 2</v>
      </c>
      <c r="B20" s="9" t="s">
        <v>38</v>
      </c>
      <c r="C20" s="9" t="s">
        <v>9</v>
      </c>
      <c r="D20" s="9" t="s">
        <v>33</v>
      </c>
      <c r="E20" s="12">
        <v>2</v>
      </c>
      <c r="F20" s="9">
        <v>1</v>
      </c>
      <c r="G20" s="9">
        <v>-0.3</v>
      </c>
      <c r="H20" s="9">
        <v>0.2</v>
      </c>
      <c r="I20" s="9">
        <v>0.3</v>
      </c>
      <c r="J20" s="9">
        <v>0.2</v>
      </c>
    </row>
    <row r="21" spans="1:10" x14ac:dyDescent="0.2">
      <c r="A21" s="9" t="str">
        <f>B21&amp;" "&amp;E21</f>
        <v>ЦНи2 5</v>
      </c>
      <c r="B21" s="9" t="s">
        <v>38</v>
      </c>
      <c r="C21" s="9" t="s">
        <v>9</v>
      </c>
      <c r="D21" s="9" t="s">
        <v>32</v>
      </c>
      <c r="E21" s="12">
        <v>5</v>
      </c>
      <c r="F21" s="9">
        <v>1.6</v>
      </c>
      <c r="G21" s="9">
        <v>-0.3</v>
      </c>
      <c r="H21" s="9">
        <v>0.2</v>
      </c>
      <c r="I21" s="9">
        <v>0.5</v>
      </c>
      <c r="J21" s="9">
        <v>0.3</v>
      </c>
    </row>
    <row r="22" spans="1:10" x14ac:dyDescent="0.2">
      <c r="A22" s="9" t="str">
        <f>B22&amp;" "&amp;E22</f>
        <v>ЦНи2 10</v>
      </c>
      <c r="B22" s="9" t="s">
        <v>38</v>
      </c>
      <c r="C22" s="9" t="s">
        <v>9</v>
      </c>
      <c r="D22" s="9" t="s">
        <v>31</v>
      </c>
      <c r="E22" s="12">
        <v>10</v>
      </c>
      <c r="F22" s="9">
        <v>2</v>
      </c>
      <c r="G22" s="9">
        <v>-0.5</v>
      </c>
      <c r="H22" s="9">
        <v>0.3</v>
      </c>
      <c r="I22" s="9">
        <v>0.5</v>
      </c>
      <c r="J22" s="9">
        <v>0.3</v>
      </c>
    </row>
    <row r="23" spans="1:10" x14ac:dyDescent="0.2">
      <c r="A23" s="9" t="str">
        <f>B23&amp;" "&amp;E23</f>
        <v>ЦНи2 25</v>
      </c>
      <c r="B23" s="9" t="s">
        <v>38</v>
      </c>
      <c r="C23" s="9" t="s">
        <v>10</v>
      </c>
      <c r="D23" s="9" t="s">
        <v>34</v>
      </c>
      <c r="E23" s="12">
        <v>25</v>
      </c>
      <c r="F23" s="9">
        <v>3</v>
      </c>
      <c r="G23" s="9">
        <v>-0.5</v>
      </c>
      <c r="H23" s="9">
        <v>0.3</v>
      </c>
      <c r="I23" s="9">
        <v>1</v>
      </c>
      <c r="J23" s="9">
        <v>0.5</v>
      </c>
    </row>
    <row r="24" spans="1:10" x14ac:dyDescent="0.2">
      <c r="A24" s="9" t="str">
        <f>B24&amp;" "&amp;E24</f>
        <v>ЦНи2 75</v>
      </c>
      <c r="B24" s="9" t="s">
        <v>38</v>
      </c>
      <c r="C24" s="9" t="s">
        <v>11</v>
      </c>
      <c r="D24" s="9" t="s">
        <v>35</v>
      </c>
      <c r="E24" s="12">
        <v>75</v>
      </c>
      <c r="F24" s="9">
        <v>5</v>
      </c>
      <c r="G24" s="11">
        <v>-1</v>
      </c>
      <c r="H24" s="11">
        <v>0.5</v>
      </c>
      <c r="I24" s="11">
        <v>1.6</v>
      </c>
      <c r="J24" s="9">
        <v>0.5</v>
      </c>
    </row>
    <row r="25" spans="1:10" x14ac:dyDescent="0.2">
      <c r="A25" s="9" t="str">
        <f>B25&amp;" "&amp;E25</f>
        <v>ЦНи2 110</v>
      </c>
      <c r="B25" s="9" t="s">
        <v>38</v>
      </c>
      <c r="C25" s="9" t="s">
        <v>12</v>
      </c>
      <c r="D25" s="9" t="s">
        <v>36</v>
      </c>
      <c r="E25" s="12">
        <v>110</v>
      </c>
      <c r="F25" s="9">
        <v>8</v>
      </c>
      <c r="G25" s="11">
        <v>-1</v>
      </c>
      <c r="H25" s="11">
        <v>0.5</v>
      </c>
      <c r="I25" s="11">
        <v>2</v>
      </c>
      <c r="J25" s="9">
        <v>1</v>
      </c>
    </row>
    <row r="26" spans="1:10" x14ac:dyDescent="0.2">
      <c r="A26" s="9" t="str">
        <f>B26&amp;" "&amp;E26</f>
        <v>ЦНи2 110,001</v>
      </c>
      <c r="B26" s="9" t="s">
        <v>38</v>
      </c>
      <c r="C26" s="9" t="s">
        <v>12</v>
      </c>
      <c r="D26" s="9" t="s">
        <v>37</v>
      </c>
      <c r="E26" s="12">
        <v>110.001</v>
      </c>
      <c r="F26" s="9">
        <v>10</v>
      </c>
      <c r="G26" s="11">
        <v>-1</v>
      </c>
      <c r="H26" s="11">
        <v>0.5</v>
      </c>
      <c r="I26" s="11">
        <v>3</v>
      </c>
      <c r="J26" s="9">
        <v>1</v>
      </c>
    </row>
    <row r="27" spans="1:10" x14ac:dyDescent="0.2">
      <c r="A27" s="9" t="str">
        <f>B27&amp;" "&amp;E27</f>
        <v>ТН 2</v>
      </c>
      <c r="B27" s="9" t="s">
        <v>39</v>
      </c>
      <c r="C27" s="9" t="s">
        <v>9</v>
      </c>
      <c r="D27" s="9" t="s">
        <v>33</v>
      </c>
      <c r="E27" s="12">
        <v>2</v>
      </c>
      <c r="F27" s="9">
        <v>0</v>
      </c>
      <c r="G27" s="9">
        <v>-0.3</v>
      </c>
      <c r="H27" s="9">
        <v>0.2</v>
      </c>
      <c r="I27" s="9">
        <v>0.3</v>
      </c>
      <c r="J27" s="9">
        <v>0.2</v>
      </c>
    </row>
    <row r="28" spans="1:10" x14ac:dyDescent="0.2">
      <c r="A28" s="9" t="str">
        <f>B28&amp;" "&amp;E28</f>
        <v>ТН 5</v>
      </c>
      <c r="B28" s="9" t="s">
        <v>39</v>
      </c>
      <c r="C28" s="9" t="s">
        <v>9</v>
      </c>
      <c r="D28" s="9" t="s">
        <v>32</v>
      </c>
      <c r="E28" s="12">
        <v>5</v>
      </c>
      <c r="F28" s="9">
        <v>0</v>
      </c>
      <c r="G28" s="9">
        <v>-0.3</v>
      </c>
      <c r="H28" s="9">
        <v>0.2</v>
      </c>
      <c r="I28" s="9">
        <v>0.5</v>
      </c>
      <c r="J28" s="9">
        <v>0.3</v>
      </c>
    </row>
    <row r="29" spans="1:10" x14ac:dyDescent="0.2">
      <c r="A29" s="9" t="str">
        <f>B29&amp;" "&amp;E29</f>
        <v>ТН 10</v>
      </c>
      <c r="B29" s="9" t="s">
        <v>39</v>
      </c>
      <c r="C29" s="9" t="s">
        <v>9</v>
      </c>
      <c r="D29" s="9" t="s">
        <v>31</v>
      </c>
      <c r="E29" s="12">
        <v>10</v>
      </c>
      <c r="F29" s="9">
        <v>0</v>
      </c>
      <c r="G29" s="9">
        <v>-0.5</v>
      </c>
      <c r="H29" s="9">
        <v>0.3</v>
      </c>
      <c r="I29" s="9">
        <v>0.5</v>
      </c>
      <c r="J29" s="9">
        <v>0.3</v>
      </c>
    </row>
    <row r="30" spans="1:10" x14ac:dyDescent="0.2">
      <c r="A30" s="9" t="str">
        <f>B30&amp;" "&amp;E30</f>
        <v>ТН 25</v>
      </c>
      <c r="B30" s="9" t="s">
        <v>39</v>
      </c>
      <c r="C30" s="9" t="s">
        <v>10</v>
      </c>
      <c r="D30" s="9" t="s">
        <v>34</v>
      </c>
      <c r="E30" s="12">
        <v>25</v>
      </c>
      <c r="F30" s="9">
        <v>1.5</v>
      </c>
      <c r="G30" s="9">
        <v>-0.5</v>
      </c>
      <c r="H30" s="9">
        <v>0.3</v>
      </c>
      <c r="I30" s="9">
        <v>1</v>
      </c>
      <c r="J30" s="9">
        <v>0.5</v>
      </c>
    </row>
    <row r="31" spans="1:10" x14ac:dyDescent="0.2">
      <c r="A31" s="9" t="str">
        <f>B31&amp;" "&amp;E31</f>
        <v>ТН 75</v>
      </c>
      <c r="B31" s="9" t="s">
        <v>39</v>
      </c>
      <c r="C31" s="9" t="s">
        <v>11</v>
      </c>
      <c r="D31" s="9" t="s">
        <v>35</v>
      </c>
      <c r="E31" s="12">
        <v>75</v>
      </c>
      <c r="F31" s="9">
        <v>2.25</v>
      </c>
      <c r="G31" s="11">
        <v>-1</v>
      </c>
      <c r="H31" s="11">
        <v>0.5</v>
      </c>
      <c r="I31" s="11">
        <v>1.6</v>
      </c>
      <c r="J31" s="9">
        <v>0.5</v>
      </c>
    </row>
    <row r="32" spans="1:10" x14ac:dyDescent="0.2">
      <c r="A32" s="9" t="str">
        <f>B32&amp;" "&amp;E32</f>
        <v>ТН 110</v>
      </c>
      <c r="B32" s="9" t="s">
        <v>39</v>
      </c>
      <c r="C32" s="9" t="s">
        <v>12</v>
      </c>
      <c r="D32" s="9" t="s">
        <v>36</v>
      </c>
      <c r="E32" s="12">
        <v>110</v>
      </c>
      <c r="F32" s="9">
        <v>2.8</v>
      </c>
      <c r="G32" s="11">
        <v>-1</v>
      </c>
      <c r="H32" s="11">
        <v>0.5</v>
      </c>
      <c r="I32" s="11">
        <v>2</v>
      </c>
      <c r="J32" s="9">
        <v>1</v>
      </c>
    </row>
    <row r="33" spans="1:10" x14ac:dyDescent="0.2">
      <c r="A33" s="9" t="str">
        <f>B33&amp;" "&amp;E33</f>
        <v>ТН 110,001</v>
      </c>
      <c r="B33" s="9" t="s">
        <v>39</v>
      </c>
      <c r="C33" s="9" t="s">
        <v>12</v>
      </c>
      <c r="D33" s="9" t="s">
        <v>37</v>
      </c>
      <c r="E33" s="12">
        <v>110.001</v>
      </c>
      <c r="F33" s="9">
        <v>5</v>
      </c>
      <c r="G33" s="11">
        <v>-1</v>
      </c>
      <c r="H33" s="11">
        <v>0.5</v>
      </c>
      <c r="I33" s="11">
        <v>3</v>
      </c>
      <c r="J33" s="9">
        <v>1</v>
      </c>
    </row>
    <row r="34" spans="1:10" x14ac:dyDescent="0.2">
      <c r="A34" s="9" t="str">
        <f>B34&amp;" "&amp;E34</f>
        <v>ЦТНи1 2</v>
      </c>
      <c r="B34" s="9" t="s">
        <v>40</v>
      </c>
      <c r="C34" s="9" t="s">
        <v>9</v>
      </c>
      <c r="D34" s="9" t="s">
        <v>33</v>
      </c>
      <c r="E34" s="12">
        <v>2</v>
      </c>
      <c r="F34" s="9">
        <v>1</v>
      </c>
      <c r="G34" s="9">
        <v>0.3</v>
      </c>
      <c r="H34" s="9">
        <v>0.2</v>
      </c>
      <c r="I34" s="9">
        <v>0.3</v>
      </c>
      <c r="J34" s="9">
        <v>0.2</v>
      </c>
    </row>
    <row r="35" spans="1:10" x14ac:dyDescent="0.2">
      <c r="A35" s="9" t="str">
        <f>B35&amp;" "&amp;E35</f>
        <v>ЦТНи1 5</v>
      </c>
      <c r="B35" s="9" t="s">
        <v>40</v>
      </c>
      <c r="C35" s="9" t="s">
        <v>9</v>
      </c>
      <c r="D35" s="9" t="s">
        <v>32</v>
      </c>
      <c r="E35" s="12">
        <v>5</v>
      </c>
      <c r="F35" s="9">
        <v>1.6</v>
      </c>
      <c r="G35" s="9">
        <v>0.3</v>
      </c>
      <c r="H35" s="9">
        <v>0.2</v>
      </c>
      <c r="I35" s="9">
        <v>0.5</v>
      </c>
      <c r="J35" s="9">
        <v>0.3</v>
      </c>
    </row>
    <row r="36" spans="1:10" x14ac:dyDescent="0.2">
      <c r="A36" s="9" t="str">
        <f>B36&amp;" "&amp;E36</f>
        <v>ЦТНи1 10</v>
      </c>
      <c r="B36" s="9" t="s">
        <v>40</v>
      </c>
      <c r="C36" s="9" t="s">
        <v>9</v>
      </c>
      <c r="D36" s="9" t="s">
        <v>31</v>
      </c>
      <c r="E36" s="12">
        <v>10</v>
      </c>
      <c r="F36" s="9">
        <v>2</v>
      </c>
      <c r="G36" s="9">
        <v>0.5</v>
      </c>
      <c r="H36" s="9">
        <v>0.3</v>
      </c>
      <c r="I36" s="9">
        <v>0.5</v>
      </c>
      <c r="J36" s="9">
        <v>0.3</v>
      </c>
    </row>
    <row r="37" spans="1:10" x14ac:dyDescent="0.2">
      <c r="A37" s="9" t="str">
        <f>B37&amp;" "&amp;E37</f>
        <v>ЦТНи1 25</v>
      </c>
      <c r="B37" s="9" t="s">
        <v>40</v>
      </c>
      <c r="C37" s="9" t="s">
        <v>10</v>
      </c>
      <c r="D37" s="9" t="s">
        <v>34</v>
      </c>
      <c r="E37" s="12">
        <v>25</v>
      </c>
      <c r="F37" s="9">
        <v>3</v>
      </c>
      <c r="G37" s="9">
        <v>0.5</v>
      </c>
      <c r="H37" s="9">
        <v>0.3</v>
      </c>
      <c r="I37" s="9">
        <v>1</v>
      </c>
      <c r="J37" s="9">
        <v>0.5</v>
      </c>
    </row>
    <row r="38" spans="1:10" x14ac:dyDescent="0.2">
      <c r="A38" s="9" t="str">
        <f>B38&amp;" "&amp;E38</f>
        <v>ЦТНи1 75</v>
      </c>
      <c r="B38" s="9" t="s">
        <v>40</v>
      </c>
      <c r="C38" s="9" t="s">
        <v>11</v>
      </c>
      <c r="D38" s="9" t="s">
        <v>35</v>
      </c>
      <c r="E38" s="12">
        <v>75</v>
      </c>
      <c r="F38" s="9">
        <v>5</v>
      </c>
      <c r="G38" s="11">
        <v>1</v>
      </c>
      <c r="H38" s="11">
        <v>0.5</v>
      </c>
      <c r="I38" s="11">
        <v>1.6</v>
      </c>
      <c r="J38" s="9">
        <v>0.5</v>
      </c>
    </row>
    <row r="39" spans="1:10" x14ac:dyDescent="0.2">
      <c r="A39" s="9" t="str">
        <f>B39&amp;" "&amp;E39</f>
        <v>ЦТНи1 110</v>
      </c>
      <c r="B39" s="9" t="s">
        <v>40</v>
      </c>
      <c r="C39" s="9" t="s">
        <v>12</v>
      </c>
      <c r="D39" s="9" t="s">
        <v>36</v>
      </c>
      <c r="E39" s="12">
        <v>110</v>
      </c>
      <c r="F39" s="9">
        <v>8</v>
      </c>
      <c r="G39" s="11">
        <v>1</v>
      </c>
      <c r="H39" s="11">
        <v>0.5</v>
      </c>
      <c r="I39" s="11">
        <v>2</v>
      </c>
      <c r="J39" s="9">
        <v>1</v>
      </c>
    </row>
    <row r="40" spans="1:10" x14ac:dyDescent="0.2">
      <c r="A40" s="9" t="str">
        <f>B40&amp;" "&amp;E40</f>
        <v>ЦТНи1 110,001</v>
      </c>
      <c r="B40" s="9" t="s">
        <v>40</v>
      </c>
      <c r="C40" s="9" t="s">
        <v>12</v>
      </c>
      <c r="D40" s="9" t="s">
        <v>37</v>
      </c>
      <c r="E40" s="12">
        <v>110.001</v>
      </c>
      <c r="F40" s="9">
        <v>10</v>
      </c>
      <c r="G40" s="11">
        <v>1</v>
      </c>
      <c r="H40" s="11">
        <v>0.5</v>
      </c>
      <c r="I40" s="11">
        <v>3</v>
      </c>
      <c r="J40" s="9">
        <v>1</v>
      </c>
    </row>
    <row r="41" spans="1:10" x14ac:dyDescent="0.2">
      <c r="A41" s="9" t="str">
        <f>B41&amp;" "&amp;E41</f>
        <v>ЦТНи2 2</v>
      </c>
      <c r="B41" s="9" t="s">
        <v>41</v>
      </c>
      <c r="C41" s="9" t="s">
        <v>9</v>
      </c>
      <c r="D41" s="9" t="s">
        <v>33</v>
      </c>
      <c r="E41" s="12">
        <v>2</v>
      </c>
      <c r="F41" s="9">
        <v>1</v>
      </c>
      <c r="G41" s="9">
        <v>0.3</v>
      </c>
      <c r="H41" s="9">
        <v>0.2</v>
      </c>
      <c r="I41" s="9">
        <v>0.3</v>
      </c>
      <c r="J41" s="9">
        <v>0.2</v>
      </c>
    </row>
    <row r="42" spans="1:10" x14ac:dyDescent="0.2">
      <c r="A42" s="9" t="str">
        <f>B42&amp;" "&amp;E42</f>
        <v>ЦТНи2 5</v>
      </c>
      <c r="B42" s="9" t="s">
        <v>41</v>
      </c>
      <c r="C42" s="9" t="s">
        <v>9</v>
      </c>
      <c r="D42" s="9" t="s">
        <v>32</v>
      </c>
      <c r="E42" s="12">
        <v>5</v>
      </c>
      <c r="F42" s="9">
        <v>1.6</v>
      </c>
      <c r="G42" s="9">
        <v>0.3</v>
      </c>
      <c r="H42" s="9">
        <v>0.2</v>
      </c>
      <c r="I42" s="9">
        <v>0.5</v>
      </c>
      <c r="J42" s="9">
        <v>0.3</v>
      </c>
    </row>
    <row r="43" spans="1:10" x14ac:dyDescent="0.2">
      <c r="A43" s="9" t="str">
        <f>B43&amp;" "&amp;E43</f>
        <v>ЦТНи2 10</v>
      </c>
      <c r="B43" s="9" t="s">
        <v>41</v>
      </c>
      <c r="C43" s="9" t="s">
        <v>9</v>
      </c>
      <c r="D43" s="9" t="s">
        <v>31</v>
      </c>
      <c r="E43" s="12">
        <v>10</v>
      </c>
      <c r="F43" s="9">
        <v>2</v>
      </c>
      <c r="G43" s="9">
        <v>0.5</v>
      </c>
      <c r="H43" s="9">
        <v>0.3</v>
      </c>
      <c r="I43" s="9">
        <v>0.5</v>
      </c>
      <c r="J43" s="9">
        <v>0.3</v>
      </c>
    </row>
    <row r="44" spans="1:10" x14ac:dyDescent="0.2">
      <c r="A44" s="9" t="str">
        <f>B44&amp;" "&amp;E44</f>
        <v>ЦТНи2 25</v>
      </c>
      <c r="B44" s="9" t="s">
        <v>41</v>
      </c>
      <c r="C44" s="9" t="s">
        <v>10</v>
      </c>
      <c r="D44" s="9" t="s">
        <v>34</v>
      </c>
      <c r="E44" s="12">
        <v>25</v>
      </c>
      <c r="F44" s="9">
        <v>3</v>
      </c>
      <c r="G44" s="9">
        <v>0.5</v>
      </c>
      <c r="H44" s="9">
        <v>0.3</v>
      </c>
      <c r="I44" s="9">
        <v>1</v>
      </c>
      <c r="J44" s="9">
        <v>0.5</v>
      </c>
    </row>
    <row r="45" spans="1:10" x14ac:dyDescent="0.2">
      <c r="A45" s="9" t="str">
        <f>B45&amp;" "&amp;E45</f>
        <v>ЦТНи2 75</v>
      </c>
      <c r="B45" s="9" t="s">
        <v>41</v>
      </c>
      <c r="C45" s="9" t="s">
        <v>11</v>
      </c>
      <c r="D45" s="9" t="s">
        <v>35</v>
      </c>
      <c r="E45" s="12">
        <v>75</v>
      </c>
      <c r="F45" s="9">
        <v>5</v>
      </c>
      <c r="G45" s="11">
        <v>1</v>
      </c>
      <c r="H45" s="11">
        <v>0.5</v>
      </c>
      <c r="I45" s="11">
        <v>1.6</v>
      </c>
      <c r="J45" s="9">
        <v>0.5</v>
      </c>
    </row>
    <row r="46" spans="1:10" x14ac:dyDescent="0.2">
      <c r="A46" s="9" t="str">
        <f>B46&amp;" "&amp;E46</f>
        <v>ЦТНи2 110</v>
      </c>
      <c r="B46" s="9" t="s">
        <v>41</v>
      </c>
      <c r="C46" s="9" t="s">
        <v>12</v>
      </c>
      <c r="D46" s="9" t="s">
        <v>36</v>
      </c>
      <c r="E46" s="12">
        <v>110</v>
      </c>
      <c r="F46" s="9">
        <v>8</v>
      </c>
      <c r="G46" s="11">
        <v>1</v>
      </c>
      <c r="H46" s="11">
        <v>0.5</v>
      </c>
      <c r="I46" s="11">
        <v>2</v>
      </c>
      <c r="J46" s="9">
        <v>1</v>
      </c>
    </row>
    <row r="47" spans="1:10" x14ac:dyDescent="0.2">
      <c r="A47" s="9" t="str">
        <f>B47&amp;" "&amp;E47</f>
        <v>ЦТНи2 110,001</v>
      </c>
      <c r="B47" s="9" t="s">
        <v>41</v>
      </c>
      <c r="C47" s="9" t="s">
        <v>12</v>
      </c>
      <c r="D47" s="9" t="s">
        <v>37</v>
      </c>
      <c r="E47" s="12">
        <v>110.001</v>
      </c>
      <c r="F47" s="9">
        <v>10</v>
      </c>
      <c r="G47" s="11">
        <v>1</v>
      </c>
      <c r="H47" s="11">
        <v>0.5</v>
      </c>
      <c r="I47" s="11">
        <v>3</v>
      </c>
      <c r="J47" s="9">
        <v>1</v>
      </c>
    </row>
    <row r="48" spans="1:10" x14ac:dyDescent="0.2">
      <c r="A48" s="9" t="str">
        <f>B48&amp;" "&amp;E48</f>
        <v>ЦТНи3 2</v>
      </c>
      <c r="B48" s="9" t="s">
        <v>42</v>
      </c>
      <c r="C48" s="9" t="s">
        <v>9</v>
      </c>
      <c r="D48" s="9" t="s">
        <v>33</v>
      </c>
      <c r="E48" s="12">
        <v>2</v>
      </c>
      <c r="F48" s="9">
        <v>0</v>
      </c>
      <c r="G48" s="9">
        <v>0.3</v>
      </c>
      <c r="H48" s="9">
        <v>0.2</v>
      </c>
      <c r="I48" s="9">
        <v>0.3</v>
      </c>
      <c r="J48" s="9">
        <v>0.2</v>
      </c>
    </row>
    <row r="49" spans="1:10" x14ac:dyDescent="0.2">
      <c r="A49" s="9" t="str">
        <f>B49&amp;" "&amp;E49</f>
        <v>ЦТНи3 5</v>
      </c>
      <c r="B49" s="9" t="s">
        <v>42</v>
      </c>
      <c r="C49" s="9" t="s">
        <v>9</v>
      </c>
      <c r="D49" s="9" t="s">
        <v>32</v>
      </c>
      <c r="E49" s="12">
        <v>5</v>
      </c>
      <c r="F49" s="9">
        <v>0</v>
      </c>
      <c r="G49" s="9">
        <v>0.3</v>
      </c>
      <c r="H49" s="9">
        <v>0.2</v>
      </c>
      <c r="I49" s="9">
        <v>0.5</v>
      </c>
      <c r="J49" s="9">
        <v>0.3</v>
      </c>
    </row>
    <row r="50" spans="1:10" x14ac:dyDescent="0.2">
      <c r="A50" s="9" t="str">
        <f>B50&amp;" "&amp;E50</f>
        <v>ЦТНи3 10</v>
      </c>
      <c r="B50" s="9" t="s">
        <v>42</v>
      </c>
      <c r="C50" s="9" t="s">
        <v>9</v>
      </c>
      <c r="D50" s="9" t="s">
        <v>31</v>
      </c>
      <c r="E50" s="12">
        <v>10</v>
      </c>
      <c r="F50" s="9">
        <v>0</v>
      </c>
      <c r="G50" s="9">
        <v>0.5</v>
      </c>
      <c r="H50" s="9">
        <v>0.3</v>
      </c>
      <c r="I50" s="9">
        <v>0.5</v>
      </c>
      <c r="J50" s="9">
        <v>0.3</v>
      </c>
    </row>
    <row r="51" spans="1:10" x14ac:dyDescent="0.2">
      <c r="A51" s="9" t="str">
        <f>B51&amp;" "&amp;E51</f>
        <v>ЦТНи3 25</v>
      </c>
      <c r="B51" s="9" t="s">
        <v>42</v>
      </c>
      <c r="C51" s="9" t="s">
        <v>10</v>
      </c>
      <c r="D51" s="9" t="s">
        <v>34</v>
      </c>
      <c r="E51" s="12">
        <v>25</v>
      </c>
      <c r="F51" s="9">
        <v>1.5</v>
      </c>
      <c r="G51" s="9">
        <v>0.5</v>
      </c>
      <c r="H51" s="9">
        <v>0.3</v>
      </c>
      <c r="I51" s="9">
        <v>1</v>
      </c>
      <c r="J51" s="9">
        <v>0.5</v>
      </c>
    </row>
    <row r="52" spans="1:10" x14ac:dyDescent="0.2">
      <c r="A52" s="9" t="str">
        <f>B52&amp;" "&amp;E52</f>
        <v>ЦТНи3 75</v>
      </c>
      <c r="B52" s="9" t="s">
        <v>42</v>
      </c>
      <c r="C52" s="9" t="s">
        <v>11</v>
      </c>
      <c r="D52" s="9" t="s">
        <v>35</v>
      </c>
      <c r="E52" s="12">
        <v>75</v>
      </c>
      <c r="F52" s="9">
        <v>2.25</v>
      </c>
      <c r="G52" s="11">
        <v>1</v>
      </c>
      <c r="H52" s="11">
        <v>0.5</v>
      </c>
      <c r="I52" s="11">
        <v>1.6</v>
      </c>
      <c r="J52" s="9">
        <v>0.5</v>
      </c>
    </row>
    <row r="53" spans="1:10" x14ac:dyDescent="0.2">
      <c r="A53" s="9" t="str">
        <f>B53&amp;" "&amp;E53</f>
        <v>ЦТНи3 110</v>
      </c>
      <c r="B53" s="9" t="s">
        <v>42</v>
      </c>
      <c r="C53" s="9" t="s">
        <v>12</v>
      </c>
      <c r="D53" s="9" t="s">
        <v>36</v>
      </c>
      <c r="E53" s="12">
        <v>110</v>
      </c>
      <c r="F53" s="9">
        <v>2.8</v>
      </c>
      <c r="G53" s="11">
        <v>1</v>
      </c>
      <c r="H53" s="11">
        <v>0.5</v>
      </c>
      <c r="I53" s="11">
        <v>2</v>
      </c>
      <c r="J53" s="9">
        <v>1</v>
      </c>
    </row>
    <row r="54" spans="1:10" x14ac:dyDescent="0.2">
      <c r="A54" s="9" t="str">
        <f>B54&amp;" "&amp;E54</f>
        <v>ЦТНи3 110,001</v>
      </c>
      <c r="B54" s="9" t="s">
        <v>42</v>
      </c>
      <c r="C54" s="9" t="s">
        <v>12</v>
      </c>
      <c r="D54" s="9" t="s">
        <v>37</v>
      </c>
      <c r="E54" s="12">
        <v>110.001</v>
      </c>
      <c r="F54" s="9">
        <v>5</v>
      </c>
      <c r="G54" s="11">
        <v>1</v>
      </c>
      <c r="H54" s="11">
        <v>0.5</v>
      </c>
      <c r="I54" s="11">
        <v>3</v>
      </c>
      <c r="J54" s="9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Должно быть</vt:lpstr>
      <vt:lpstr>Творчество</vt:lpstr>
      <vt:lpstr>ГОСТ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Корнев Дмитрий</cp:lastModifiedBy>
  <dcterms:created xsi:type="dcterms:W3CDTF">2025-07-12T00:07:22Z</dcterms:created>
  <dcterms:modified xsi:type="dcterms:W3CDTF">2025-07-17T09:44:29Z</dcterms:modified>
</cp:coreProperties>
</file>