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nikova_LE\Downloads\"/>
    </mc:Choice>
  </mc:AlternateContent>
  <xr:revisionPtr revIDLastSave="0" documentId="13_ncr:1_{44892BCB-323E-4C3D-932D-7746871A439A}" xr6:coauthVersionLast="47" xr6:coauthVersionMax="47" xr10:uidLastSave="{00000000-0000-0000-0000-000000000000}"/>
  <bookViews>
    <workbookView xWindow="28680" yWindow="-120" windowWidth="29040" windowHeight="15720" xr2:uid="{4366DC11-8EA5-4776-8D6C-EFE06963C92C}"/>
  </bookViews>
  <sheets>
    <sheet name="Лист7" sheetId="1" r:id="rId1"/>
  </sheets>
  <definedNames>
    <definedName name="_xlnm._FilterDatabase" localSheetId="0" hidden="1">Лист7!$A$1:$AB$512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90" i="1" l="1"/>
  <c r="T92" i="1"/>
  <c r="Y92" i="1"/>
  <c r="T90" i="1"/>
  <c r="Y90" i="1"/>
  <c r="Z88" i="1"/>
  <c r="Z139" i="1"/>
  <c r="Z136" i="1"/>
  <c r="Y512" i="1"/>
  <c r="W512" i="1"/>
  <c r="X512" i="1" s="1"/>
  <c r="T512" i="1"/>
  <c r="Y511" i="1"/>
  <c r="W511" i="1"/>
  <c r="X511" i="1" s="1"/>
  <c r="T511" i="1"/>
  <c r="Y510" i="1"/>
  <c r="W510" i="1"/>
  <c r="X510" i="1" s="1"/>
  <c r="T510" i="1"/>
  <c r="Y509" i="1"/>
  <c r="W509" i="1"/>
  <c r="X509" i="1" s="1"/>
  <c r="T509" i="1"/>
  <c r="Y508" i="1"/>
  <c r="W508" i="1"/>
  <c r="X508" i="1" s="1"/>
  <c r="T508" i="1"/>
  <c r="Y507" i="1"/>
  <c r="W507" i="1"/>
  <c r="X507" i="1" s="1"/>
  <c r="T507" i="1"/>
  <c r="Y506" i="1"/>
  <c r="W506" i="1"/>
  <c r="X506" i="1" s="1"/>
  <c r="T506" i="1"/>
  <c r="Y505" i="1"/>
  <c r="W505" i="1"/>
  <c r="X505" i="1" s="1"/>
  <c r="T505" i="1"/>
  <c r="Y504" i="1"/>
  <c r="W504" i="1"/>
  <c r="X504" i="1" s="1"/>
  <c r="T504" i="1"/>
  <c r="Y503" i="1"/>
  <c r="W503" i="1"/>
  <c r="X503" i="1" s="1"/>
  <c r="T503" i="1"/>
  <c r="Y502" i="1"/>
  <c r="W502" i="1"/>
  <c r="X502" i="1" s="1"/>
  <c r="T502" i="1"/>
  <c r="Y501" i="1"/>
  <c r="W501" i="1"/>
  <c r="X501" i="1" s="1"/>
  <c r="T501" i="1"/>
  <c r="Y500" i="1"/>
  <c r="W500" i="1"/>
  <c r="X500" i="1" s="1"/>
  <c r="T500" i="1"/>
  <c r="Y499" i="1"/>
  <c r="W499" i="1"/>
  <c r="X499" i="1" s="1"/>
  <c r="T499" i="1"/>
  <c r="Y498" i="1"/>
  <c r="W498" i="1"/>
  <c r="X498" i="1" s="1"/>
  <c r="T498" i="1"/>
  <c r="Y497" i="1"/>
  <c r="W497" i="1"/>
  <c r="X497" i="1" s="1"/>
  <c r="T497" i="1"/>
  <c r="Y496" i="1"/>
  <c r="W496" i="1"/>
  <c r="X496" i="1" s="1"/>
  <c r="T496" i="1"/>
  <c r="Y495" i="1"/>
  <c r="W495" i="1"/>
  <c r="X495" i="1" s="1"/>
  <c r="T495" i="1"/>
  <c r="Y494" i="1"/>
  <c r="W494" i="1"/>
  <c r="X494" i="1" s="1"/>
  <c r="T494" i="1"/>
  <c r="Y493" i="1"/>
  <c r="W493" i="1"/>
  <c r="X493" i="1" s="1"/>
  <c r="T493" i="1"/>
  <c r="Y492" i="1"/>
  <c r="W492" i="1"/>
  <c r="X492" i="1" s="1"/>
  <c r="T492" i="1"/>
  <c r="Y491" i="1"/>
  <c r="W491" i="1"/>
  <c r="X491" i="1" s="1"/>
  <c r="T491" i="1"/>
  <c r="Y490" i="1"/>
  <c r="W490" i="1"/>
  <c r="X490" i="1" s="1"/>
  <c r="T490" i="1"/>
  <c r="Y489" i="1"/>
  <c r="W489" i="1"/>
  <c r="X489" i="1" s="1"/>
  <c r="T489" i="1"/>
  <c r="Y488" i="1"/>
  <c r="W488" i="1"/>
  <c r="X488" i="1" s="1"/>
  <c r="T488" i="1"/>
  <c r="Y487" i="1"/>
  <c r="W487" i="1"/>
  <c r="X487" i="1" s="1"/>
  <c r="T487" i="1"/>
  <c r="Y486" i="1"/>
  <c r="W486" i="1"/>
  <c r="X486" i="1" s="1"/>
  <c r="T486" i="1"/>
  <c r="Y485" i="1"/>
  <c r="W485" i="1"/>
  <c r="X485" i="1" s="1"/>
  <c r="T485" i="1"/>
  <c r="Y484" i="1"/>
  <c r="W484" i="1"/>
  <c r="X484" i="1" s="1"/>
  <c r="T484" i="1"/>
  <c r="Y483" i="1"/>
  <c r="W483" i="1"/>
  <c r="X483" i="1" s="1"/>
  <c r="T483" i="1"/>
  <c r="Y482" i="1"/>
  <c r="W482" i="1"/>
  <c r="X482" i="1" s="1"/>
  <c r="T482" i="1"/>
  <c r="Y481" i="1"/>
  <c r="W481" i="1"/>
  <c r="X481" i="1" s="1"/>
  <c r="T481" i="1"/>
  <c r="Y480" i="1"/>
  <c r="W480" i="1"/>
  <c r="X480" i="1" s="1"/>
  <c r="T480" i="1"/>
  <c r="Y479" i="1"/>
  <c r="W479" i="1"/>
  <c r="X479" i="1" s="1"/>
  <c r="T479" i="1"/>
  <c r="Y478" i="1"/>
  <c r="W478" i="1"/>
  <c r="X478" i="1" s="1"/>
  <c r="T478" i="1"/>
  <c r="Y477" i="1"/>
  <c r="W477" i="1"/>
  <c r="X477" i="1" s="1"/>
  <c r="T477" i="1"/>
  <c r="Y476" i="1"/>
  <c r="W476" i="1"/>
  <c r="X476" i="1" s="1"/>
  <c r="T476" i="1"/>
  <c r="Y475" i="1"/>
  <c r="W475" i="1"/>
  <c r="X475" i="1" s="1"/>
  <c r="T475" i="1"/>
  <c r="Y474" i="1"/>
  <c r="W474" i="1"/>
  <c r="X474" i="1" s="1"/>
  <c r="T474" i="1"/>
  <c r="Y473" i="1"/>
  <c r="W473" i="1"/>
  <c r="X473" i="1" s="1"/>
  <c r="T473" i="1"/>
  <c r="Y472" i="1"/>
  <c r="W472" i="1"/>
  <c r="X472" i="1" s="1"/>
  <c r="T472" i="1"/>
  <c r="Y471" i="1"/>
  <c r="W471" i="1"/>
  <c r="X471" i="1" s="1"/>
  <c r="T471" i="1"/>
  <c r="Y470" i="1"/>
  <c r="W470" i="1"/>
  <c r="X470" i="1" s="1"/>
  <c r="T470" i="1"/>
  <c r="Y469" i="1"/>
  <c r="W469" i="1"/>
  <c r="X469" i="1" s="1"/>
  <c r="T469" i="1"/>
  <c r="Y468" i="1"/>
  <c r="W468" i="1"/>
  <c r="X468" i="1" s="1"/>
  <c r="T468" i="1"/>
  <c r="Y467" i="1"/>
  <c r="W467" i="1"/>
  <c r="X467" i="1" s="1"/>
  <c r="T467" i="1"/>
  <c r="Y466" i="1"/>
  <c r="W466" i="1"/>
  <c r="X466" i="1" s="1"/>
  <c r="T466" i="1"/>
  <c r="Y465" i="1"/>
  <c r="W465" i="1"/>
  <c r="X465" i="1" s="1"/>
  <c r="T465" i="1"/>
  <c r="Y464" i="1"/>
  <c r="W464" i="1"/>
  <c r="X464" i="1" s="1"/>
  <c r="T464" i="1"/>
  <c r="Y463" i="1"/>
  <c r="W463" i="1"/>
  <c r="X463" i="1" s="1"/>
  <c r="T463" i="1"/>
  <c r="Y462" i="1"/>
  <c r="W462" i="1"/>
  <c r="X462" i="1" s="1"/>
  <c r="T462" i="1"/>
  <c r="Y461" i="1"/>
  <c r="W461" i="1"/>
  <c r="X461" i="1" s="1"/>
  <c r="T461" i="1"/>
  <c r="Y460" i="1"/>
  <c r="W460" i="1"/>
  <c r="X460" i="1" s="1"/>
  <c r="T460" i="1"/>
  <c r="Y459" i="1"/>
  <c r="W459" i="1"/>
  <c r="X459" i="1" s="1"/>
  <c r="T459" i="1"/>
  <c r="Y458" i="1"/>
  <c r="W458" i="1"/>
  <c r="X458" i="1" s="1"/>
  <c r="T458" i="1"/>
  <c r="Y457" i="1"/>
  <c r="W457" i="1"/>
  <c r="X457" i="1" s="1"/>
  <c r="T457" i="1"/>
  <c r="Y456" i="1"/>
  <c r="W456" i="1"/>
  <c r="X456" i="1" s="1"/>
  <c r="T456" i="1"/>
  <c r="Y455" i="1"/>
  <c r="W455" i="1"/>
  <c r="X455" i="1" s="1"/>
  <c r="T455" i="1"/>
  <c r="Y454" i="1"/>
  <c r="W454" i="1"/>
  <c r="X454" i="1" s="1"/>
  <c r="T454" i="1"/>
  <c r="Y453" i="1"/>
  <c r="W453" i="1"/>
  <c r="X453" i="1" s="1"/>
  <c r="T453" i="1"/>
  <c r="Y452" i="1"/>
  <c r="W452" i="1"/>
  <c r="X452" i="1" s="1"/>
  <c r="T452" i="1"/>
  <c r="Y451" i="1"/>
  <c r="W451" i="1"/>
  <c r="X451" i="1" s="1"/>
  <c r="T451" i="1"/>
  <c r="Y450" i="1"/>
  <c r="W450" i="1"/>
  <c r="X450" i="1" s="1"/>
  <c r="T450" i="1"/>
  <c r="Y449" i="1"/>
  <c r="W449" i="1"/>
  <c r="X449" i="1" s="1"/>
  <c r="T449" i="1"/>
  <c r="Y448" i="1"/>
  <c r="W448" i="1"/>
  <c r="X448" i="1" s="1"/>
  <c r="T448" i="1"/>
  <c r="Y447" i="1"/>
  <c r="W447" i="1"/>
  <c r="X447" i="1" s="1"/>
  <c r="T447" i="1"/>
  <c r="Y446" i="1"/>
  <c r="W446" i="1"/>
  <c r="X446" i="1" s="1"/>
  <c r="T446" i="1"/>
  <c r="Y445" i="1"/>
  <c r="W445" i="1"/>
  <c r="X445" i="1" s="1"/>
  <c r="T445" i="1"/>
  <c r="Y444" i="1"/>
  <c r="W444" i="1"/>
  <c r="X444" i="1" s="1"/>
  <c r="T444" i="1"/>
  <c r="Y443" i="1"/>
  <c r="W443" i="1"/>
  <c r="X443" i="1" s="1"/>
  <c r="T443" i="1"/>
  <c r="Y442" i="1"/>
  <c r="W442" i="1"/>
  <c r="X442" i="1" s="1"/>
  <c r="T442" i="1"/>
  <c r="Y441" i="1"/>
  <c r="W441" i="1"/>
  <c r="X441" i="1" s="1"/>
  <c r="T441" i="1"/>
  <c r="Y440" i="1"/>
  <c r="W440" i="1"/>
  <c r="X440" i="1" s="1"/>
  <c r="T440" i="1"/>
  <c r="Y439" i="1"/>
  <c r="W439" i="1"/>
  <c r="X439" i="1" s="1"/>
  <c r="T439" i="1"/>
  <c r="Y438" i="1"/>
  <c r="W438" i="1"/>
  <c r="X438" i="1" s="1"/>
  <c r="T438" i="1"/>
  <c r="Y437" i="1"/>
  <c r="W437" i="1"/>
  <c r="X437" i="1" s="1"/>
  <c r="T437" i="1"/>
  <c r="Y436" i="1"/>
  <c r="W436" i="1"/>
  <c r="X436" i="1" s="1"/>
  <c r="T436" i="1"/>
  <c r="Y435" i="1"/>
  <c r="W435" i="1"/>
  <c r="X435" i="1" s="1"/>
  <c r="T435" i="1"/>
  <c r="Y434" i="1"/>
  <c r="W434" i="1"/>
  <c r="X434" i="1" s="1"/>
  <c r="T434" i="1"/>
  <c r="Y433" i="1"/>
  <c r="W433" i="1"/>
  <c r="X433" i="1" s="1"/>
  <c r="T433" i="1"/>
  <c r="Y432" i="1"/>
  <c r="W432" i="1"/>
  <c r="X432" i="1" s="1"/>
  <c r="T432" i="1"/>
  <c r="Y431" i="1"/>
  <c r="W431" i="1"/>
  <c r="X431" i="1" s="1"/>
  <c r="T431" i="1"/>
  <c r="Y430" i="1"/>
  <c r="W430" i="1"/>
  <c r="X430" i="1" s="1"/>
  <c r="T430" i="1"/>
  <c r="Y429" i="1"/>
  <c r="W429" i="1"/>
  <c r="X429" i="1" s="1"/>
  <c r="T429" i="1"/>
  <c r="Y428" i="1"/>
  <c r="W428" i="1"/>
  <c r="X428" i="1" s="1"/>
  <c r="T428" i="1"/>
  <c r="Y427" i="1"/>
  <c r="W427" i="1"/>
  <c r="X427" i="1" s="1"/>
  <c r="T427" i="1"/>
  <c r="Y426" i="1"/>
  <c r="W426" i="1"/>
  <c r="X426" i="1" s="1"/>
  <c r="T426" i="1"/>
  <c r="Y425" i="1"/>
  <c r="W425" i="1"/>
  <c r="X425" i="1" s="1"/>
  <c r="T425" i="1"/>
  <c r="Y424" i="1"/>
  <c r="W424" i="1"/>
  <c r="X424" i="1" s="1"/>
  <c r="T424" i="1"/>
  <c r="Y423" i="1"/>
  <c r="W423" i="1"/>
  <c r="X423" i="1" s="1"/>
  <c r="T423" i="1"/>
  <c r="Y422" i="1"/>
  <c r="W422" i="1"/>
  <c r="X422" i="1" s="1"/>
  <c r="T422" i="1"/>
  <c r="Y421" i="1"/>
  <c r="W421" i="1"/>
  <c r="X421" i="1" s="1"/>
  <c r="T421" i="1"/>
  <c r="Y420" i="1"/>
  <c r="W420" i="1"/>
  <c r="X420" i="1" s="1"/>
  <c r="T420" i="1"/>
  <c r="Y419" i="1"/>
  <c r="W419" i="1"/>
  <c r="X419" i="1" s="1"/>
  <c r="T419" i="1"/>
  <c r="Y418" i="1"/>
  <c r="W418" i="1"/>
  <c r="X418" i="1" s="1"/>
  <c r="T418" i="1"/>
  <c r="Y417" i="1"/>
  <c r="W417" i="1"/>
  <c r="X417" i="1" s="1"/>
  <c r="T417" i="1"/>
  <c r="Y416" i="1"/>
  <c r="W416" i="1"/>
  <c r="X416" i="1" s="1"/>
  <c r="T416" i="1"/>
  <c r="Y415" i="1"/>
  <c r="W415" i="1"/>
  <c r="X415" i="1" s="1"/>
  <c r="T415" i="1"/>
  <c r="Y414" i="1"/>
  <c r="W414" i="1"/>
  <c r="X414" i="1" s="1"/>
  <c r="T414" i="1"/>
  <c r="Y413" i="1"/>
  <c r="W413" i="1"/>
  <c r="X413" i="1" s="1"/>
  <c r="T413" i="1"/>
  <c r="Y412" i="1"/>
  <c r="W412" i="1"/>
  <c r="X412" i="1" s="1"/>
  <c r="T412" i="1"/>
  <c r="Y411" i="1"/>
  <c r="W411" i="1"/>
  <c r="X411" i="1" s="1"/>
  <c r="T411" i="1"/>
  <c r="Y410" i="1"/>
  <c r="W410" i="1"/>
  <c r="X410" i="1" s="1"/>
  <c r="T410" i="1"/>
  <c r="Y409" i="1"/>
  <c r="W409" i="1"/>
  <c r="X409" i="1" s="1"/>
  <c r="T409" i="1"/>
  <c r="Y408" i="1"/>
  <c r="W408" i="1"/>
  <c r="X408" i="1" s="1"/>
  <c r="T408" i="1"/>
  <c r="Y407" i="1"/>
  <c r="W407" i="1"/>
  <c r="X407" i="1" s="1"/>
  <c r="T407" i="1"/>
  <c r="Y406" i="1"/>
  <c r="W406" i="1"/>
  <c r="X406" i="1" s="1"/>
  <c r="T406" i="1"/>
  <c r="Y405" i="1"/>
  <c r="W405" i="1"/>
  <c r="X405" i="1" s="1"/>
  <c r="T405" i="1"/>
  <c r="Y404" i="1"/>
  <c r="W404" i="1"/>
  <c r="X404" i="1" s="1"/>
  <c r="T404" i="1"/>
  <c r="Y403" i="1"/>
  <c r="W403" i="1"/>
  <c r="X403" i="1" s="1"/>
  <c r="T403" i="1"/>
  <c r="Y402" i="1"/>
  <c r="W402" i="1"/>
  <c r="X402" i="1" s="1"/>
  <c r="T402" i="1"/>
  <c r="Y401" i="1"/>
  <c r="W401" i="1"/>
  <c r="X401" i="1" s="1"/>
  <c r="T401" i="1"/>
  <c r="Y400" i="1"/>
  <c r="W400" i="1"/>
  <c r="X400" i="1" s="1"/>
  <c r="T400" i="1"/>
  <c r="Y399" i="1"/>
  <c r="W399" i="1"/>
  <c r="X399" i="1" s="1"/>
  <c r="T399" i="1"/>
  <c r="Y398" i="1"/>
  <c r="W398" i="1"/>
  <c r="X398" i="1" s="1"/>
  <c r="T398" i="1"/>
  <c r="Y397" i="1"/>
  <c r="W397" i="1"/>
  <c r="X397" i="1" s="1"/>
  <c r="T397" i="1"/>
  <c r="Y396" i="1"/>
  <c r="W396" i="1"/>
  <c r="X396" i="1" s="1"/>
  <c r="T396" i="1"/>
  <c r="Y395" i="1"/>
  <c r="W395" i="1"/>
  <c r="X395" i="1" s="1"/>
  <c r="T395" i="1"/>
  <c r="Y394" i="1"/>
  <c r="W394" i="1"/>
  <c r="X394" i="1" s="1"/>
  <c r="T394" i="1"/>
  <c r="Y393" i="1"/>
  <c r="W393" i="1"/>
  <c r="X393" i="1" s="1"/>
  <c r="T393" i="1"/>
  <c r="Y392" i="1"/>
  <c r="W392" i="1"/>
  <c r="X392" i="1" s="1"/>
  <c r="T392" i="1"/>
  <c r="Y391" i="1"/>
  <c r="W391" i="1"/>
  <c r="X391" i="1" s="1"/>
  <c r="T391" i="1"/>
  <c r="Y390" i="1"/>
  <c r="W390" i="1"/>
  <c r="X390" i="1" s="1"/>
  <c r="T390" i="1"/>
  <c r="Y389" i="1"/>
  <c r="W389" i="1"/>
  <c r="X389" i="1" s="1"/>
  <c r="T389" i="1"/>
  <c r="Y388" i="1"/>
  <c r="W388" i="1"/>
  <c r="X388" i="1" s="1"/>
  <c r="T388" i="1"/>
  <c r="Y387" i="1"/>
  <c r="W387" i="1"/>
  <c r="X387" i="1" s="1"/>
  <c r="T387" i="1"/>
  <c r="Y386" i="1"/>
  <c r="W386" i="1"/>
  <c r="X386" i="1" s="1"/>
  <c r="T386" i="1"/>
  <c r="Y385" i="1"/>
  <c r="W385" i="1"/>
  <c r="X385" i="1" s="1"/>
  <c r="T385" i="1"/>
  <c r="Y384" i="1"/>
  <c r="W384" i="1"/>
  <c r="X384" i="1" s="1"/>
  <c r="T384" i="1"/>
  <c r="Y383" i="1"/>
  <c r="W383" i="1"/>
  <c r="X383" i="1" s="1"/>
  <c r="T383" i="1"/>
  <c r="Y382" i="1"/>
  <c r="W382" i="1"/>
  <c r="X382" i="1" s="1"/>
  <c r="T382" i="1"/>
  <c r="Y381" i="1"/>
  <c r="W381" i="1"/>
  <c r="X381" i="1" s="1"/>
  <c r="T381" i="1"/>
  <c r="Y380" i="1"/>
  <c r="W380" i="1"/>
  <c r="X380" i="1" s="1"/>
  <c r="T380" i="1"/>
  <c r="Y379" i="1"/>
  <c r="W379" i="1"/>
  <c r="X379" i="1" s="1"/>
  <c r="T379" i="1"/>
  <c r="Y378" i="1"/>
  <c r="W378" i="1"/>
  <c r="X378" i="1" s="1"/>
  <c r="T378" i="1"/>
  <c r="Y377" i="1"/>
  <c r="W377" i="1"/>
  <c r="X377" i="1" s="1"/>
  <c r="T377" i="1"/>
  <c r="Y376" i="1"/>
  <c r="W376" i="1"/>
  <c r="X376" i="1" s="1"/>
  <c r="T376" i="1"/>
  <c r="Y375" i="1"/>
  <c r="W375" i="1"/>
  <c r="X375" i="1" s="1"/>
  <c r="T375" i="1"/>
  <c r="Y374" i="1"/>
  <c r="W374" i="1"/>
  <c r="X374" i="1" s="1"/>
  <c r="T374" i="1"/>
  <c r="Y373" i="1"/>
  <c r="W373" i="1"/>
  <c r="X373" i="1" s="1"/>
  <c r="T373" i="1"/>
  <c r="Y372" i="1"/>
  <c r="W372" i="1"/>
  <c r="X372" i="1" s="1"/>
  <c r="T372" i="1"/>
  <c r="Y371" i="1"/>
  <c r="W371" i="1"/>
  <c r="X371" i="1" s="1"/>
  <c r="T371" i="1"/>
  <c r="Y370" i="1"/>
  <c r="W370" i="1"/>
  <c r="X370" i="1" s="1"/>
  <c r="T370" i="1"/>
  <c r="Y369" i="1"/>
  <c r="W369" i="1"/>
  <c r="X369" i="1" s="1"/>
  <c r="T369" i="1"/>
  <c r="Y368" i="1"/>
  <c r="W368" i="1"/>
  <c r="X368" i="1" s="1"/>
  <c r="T368" i="1"/>
  <c r="Y367" i="1"/>
  <c r="W367" i="1"/>
  <c r="X367" i="1" s="1"/>
  <c r="T367" i="1"/>
  <c r="Y366" i="1"/>
  <c r="W366" i="1"/>
  <c r="X366" i="1" s="1"/>
  <c r="T366" i="1"/>
  <c r="Y365" i="1"/>
  <c r="W365" i="1"/>
  <c r="X365" i="1" s="1"/>
  <c r="T365" i="1"/>
  <c r="Y364" i="1"/>
  <c r="W364" i="1"/>
  <c r="X364" i="1" s="1"/>
  <c r="T364" i="1"/>
  <c r="Y363" i="1"/>
  <c r="W363" i="1"/>
  <c r="X363" i="1" s="1"/>
  <c r="T363" i="1"/>
  <c r="Y362" i="1"/>
  <c r="W362" i="1"/>
  <c r="X362" i="1" s="1"/>
  <c r="T362" i="1"/>
  <c r="Y361" i="1"/>
  <c r="W361" i="1"/>
  <c r="X361" i="1" s="1"/>
  <c r="T361" i="1"/>
  <c r="Y360" i="1"/>
  <c r="W360" i="1"/>
  <c r="X360" i="1" s="1"/>
  <c r="T360" i="1"/>
  <c r="Y359" i="1"/>
  <c r="W359" i="1"/>
  <c r="X359" i="1" s="1"/>
  <c r="T359" i="1"/>
  <c r="Y358" i="1"/>
  <c r="W358" i="1"/>
  <c r="X358" i="1" s="1"/>
  <c r="T358" i="1"/>
  <c r="Y357" i="1"/>
  <c r="W357" i="1"/>
  <c r="X357" i="1" s="1"/>
  <c r="T357" i="1"/>
  <c r="Y356" i="1"/>
  <c r="W356" i="1"/>
  <c r="X356" i="1" s="1"/>
  <c r="T356" i="1"/>
  <c r="Y355" i="1"/>
  <c r="W355" i="1"/>
  <c r="X355" i="1" s="1"/>
  <c r="T355" i="1"/>
  <c r="Y354" i="1"/>
  <c r="W354" i="1"/>
  <c r="X354" i="1" s="1"/>
  <c r="T354" i="1"/>
  <c r="Y353" i="1"/>
  <c r="W353" i="1"/>
  <c r="X353" i="1" s="1"/>
  <c r="T353" i="1"/>
  <c r="Y352" i="1"/>
  <c r="W352" i="1"/>
  <c r="X352" i="1" s="1"/>
  <c r="T352" i="1"/>
  <c r="Y351" i="1"/>
  <c r="W351" i="1"/>
  <c r="X351" i="1" s="1"/>
  <c r="T351" i="1"/>
  <c r="Y350" i="1"/>
  <c r="W350" i="1"/>
  <c r="X350" i="1" s="1"/>
  <c r="T350" i="1"/>
  <c r="Y349" i="1"/>
  <c r="W349" i="1"/>
  <c r="X349" i="1" s="1"/>
  <c r="T349" i="1"/>
  <c r="Y348" i="1"/>
  <c r="W348" i="1"/>
  <c r="X348" i="1" s="1"/>
  <c r="T348" i="1"/>
  <c r="Y347" i="1"/>
  <c r="W347" i="1"/>
  <c r="X347" i="1" s="1"/>
  <c r="T347" i="1"/>
  <c r="Y346" i="1"/>
  <c r="W346" i="1"/>
  <c r="X346" i="1" s="1"/>
  <c r="T346" i="1"/>
  <c r="Y345" i="1"/>
  <c r="W345" i="1"/>
  <c r="X345" i="1" s="1"/>
  <c r="T345" i="1"/>
  <c r="Y344" i="1"/>
  <c r="W344" i="1"/>
  <c r="X344" i="1" s="1"/>
  <c r="T344" i="1"/>
  <c r="Y343" i="1"/>
  <c r="W343" i="1"/>
  <c r="X343" i="1" s="1"/>
  <c r="T343" i="1"/>
  <c r="Y342" i="1"/>
  <c r="W342" i="1"/>
  <c r="X342" i="1" s="1"/>
  <c r="T342" i="1"/>
  <c r="Y341" i="1"/>
  <c r="W341" i="1"/>
  <c r="X341" i="1" s="1"/>
  <c r="T341" i="1"/>
  <c r="Y340" i="1"/>
  <c r="W340" i="1"/>
  <c r="X340" i="1" s="1"/>
  <c r="T340" i="1"/>
  <c r="Y339" i="1"/>
  <c r="W339" i="1"/>
  <c r="X339" i="1" s="1"/>
  <c r="T339" i="1"/>
  <c r="Y338" i="1"/>
  <c r="W338" i="1"/>
  <c r="X338" i="1" s="1"/>
  <c r="T338" i="1"/>
  <c r="Y337" i="1"/>
  <c r="W337" i="1"/>
  <c r="X337" i="1" s="1"/>
  <c r="T337" i="1"/>
  <c r="Y336" i="1"/>
  <c r="W336" i="1"/>
  <c r="X336" i="1" s="1"/>
  <c r="T336" i="1"/>
  <c r="Y335" i="1"/>
  <c r="W335" i="1"/>
  <c r="X335" i="1" s="1"/>
  <c r="T335" i="1"/>
  <c r="Y334" i="1"/>
  <c r="W334" i="1"/>
  <c r="X334" i="1" s="1"/>
  <c r="T334" i="1"/>
  <c r="Y333" i="1"/>
  <c r="W333" i="1"/>
  <c r="X333" i="1" s="1"/>
  <c r="T333" i="1"/>
  <c r="Y332" i="1"/>
  <c r="W332" i="1"/>
  <c r="X332" i="1" s="1"/>
  <c r="T332" i="1"/>
  <c r="Y331" i="1"/>
  <c r="W331" i="1"/>
  <c r="X331" i="1" s="1"/>
  <c r="T331" i="1"/>
  <c r="Y330" i="1"/>
  <c r="W330" i="1"/>
  <c r="X330" i="1" s="1"/>
  <c r="T330" i="1"/>
  <c r="Y329" i="1"/>
  <c r="W329" i="1"/>
  <c r="X329" i="1" s="1"/>
  <c r="T329" i="1"/>
  <c r="Y328" i="1"/>
  <c r="W328" i="1"/>
  <c r="X328" i="1" s="1"/>
  <c r="T328" i="1"/>
  <c r="Y327" i="1"/>
  <c r="W327" i="1"/>
  <c r="X327" i="1" s="1"/>
  <c r="T327" i="1"/>
  <c r="Y326" i="1"/>
  <c r="W326" i="1"/>
  <c r="X326" i="1" s="1"/>
  <c r="T326" i="1"/>
  <c r="Y325" i="1"/>
  <c r="W325" i="1"/>
  <c r="X325" i="1" s="1"/>
  <c r="T325" i="1"/>
  <c r="Y324" i="1"/>
  <c r="W324" i="1"/>
  <c r="X324" i="1" s="1"/>
  <c r="T324" i="1"/>
  <c r="Y323" i="1"/>
  <c r="W323" i="1"/>
  <c r="X323" i="1" s="1"/>
  <c r="T323" i="1"/>
  <c r="Y322" i="1"/>
  <c r="W322" i="1"/>
  <c r="X322" i="1" s="1"/>
  <c r="T322" i="1"/>
  <c r="Y321" i="1"/>
  <c r="W321" i="1"/>
  <c r="X321" i="1" s="1"/>
  <c r="T321" i="1"/>
  <c r="Y320" i="1"/>
  <c r="W320" i="1"/>
  <c r="X320" i="1" s="1"/>
  <c r="T320" i="1"/>
  <c r="Y319" i="1"/>
  <c r="W319" i="1"/>
  <c r="X319" i="1" s="1"/>
  <c r="T319" i="1"/>
  <c r="Y318" i="1"/>
  <c r="W318" i="1"/>
  <c r="X318" i="1" s="1"/>
  <c r="T318" i="1"/>
  <c r="Y317" i="1"/>
  <c r="W317" i="1"/>
  <c r="X317" i="1" s="1"/>
  <c r="T317" i="1"/>
  <c r="Y316" i="1"/>
  <c r="W316" i="1"/>
  <c r="X316" i="1" s="1"/>
  <c r="T316" i="1"/>
  <c r="Y315" i="1"/>
  <c r="W315" i="1"/>
  <c r="X315" i="1" s="1"/>
  <c r="T315" i="1"/>
  <c r="Y314" i="1"/>
  <c r="W314" i="1"/>
  <c r="X314" i="1" s="1"/>
  <c r="T314" i="1"/>
  <c r="Y313" i="1"/>
  <c r="W313" i="1"/>
  <c r="X313" i="1" s="1"/>
  <c r="T313" i="1"/>
  <c r="Y312" i="1"/>
  <c r="W312" i="1"/>
  <c r="X312" i="1" s="1"/>
  <c r="T312" i="1"/>
  <c r="Y311" i="1"/>
  <c r="W311" i="1"/>
  <c r="X311" i="1" s="1"/>
  <c r="T311" i="1"/>
  <c r="Y310" i="1"/>
  <c r="W310" i="1"/>
  <c r="X310" i="1" s="1"/>
  <c r="T310" i="1"/>
  <c r="Y309" i="1"/>
  <c r="W309" i="1"/>
  <c r="X309" i="1" s="1"/>
  <c r="T309" i="1"/>
  <c r="Y308" i="1"/>
  <c r="W308" i="1"/>
  <c r="X308" i="1" s="1"/>
  <c r="T308" i="1"/>
  <c r="Y307" i="1"/>
  <c r="W307" i="1"/>
  <c r="X307" i="1" s="1"/>
  <c r="T307" i="1"/>
  <c r="Y306" i="1"/>
  <c r="W306" i="1"/>
  <c r="X306" i="1" s="1"/>
  <c r="T306" i="1"/>
  <c r="Y305" i="1"/>
  <c r="W305" i="1"/>
  <c r="X305" i="1" s="1"/>
  <c r="T305" i="1"/>
  <c r="Y304" i="1"/>
  <c r="W304" i="1"/>
  <c r="X304" i="1" s="1"/>
  <c r="T304" i="1"/>
  <c r="Y303" i="1"/>
  <c r="W303" i="1"/>
  <c r="X303" i="1" s="1"/>
  <c r="T303" i="1"/>
  <c r="Y302" i="1"/>
  <c r="W302" i="1"/>
  <c r="X302" i="1" s="1"/>
  <c r="T302" i="1"/>
  <c r="Y301" i="1"/>
  <c r="W301" i="1"/>
  <c r="X301" i="1" s="1"/>
  <c r="T301" i="1"/>
  <c r="Y300" i="1"/>
  <c r="W300" i="1"/>
  <c r="X300" i="1" s="1"/>
  <c r="T300" i="1"/>
  <c r="Y299" i="1"/>
  <c r="W299" i="1"/>
  <c r="X299" i="1" s="1"/>
  <c r="T299" i="1"/>
  <c r="Y298" i="1"/>
  <c r="W298" i="1"/>
  <c r="X298" i="1" s="1"/>
  <c r="T298" i="1"/>
  <c r="Y297" i="1"/>
  <c r="W297" i="1"/>
  <c r="X297" i="1" s="1"/>
  <c r="T297" i="1"/>
  <c r="Y296" i="1"/>
  <c r="W296" i="1"/>
  <c r="X296" i="1" s="1"/>
  <c r="T296" i="1"/>
  <c r="Y295" i="1"/>
  <c r="W295" i="1"/>
  <c r="X295" i="1" s="1"/>
  <c r="T295" i="1"/>
  <c r="Y294" i="1"/>
  <c r="W294" i="1"/>
  <c r="X294" i="1" s="1"/>
  <c r="T294" i="1"/>
  <c r="Y293" i="1"/>
  <c r="W293" i="1"/>
  <c r="X293" i="1" s="1"/>
  <c r="T293" i="1"/>
  <c r="Y292" i="1"/>
  <c r="W292" i="1"/>
  <c r="X292" i="1" s="1"/>
  <c r="T292" i="1"/>
  <c r="Y291" i="1"/>
  <c r="W291" i="1"/>
  <c r="X291" i="1" s="1"/>
  <c r="T291" i="1"/>
  <c r="Y290" i="1"/>
  <c r="W290" i="1"/>
  <c r="X290" i="1" s="1"/>
  <c r="T290" i="1"/>
  <c r="Y289" i="1"/>
  <c r="W289" i="1"/>
  <c r="X289" i="1" s="1"/>
  <c r="T289" i="1"/>
  <c r="Y288" i="1"/>
  <c r="W288" i="1"/>
  <c r="X288" i="1" s="1"/>
  <c r="T288" i="1"/>
  <c r="Y287" i="1"/>
  <c r="W287" i="1"/>
  <c r="X287" i="1" s="1"/>
  <c r="T287" i="1"/>
  <c r="Y286" i="1"/>
  <c r="W286" i="1"/>
  <c r="X286" i="1" s="1"/>
  <c r="T286" i="1"/>
  <c r="Y285" i="1"/>
  <c r="W285" i="1"/>
  <c r="X285" i="1" s="1"/>
  <c r="T285" i="1"/>
  <c r="Y284" i="1"/>
  <c r="W284" i="1"/>
  <c r="X284" i="1" s="1"/>
  <c r="T284" i="1"/>
  <c r="Y283" i="1"/>
  <c r="W283" i="1"/>
  <c r="X283" i="1" s="1"/>
  <c r="T283" i="1"/>
  <c r="Y282" i="1"/>
  <c r="W282" i="1"/>
  <c r="X282" i="1" s="1"/>
  <c r="T282" i="1"/>
  <c r="Y281" i="1"/>
  <c r="W281" i="1"/>
  <c r="X281" i="1" s="1"/>
  <c r="T281" i="1"/>
  <c r="Y280" i="1"/>
  <c r="W280" i="1"/>
  <c r="X280" i="1" s="1"/>
  <c r="T280" i="1"/>
  <c r="Y279" i="1"/>
  <c r="W279" i="1"/>
  <c r="X279" i="1" s="1"/>
  <c r="T279" i="1"/>
  <c r="Y278" i="1"/>
  <c r="W278" i="1"/>
  <c r="X278" i="1" s="1"/>
  <c r="T278" i="1"/>
  <c r="Y277" i="1"/>
  <c r="W277" i="1"/>
  <c r="X277" i="1" s="1"/>
  <c r="T277" i="1"/>
  <c r="Y276" i="1"/>
  <c r="W276" i="1"/>
  <c r="X276" i="1" s="1"/>
  <c r="T276" i="1"/>
  <c r="Y275" i="1"/>
  <c r="W275" i="1"/>
  <c r="X275" i="1" s="1"/>
  <c r="T275" i="1"/>
  <c r="Y274" i="1"/>
  <c r="W274" i="1"/>
  <c r="X274" i="1" s="1"/>
  <c r="T274" i="1"/>
  <c r="Y273" i="1"/>
  <c r="W273" i="1"/>
  <c r="X273" i="1" s="1"/>
  <c r="T273" i="1"/>
  <c r="Y272" i="1"/>
  <c r="W272" i="1"/>
  <c r="X272" i="1" s="1"/>
  <c r="T272" i="1"/>
  <c r="Y271" i="1"/>
  <c r="W271" i="1"/>
  <c r="X271" i="1" s="1"/>
  <c r="T271" i="1"/>
  <c r="Y270" i="1"/>
  <c r="W270" i="1"/>
  <c r="X270" i="1" s="1"/>
  <c r="T270" i="1"/>
  <c r="Y269" i="1"/>
  <c r="W269" i="1"/>
  <c r="X269" i="1" s="1"/>
  <c r="T269" i="1"/>
  <c r="Y268" i="1"/>
  <c r="W268" i="1"/>
  <c r="X268" i="1" s="1"/>
  <c r="T268" i="1"/>
  <c r="Y267" i="1"/>
  <c r="W267" i="1"/>
  <c r="X267" i="1" s="1"/>
  <c r="T267" i="1"/>
  <c r="Y266" i="1"/>
  <c r="W266" i="1"/>
  <c r="X266" i="1" s="1"/>
  <c r="T266" i="1"/>
  <c r="Y265" i="1"/>
  <c r="W265" i="1"/>
  <c r="X265" i="1" s="1"/>
  <c r="T265" i="1"/>
  <c r="Y264" i="1"/>
  <c r="W264" i="1"/>
  <c r="X264" i="1" s="1"/>
  <c r="T264" i="1"/>
  <c r="Y263" i="1"/>
  <c r="W263" i="1"/>
  <c r="X263" i="1" s="1"/>
  <c r="T263" i="1"/>
  <c r="Y262" i="1"/>
  <c r="W262" i="1"/>
  <c r="X262" i="1" s="1"/>
  <c r="T262" i="1"/>
  <c r="Y261" i="1"/>
  <c r="W261" i="1"/>
  <c r="X261" i="1" s="1"/>
  <c r="T261" i="1"/>
  <c r="Y260" i="1"/>
  <c r="W260" i="1"/>
  <c r="X260" i="1" s="1"/>
  <c r="T260" i="1"/>
  <c r="Y259" i="1"/>
  <c r="W259" i="1"/>
  <c r="X259" i="1" s="1"/>
  <c r="T259" i="1"/>
  <c r="Y258" i="1"/>
  <c r="W258" i="1"/>
  <c r="X258" i="1" s="1"/>
  <c r="T258" i="1"/>
  <c r="Y257" i="1"/>
  <c r="W257" i="1"/>
  <c r="X257" i="1" s="1"/>
  <c r="T257" i="1"/>
  <c r="Y256" i="1"/>
  <c r="W256" i="1"/>
  <c r="X256" i="1" s="1"/>
  <c r="T256" i="1"/>
  <c r="Y255" i="1"/>
  <c r="W255" i="1"/>
  <c r="X255" i="1" s="1"/>
  <c r="T255" i="1"/>
  <c r="Y254" i="1"/>
  <c r="W254" i="1"/>
  <c r="X254" i="1" s="1"/>
  <c r="T254" i="1"/>
  <c r="Y253" i="1"/>
  <c r="W253" i="1"/>
  <c r="X253" i="1" s="1"/>
  <c r="T253" i="1"/>
  <c r="Y252" i="1"/>
  <c r="W252" i="1"/>
  <c r="X252" i="1" s="1"/>
  <c r="T252" i="1"/>
  <c r="Y251" i="1"/>
  <c r="W251" i="1"/>
  <c r="X251" i="1" s="1"/>
  <c r="T251" i="1"/>
  <c r="Y250" i="1"/>
  <c r="W250" i="1"/>
  <c r="X250" i="1" s="1"/>
  <c r="T250" i="1"/>
  <c r="Y249" i="1"/>
  <c r="W249" i="1"/>
  <c r="X249" i="1" s="1"/>
  <c r="T249" i="1"/>
  <c r="Y248" i="1"/>
  <c r="W248" i="1"/>
  <c r="X248" i="1" s="1"/>
  <c r="T248" i="1"/>
  <c r="Y247" i="1"/>
  <c r="W247" i="1"/>
  <c r="X247" i="1" s="1"/>
  <c r="T247" i="1"/>
  <c r="Y246" i="1"/>
  <c r="W246" i="1"/>
  <c r="X246" i="1" s="1"/>
  <c r="T246" i="1"/>
  <c r="Y245" i="1"/>
  <c r="W245" i="1"/>
  <c r="X245" i="1" s="1"/>
  <c r="T245" i="1"/>
  <c r="Y244" i="1"/>
  <c r="W244" i="1"/>
  <c r="X244" i="1" s="1"/>
  <c r="T244" i="1"/>
  <c r="Y243" i="1"/>
  <c r="W243" i="1"/>
  <c r="X243" i="1" s="1"/>
  <c r="T243" i="1"/>
  <c r="Y242" i="1"/>
  <c r="W242" i="1"/>
  <c r="X242" i="1" s="1"/>
  <c r="T242" i="1"/>
  <c r="Y241" i="1"/>
  <c r="W241" i="1"/>
  <c r="X241" i="1" s="1"/>
  <c r="T241" i="1"/>
  <c r="Y240" i="1"/>
  <c r="W240" i="1"/>
  <c r="X240" i="1" s="1"/>
  <c r="T240" i="1"/>
  <c r="Y239" i="1"/>
  <c r="W239" i="1"/>
  <c r="X239" i="1" s="1"/>
  <c r="T239" i="1"/>
  <c r="Y238" i="1"/>
  <c r="W238" i="1"/>
  <c r="X238" i="1" s="1"/>
  <c r="T238" i="1"/>
  <c r="Y237" i="1"/>
  <c r="W237" i="1"/>
  <c r="X237" i="1" s="1"/>
  <c r="T237" i="1"/>
  <c r="Y236" i="1"/>
  <c r="W236" i="1"/>
  <c r="X236" i="1" s="1"/>
  <c r="T236" i="1"/>
  <c r="Y235" i="1"/>
  <c r="W235" i="1"/>
  <c r="X235" i="1" s="1"/>
  <c r="T235" i="1"/>
  <c r="Y234" i="1"/>
  <c r="W234" i="1"/>
  <c r="X234" i="1" s="1"/>
  <c r="T234" i="1"/>
  <c r="Y233" i="1"/>
  <c r="W233" i="1"/>
  <c r="X233" i="1" s="1"/>
  <c r="T233" i="1"/>
  <c r="Y232" i="1"/>
  <c r="W232" i="1"/>
  <c r="X232" i="1" s="1"/>
  <c r="T232" i="1"/>
  <c r="Y231" i="1"/>
  <c r="W231" i="1"/>
  <c r="X231" i="1" s="1"/>
  <c r="T231" i="1"/>
  <c r="Y230" i="1"/>
  <c r="W230" i="1"/>
  <c r="X230" i="1" s="1"/>
  <c r="T230" i="1"/>
  <c r="Y229" i="1"/>
  <c r="W229" i="1"/>
  <c r="X229" i="1" s="1"/>
  <c r="T229" i="1"/>
  <c r="Y228" i="1"/>
  <c r="W228" i="1"/>
  <c r="X228" i="1" s="1"/>
  <c r="T228" i="1"/>
  <c r="Y227" i="1"/>
  <c r="W227" i="1"/>
  <c r="X227" i="1" s="1"/>
  <c r="T227" i="1"/>
  <c r="Y226" i="1"/>
  <c r="W226" i="1"/>
  <c r="X226" i="1" s="1"/>
  <c r="T226" i="1"/>
  <c r="Y225" i="1"/>
  <c r="W225" i="1"/>
  <c r="X225" i="1" s="1"/>
  <c r="T225" i="1"/>
  <c r="Y224" i="1"/>
  <c r="W224" i="1"/>
  <c r="X224" i="1" s="1"/>
  <c r="T224" i="1"/>
  <c r="Y223" i="1"/>
  <c r="W223" i="1"/>
  <c r="X223" i="1" s="1"/>
  <c r="T223" i="1"/>
  <c r="Y222" i="1"/>
  <c r="W222" i="1"/>
  <c r="X222" i="1" s="1"/>
  <c r="T222" i="1"/>
  <c r="Y221" i="1"/>
  <c r="W221" i="1"/>
  <c r="X221" i="1" s="1"/>
  <c r="T221" i="1"/>
  <c r="Y220" i="1"/>
  <c r="W220" i="1"/>
  <c r="X220" i="1" s="1"/>
  <c r="T220" i="1"/>
  <c r="Y219" i="1"/>
  <c r="W219" i="1"/>
  <c r="X219" i="1" s="1"/>
  <c r="T219" i="1"/>
  <c r="Y218" i="1"/>
  <c r="W218" i="1"/>
  <c r="X218" i="1" s="1"/>
  <c r="T218" i="1"/>
  <c r="Y217" i="1"/>
  <c r="W217" i="1"/>
  <c r="X217" i="1" s="1"/>
  <c r="T217" i="1"/>
  <c r="Y216" i="1"/>
  <c r="W216" i="1"/>
  <c r="X216" i="1" s="1"/>
  <c r="T216" i="1"/>
  <c r="Y215" i="1"/>
  <c r="W215" i="1"/>
  <c r="X215" i="1" s="1"/>
  <c r="T215" i="1"/>
  <c r="Y214" i="1"/>
  <c r="W214" i="1"/>
  <c r="X214" i="1" s="1"/>
  <c r="T214" i="1"/>
  <c r="Y213" i="1"/>
  <c r="W213" i="1"/>
  <c r="X213" i="1" s="1"/>
  <c r="T213" i="1"/>
  <c r="Y212" i="1"/>
  <c r="W212" i="1"/>
  <c r="X212" i="1" s="1"/>
  <c r="T212" i="1"/>
  <c r="Y211" i="1"/>
  <c r="W211" i="1"/>
  <c r="X211" i="1" s="1"/>
  <c r="T211" i="1"/>
  <c r="Y210" i="1"/>
  <c r="W210" i="1"/>
  <c r="X210" i="1" s="1"/>
  <c r="T210" i="1"/>
  <c r="Y209" i="1"/>
  <c r="W209" i="1"/>
  <c r="X209" i="1" s="1"/>
  <c r="T209" i="1"/>
  <c r="Y208" i="1"/>
  <c r="W208" i="1"/>
  <c r="X208" i="1" s="1"/>
  <c r="T208" i="1"/>
  <c r="Y207" i="1"/>
  <c r="W207" i="1"/>
  <c r="X207" i="1" s="1"/>
  <c r="T207" i="1"/>
  <c r="Y206" i="1"/>
  <c r="W206" i="1"/>
  <c r="X206" i="1" s="1"/>
  <c r="T206" i="1"/>
  <c r="Y205" i="1"/>
  <c r="W205" i="1"/>
  <c r="X205" i="1" s="1"/>
  <c r="T205" i="1"/>
  <c r="Y204" i="1"/>
  <c r="W204" i="1"/>
  <c r="X204" i="1" s="1"/>
  <c r="T204" i="1"/>
  <c r="Y203" i="1"/>
  <c r="W203" i="1"/>
  <c r="X203" i="1" s="1"/>
  <c r="T203" i="1"/>
  <c r="Y202" i="1"/>
  <c r="W202" i="1"/>
  <c r="X202" i="1" s="1"/>
  <c r="T202" i="1"/>
  <c r="Y201" i="1"/>
  <c r="W201" i="1"/>
  <c r="X201" i="1" s="1"/>
  <c r="T201" i="1"/>
  <c r="Y200" i="1"/>
  <c r="W200" i="1"/>
  <c r="X200" i="1" s="1"/>
  <c r="T200" i="1"/>
  <c r="Y199" i="1"/>
  <c r="W199" i="1"/>
  <c r="X199" i="1" s="1"/>
  <c r="T199" i="1"/>
  <c r="Y198" i="1"/>
  <c r="W198" i="1"/>
  <c r="X198" i="1" s="1"/>
  <c r="T198" i="1"/>
  <c r="Y197" i="1"/>
  <c r="W197" i="1"/>
  <c r="X197" i="1" s="1"/>
  <c r="T197" i="1"/>
  <c r="Y196" i="1"/>
  <c r="W196" i="1"/>
  <c r="X196" i="1" s="1"/>
  <c r="T196" i="1"/>
  <c r="Y195" i="1"/>
  <c r="W195" i="1"/>
  <c r="X195" i="1" s="1"/>
  <c r="T195" i="1"/>
  <c r="Y194" i="1"/>
  <c r="W194" i="1"/>
  <c r="X194" i="1" s="1"/>
  <c r="T194" i="1"/>
  <c r="Y193" i="1"/>
  <c r="W193" i="1"/>
  <c r="X193" i="1" s="1"/>
  <c r="T193" i="1"/>
  <c r="Y192" i="1"/>
  <c r="W192" i="1"/>
  <c r="X192" i="1" s="1"/>
  <c r="T192" i="1"/>
  <c r="Y191" i="1"/>
  <c r="W191" i="1"/>
  <c r="X191" i="1" s="1"/>
  <c r="T191" i="1"/>
  <c r="Y190" i="1"/>
  <c r="W190" i="1"/>
  <c r="X190" i="1" s="1"/>
  <c r="T190" i="1"/>
  <c r="Y189" i="1"/>
  <c r="W189" i="1"/>
  <c r="X189" i="1" s="1"/>
  <c r="T189" i="1"/>
  <c r="Y188" i="1"/>
  <c r="W188" i="1"/>
  <c r="X188" i="1" s="1"/>
  <c r="T188" i="1"/>
  <c r="Y187" i="1"/>
  <c r="W187" i="1"/>
  <c r="X187" i="1" s="1"/>
  <c r="T187" i="1"/>
  <c r="Y186" i="1"/>
  <c r="W186" i="1"/>
  <c r="X186" i="1" s="1"/>
  <c r="T186" i="1"/>
  <c r="Y185" i="1"/>
  <c r="W185" i="1"/>
  <c r="X185" i="1" s="1"/>
  <c r="T185" i="1"/>
  <c r="Y184" i="1"/>
  <c r="W184" i="1"/>
  <c r="X184" i="1" s="1"/>
  <c r="T184" i="1"/>
  <c r="Y183" i="1"/>
  <c r="W183" i="1"/>
  <c r="X183" i="1" s="1"/>
  <c r="T183" i="1"/>
  <c r="Y182" i="1"/>
  <c r="W182" i="1"/>
  <c r="X182" i="1" s="1"/>
  <c r="T182" i="1"/>
  <c r="Y181" i="1"/>
  <c r="W181" i="1"/>
  <c r="X181" i="1" s="1"/>
  <c r="T181" i="1"/>
  <c r="Y180" i="1"/>
  <c r="W180" i="1"/>
  <c r="X180" i="1" s="1"/>
  <c r="T180" i="1"/>
  <c r="Y179" i="1"/>
  <c r="W179" i="1"/>
  <c r="X179" i="1" s="1"/>
  <c r="T179" i="1"/>
  <c r="Y178" i="1"/>
  <c r="W178" i="1"/>
  <c r="X178" i="1" s="1"/>
  <c r="T178" i="1"/>
  <c r="Y177" i="1"/>
  <c r="W177" i="1"/>
  <c r="X177" i="1" s="1"/>
  <c r="T177" i="1"/>
  <c r="Y176" i="1"/>
  <c r="W176" i="1"/>
  <c r="X176" i="1" s="1"/>
  <c r="T176" i="1"/>
  <c r="Y175" i="1"/>
  <c r="W175" i="1"/>
  <c r="X175" i="1" s="1"/>
  <c r="T175" i="1"/>
  <c r="Y174" i="1"/>
  <c r="W174" i="1"/>
  <c r="X174" i="1" s="1"/>
  <c r="T174" i="1"/>
  <c r="Y173" i="1"/>
  <c r="W173" i="1"/>
  <c r="X173" i="1" s="1"/>
  <c r="T173" i="1"/>
  <c r="Y172" i="1"/>
  <c r="W172" i="1"/>
  <c r="X172" i="1" s="1"/>
  <c r="T172" i="1"/>
  <c r="Y171" i="1"/>
  <c r="W171" i="1"/>
  <c r="X171" i="1" s="1"/>
  <c r="T171" i="1"/>
  <c r="Y170" i="1"/>
  <c r="W170" i="1"/>
  <c r="X170" i="1" s="1"/>
  <c r="T170" i="1"/>
  <c r="Y169" i="1"/>
  <c r="W169" i="1"/>
  <c r="X169" i="1" s="1"/>
  <c r="T169" i="1"/>
  <c r="Y168" i="1"/>
  <c r="W168" i="1"/>
  <c r="X168" i="1" s="1"/>
  <c r="T168" i="1"/>
  <c r="Y167" i="1"/>
  <c r="W167" i="1"/>
  <c r="X167" i="1" s="1"/>
  <c r="T167" i="1"/>
  <c r="Y166" i="1"/>
  <c r="W166" i="1"/>
  <c r="X166" i="1" s="1"/>
  <c r="T166" i="1"/>
  <c r="Y165" i="1"/>
  <c r="W165" i="1"/>
  <c r="X165" i="1" s="1"/>
  <c r="T165" i="1"/>
  <c r="Y164" i="1"/>
  <c r="W164" i="1"/>
  <c r="X164" i="1" s="1"/>
  <c r="T164" i="1"/>
  <c r="Y163" i="1"/>
  <c r="W163" i="1"/>
  <c r="X163" i="1" s="1"/>
  <c r="T163" i="1"/>
  <c r="Y162" i="1"/>
  <c r="W162" i="1"/>
  <c r="X162" i="1" s="1"/>
  <c r="T162" i="1"/>
  <c r="Y161" i="1"/>
  <c r="W161" i="1"/>
  <c r="X161" i="1" s="1"/>
  <c r="T161" i="1"/>
  <c r="Y160" i="1"/>
  <c r="W160" i="1"/>
  <c r="X160" i="1" s="1"/>
  <c r="T160" i="1"/>
  <c r="Y159" i="1"/>
  <c r="W159" i="1"/>
  <c r="X159" i="1" s="1"/>
  <c r="T159" i="1"/>
  <c r="Y158" i="1"/>
  <c r="W158" i="1"/>
  <c r="X158" i="1" s="1"/>
  <c r="T158" i="1"/>
  <c r="Y157" i="1"/>
  <c r="W157" i="1"/>
  <c r="X157" i="1" s="1"/>
  <c r="T157" i="1"/>
  <c r="Y156" i="1"/>
  <c r="W156" i="1"/>
  <c r="X156" i="1" s="1"/>
  <c r="T156" i="1"/>
  <c r="Y155" i="1"/>
  <c r="W155" i="1"/>
  <c r="X155" i="1" s="1"/>
  <c r="T155" i="1"/>
  <c r="Y154" i="1"/>
  <c r="W154" i="1"/>
  <c r="X154" i="1" s="1"/>
  <c r="T154" i="1"/>
  <c r="Y153" i="1"/>
  <c r="W153" i="1"/>
  <c r="X153" i="1" s="1"/>
  <c r="T153" i="1"/>
  <c r="Y152" i="1"/>
  <c r="W152" i="1"/>
  <c r="X152" i="1" s="1"/>
  <c r="T152" i="1"/>
  <c r="Y151" i="1"/>
  <c r="W151" i="1"/>
  <c r="X151" i="1" s="1"/>
  <c r="T151" i="1"/>
  <c r="Y150" i="1"/>
  <c r="W150" i="1"/>
  <c r="X150" i="1" s="1"/>
  <c r="T150" i="1"/>
  <c r="Y149" i="1"/>
  <c r="W149" i="1"/>
  <c r="X149" i="1" s="1"/>
  <c r="T149" i="1"/>
  <c r="Y148" i="1"/>
  <c r="W148" i="1"/>
  <c r="X148" i="1" s="1"/>
  <c r="T148" i="1"/>
  <c r="Y147" i="1"/>
  <c r="W147" i="1"/>
  <c r="X147" i="1" s="1"/>
  <c r="T147" i="1"/>
  <c r="Y146" i="1"/>
  <c r="W146" i="1"/>
  <c r="X146" i="1" s="1"/>
  <c r="T146" i="1"/>
  <c r="Y145" i="1"/>
  <c r="W145" i="1"/>
  <c r="X145" i="1" s="1"/>
  <c r="T145" i="1"/>
  <c r="Y144" i="1"/>
  <c r="W144" i="1"/>
  <c r="X144" i="1" s="1"/>
  <c r="T144" i="1"/>
  <c r="Y143" i="1"/>
  <c r="W143" i="1"/>
  <c r="X143" i="1" s="1"/>
  <c r="T143" i="1"/>
  <c r="Y142" i="1"/>
  <c r="W142" i="1"/>
  <c r="X142" i="1" s="1"/>
  <c r="T142" i="1"/>
  <c r="Y140" i="1"/>
  <c r="W140" i="1"/>
  <c r="X140" i="1" s="1"/>
  <c r="T140" i="1"/>
  <c r="Y138" i="1"/>
  <c r="W138" i="1"/>
  <c r="X138" i="1" s="1"/>
  <c r="T138" i="1"/>
  <c r="Y137" i="1"/>
  <c r="W137" i="1"/>
  <c r="X137" i="1" s="1"/>
  <c r="T137" i="1"/>
  <c r="Y136" i="1"/>
  <c r="W136" i="1"/>
  <c r="X136" i="1" s="1"/>
  <c r="T136" i="1"/>
  <c r="Y135" i="1"/>
  <c r="W135" i="1"/>
  <c r="X135" i="1" s="1"/>
  <c r="T135" i="1"/>
  <c r="Y134" i="1"/>
  <c r="W134" i="1"/>
  <c r="X134" i="1" s="1"/>
  <c r="T134" i="1"/>
  <c r="Y133" i="1"/>
  <c r="W133" i="1"/>
  <c r="X133" i="1" s="1"/>
  <c r="T133" i="1"/>
  <c r="Y132" i="1"/>
  <c r="W132" i="1"/>
  <c r="X132" i="1" s="1"/>
  <c r="T132" i="1"/>
  <c r="Y131" i="1"/>
  <c r="W131" i="1"/>
  <c r="X131" i="1" s="1"/>
  <c r="T131" i="1"/>
  <c r="Y130" i="1"/>
  <c r="W130" i="1"/>
  <c r="X130" i="1" s="1"/>
  <c r="T130" i="1"/>
  <c r="Y129" i="1"/>
  <c r="W129" i="1"/>
  <c r="X129" i="1" s="1"/>
  <c r="T129" i="1"/>
  <c r="Y128" i="1"/>
  <c r="W128" i="1"/>
  <c r="X128" i="1" s="1"/>
  <c r="T128" i="1"/>
  <c r="Y127" i="1"/>
  <c r="W127" i="1"/>
  <c r="X127" i="1" s="1"/>
  <c r="T127" i="1"/>
  <c r="Y126" i="1"/>
  <c r="W126" i="1"/>
  <c r="X126" i="1" s="1"/>
  <c r="T126" i="1"/>
  <c r="Y125" i="1"/>
  <c r="W125" i="1"/>
  <c r="X125" i="1" s="1"/>
  <c r="T125" i="1"/>
  <c r="Y124" i="1"/>
  <c r="W124" i="1"/>
  <c r="X124" i="1" s="1"/>
  <c r="T124" i="1"/>
  <c r="Y123" i="1"/>
  <c r="W123" i="1"/>
  <c r="X123" i="1" s="1"/>
  <c r="T123" i="1"/>
  <c r="Y122" i="1"/>
  <c r="W122" i="1"/>
  <c r="X122" i="1" s="1"/>
  <c r="T122" i="1"/>
  <c r="Y121" i="1"/>
  <c r="W121" i="1"/>
  <c r="X121" i="1" s="1"/>
  <c r="T121" i="1"/>
  <c r="Y120" i="1"/>
  <c r="W120" i="1"/>
  <c r="X120" i="1" s="1"/>
  <c r="T120" i="1"/>
  <c r="Y119" i="1"/>
  <c r="W119" i="1"/>
  <c r="X119" i="1" s="1"/>
  <c r="T119" i="1"/>
  <c r="Y118" i="1"/>
  <c r="W118" i="1"/>
  <c r="X118" i="1" s="1"/>
  <c r="T118" i="1"/>
  <c r="Y117" i="1"/>
  <c r="W117" i="1"/>
  <c r="X117" i="1" s="1"/>
  <c r="T117" i="1"/>
  <c r="Y116" i="1"/>
  <c r="W116" i="1"/>
  <c r="X116" i="1" s="1"/>
  <c r="T116" i="1"/>
  <c r="Y115" i="1"/>
  <c r="W115" i="1"/>
  <c r="X115" i="1" s="1"/>
  <c r="T115" i="1"/>
  <c r="Y114" i="1"/>
  <c r="W114" i="1"/>
  <c r="X114" i="1" s="1"/>
  <c r="T114" i="1"/>
  <c r="Y113" i="1"/>
  <c r="W113" i="1"/>
  <c r="X113" i="1" s="1"/>
  <c r="T113" i="1"/>
  <c r="Y112" i="1"/>
  <c r="W112" i="1"/>
  <c r="X112" i="1" s="1"/>
  <c r="T112" i="1"/>
  <c r="Y111" i="1"/>
  <c r="W111" i="1"/>
  <c r="X111" i="1" s="1"/>
  <c r="T111" i="1"/>
  <c r="Y110" i="1"/>
  <c r="W110" i="1"/>
  <c r="X110" i="1" s="1"/>
  <c r="T110" i="1"/>
  <c r="Y109" i="1"/>
  <c r="W109" i="1"/>
  <c r="X109" i="1" s="1"/>
  <c r="T109" i="1"/>
  <c r="Y108" i="1"/>
  <c r="W108" i="1"/>
  <c r="X108" i="1" s="1"/>
  <c r="T108" i="1"/>
  <c r="Y107" i="1"/>
  <c r="W107" i="1"/>
  <c r="X107" i="1" s="1"/>
  <c r="T107" i="1"/>
  <c r="Y106" i="1"/>
  <c r="W106" i="1"/>
  <c r="X106" i="1" s="1"/>
  <c r="T106" i="1"/>
  <c r="Y105" i="1"/>
  <c r="W105" i="1"/>
  <c r="X105" i="1" s="1"/>
  <c r="T105" i="1"/>
  <c r="Y104" i="1"/>
  <c r="W104" i="1"/>
  <c r="X104" i="1" s="1"/>
  <c r="T104" i="1"/>
  <c r="Y103" i="1"/>
  <c r="W103" i="1"/>
  <c r="X103" i="1" s="1"/>
  <c r="T103" i="1"/>
  <c r="Y102" i="1"/>
  <c r="W102" i="1"/>
  <c r="X102" i="1" s="1"/>
  <c r="T102" i="1"/>
  <c r="Y101" i="1"/>
  <c r="W101" i="1"/>
  <c r="X101" i="1" s="1"/>
  <c r="T101" i="1"/>
  <c r="Y100" i="1"/>
  <c r="W100" i="1"/>
  <c r="X100" i="1" s="1"/>
  <c r="T100" i="1"/>
  <c r="Y99" i="1"/>
  <c r="W99" i="1"/>
  <c r="X99" i="1" s="1"/>
  <c r="T99" i="1"/>
  <c r="Y98" i="1"/>
  <c r="W98" i="1"/>
  <c r="X98" i="1" s="1"/>
  <c r="T98" i="1"/>
  <c r="Y97" i="1"/>
  <c r="W97" i="1"/>
  <c r="X97" i="1" s="1"/>
  <c r="T97" i="1"/>
  <c r="Y96" i="1"/>
  <c r="W96" i="1"/>
  <c r="X96" i="1" s="1"/>
  <c r="T96" i="1"/>
  <c r="Y95" i="1"/>
  <c r="W95" i="1"/>
  <c r="X95" i="1" s="1"/>
  <c r="T95" i="1"/>
  <c r="Y94" i="1"/>
  <c r="W94" i="1"/>
  <c r="X94" i="1" s="1"/>
  <c r="T94" i="1"/>
  <c r="Y93" i="1"/>
  <c r="W93" i="1"/>
  <c r="X93" i="1" s="1"/>
  <c r="T93" i="1"/>
  <c r="Y91" i="1"/>
  <c r="W91" i="1"/>
  <c r="X91" i="1" s="1"/>
  <c r="T91" i="1"/>
  <c r="Y89" i="1"/>
  <c r="W89" i="1"/>
  <c r="X89" i="1" s="1"/>
  <c r="T89" i="1"/>
  <c r="Y88" i="1"/>
  <c r="W88" i="1"/>
  <c r="X88" i="1" s="1"/>
  <c r="T88" i="1"/>
  <c r="Y87" i="1"/>
  <c r="W87" i="1"/>
  <c r="X87" i="1" s="1"/>
  <c r="T87" i="1"/>
  <c r="Y86" i="1"/>
  <c r="W86" i="1"/>
  <c r="X86" i="1" s="1"/>
  <c r="T86" i="1"/>
  <c r="Y85" i="1"/>
  <c r="W85" i="1"/>
  <c r="X85" i="1" s="1"/>
  <c r="T85" i="1"/>
  <c r="Y84" i="1"/>
  <c r="W84" i="1"/>
  <c r="X84" i="1" s="1"/>
  <c r="T84" i="1"/>
  <c r="Y83" i="1"/>
  <c r="W83" i="1"/>
  <c r="X83" i="1" s="1"/>
  <c r="T83" i="1"/>
  <c r="Y82" i="1"/>
  <c r="W82" i="1"/>
  <c r="X82" i="1" s="1"/>
  <c r="T82" i="1"/>
  <c r="Y81" i="1"/>
  <c r="W81" i="1"/>
  <c r="X81" i="1" s="1"/>
  <c r="T81" i="1"/>
  <c r="Y80" i="1"/>
  <c r="W80" i="1"/>
  <c r="X80" i="1" s="1"/>
  <c r="T80" i="1"/>
  <c r="Y79" i="1"/>
  <c r="W79" i="1"/>
  <c r="X79" i="1" s="1"/>
  <c r="T79" i="1"/>
  <c r="Y78" i="1"/>
  <c r="W78" i="1"/>
  <c r="X78" i="1" s="1"/>
  <c r="T78" i="1"/>
  <c r="Y77" i="1"/>
  <c r="W77" i="1"/>
  <c r="X77" i="1" s="1"/>
  <c r="T77" i="1"/>
  <c r="Y76" i="1"/>
  <c r="W76" i="1"/>
  <c r="X76" i="1" s="1"/>
  <c r="T76" i="1"/>
  <c r="Y75" i="1"/>
  <c r="W75" i="1"/>
  <c r="X75" i="1" s="1"/>
  <c r="T75" i="1"/>
  <c r="Y74" i="1"/>
  <c r="W74" i="1"/>
  <c r="X74" i="1" s="1"/>
  <c r="T74" i="1"/>
  <c r="Y73" i="1"/>
  <c r="W73" i="1"/>
  <c r="X73" i="1" s="1"/>
  <c r="T73" i="1"/>
  <c r="Y72" i="1"/>
  <c r="W72" i="1"/>
  <c r="X72" i="1" s="1"/>
  <c r="T72" i="1"/>
  <c r="Y71" i="1"/>
  <c r="W71" i="1"/>
  <c r="X71" i="1" s="1"/>
  <c r="T71" i="1"/>
  <c r="Y70" i="1"/>
  <c r="W70" i="1"/>
  <c r="X70" i="1" s="1"/>
  <c r="T70" i="1"/>
  <c r="Y69" i="1"/>
  <c r="W69" i="1"/>
  <c r="X69" i="1" s="1"/>
  <c r="T69" i="1"/>
  <c r="Y68" i="1"/>
  <c r="W68" i="1"/>
  <c r="X68" i="1" s="1"/>
  <c r="T68" i="1"/>
  <c r="Y67" i="1"/>
  <c r="W67" i="1"/>
  <c r="X67" i="1" s="1"/>
  <c r="T67" i="1"/>
  <c r="Y66" i="1"/>
  <c r="W66" i="1"/>
  <c r="X66" i="1" s="1"/>
  <c r="T66" i="1"/>
  <c r="Y65" i="1"/>
  <c r="W65" i="1"/>
  <c r="X65" i="1" s="1"/>
  <c r="T65" i="1"/>
  <c r="Y64" i="1"/>
  <c r="W64" i="1"/>
  <c r="X64" i="1" s="1"/>
  <c r="T64" i="1"/>
  <c r="Y63" i="1"/>
  <c r="W63" i="1"/>
  <c r="X63" i="1" s="1"/>
  <c r="T63" i="1"/>
  <c r="Y62" i="1"/>
  <c r="W62" i="1"/>
  <c r="X62" i="1" s="1"/>
  <c r="T62" i="1"/>
  <c r="Y61" i="1"/>
  <c r="W61" i="1"/>
  <c r="X61" i="1" s="1"/>
  <c r="T61" i="1"/>
  <c r="Y60" i="1"/>
  <c r="W60" i="1"/>
  <c r="X60" i="1" s="1"/>
  <c r="T60" i="1"/>
  <c r="Y59" i="1"/>
  <c r="W59" i="1"/>
  <c r="X59" i="1" s="1"/>
  <c r="T59" i="1"/>
  <c r="Y58" i="1"/>
  <c r="W58" i="1"/>
  <c r="X58" i="1" s="1"/>
  <c r="T58" i="1"/>
  <c r="Y57" i="1"/>
  <c r="W57" i="1"/>
  <c r="X57" i="1" s="1"/>
  <c r="T57" i="1"/>
  <c r="Y56" i="1"/>
  <c r="W56" i="1"/>
  <c r="X56" i="1" s="1"/>
  <c r="T56" i="1"/>
  <c r="Y55" i="1"/>
  <c r="W55" i="1"/>
  <c r="X55" i="1" s="1"/>
  <c r="T55" i="1"/>
  <c r="Y54" i="1"/>
  <c r="W54" i="1"/>
  <c r="X54" i="1" s="1"/>
  <c r="T54" i="1"/>
  <c r="Y53" i="1"/>
  <c r="W53" i="1"/>
  <c r="X53" i="1" s="1"/>
  <c r="T53" i="1"/>
  <c r="Y52" i="1"/>
  <c r="W52" i="1"/>
  <c r="X52" i="1" s="1"/>
  <c r="T52" i="1"/>
  <c r="Y51" i="1"/>
  <c r="W51" i="1"/>
  <c r="X51" i="1" s="1"/>
  <c r="T51" i="1"/>
  <c r="Y50" i="1"/>
  <c r="W50" i="1"/>
  <c r="X50" i="1" s="1"/>
  <c r="T50" i="1"/>
  <c r="Y49" i="1"/>
  <c r="W49" i="1"/>
  <c r="X49" i="1" s="1"/>
  <c r="T49" i="1"/>
  <c r="Y48" i="1"/>
  <c r="W48" i="1"/>
  <c r="X48" i="1" s="1"/>
  <c r="T48" i="1"/>
  <c r="Y47" i="1"/>
  <c r="W47" i="1"/>
  <c r="X47" i="1" s="1"/>
  <c r="T47" i="1"/>
  <c r="Y46" i="1"/>
  <c r="W46" i="1"/>
  <c r="X46" i="1" s="1"/>
  <c r="T46" i="1"/>
  <c r="Y45" i="1"/>
  <c r="W45" i="1"/>
  <c r="X45" i="1" s="1"/>
  <c r="T45" i="1"/>
  <c r="Y44" i="1"/>
  <c r="W44" i="1"/>
  <c r="X44" i="1" s="1"/>
  <c r="T44" i="1"/>
  <c r="Y43" i="1"/>
  <c r="W43" i="1"/>
  <c r="X43" i="1" s="1"/>
  <c r="T43" i="1"/>
  <c r="Y42" i="1"/>
  <c r="W42" i="1"/>
  <c r="X42" i="1" s="1"/>
  <c r="T42" i="1"/>
  <c r="Y41" i="1"/>
  <c r="W41" i="1"/>
  <c r="X41" i="1" s="1"/>
  <c r="T41" i="1"/>
  <c r="Y40" i="1"/>
  <c r="W40" i="1"/>
  <c r="X40" i="1" s="1"/>
  <c r="T40" i="1"/>
  <c r="Y39" i="1"/>
  <c r="W39" i="1"/>
  <c r="X39" i="1" s="1"/>
  <c r="T39" i="1"/>
  <c r="Y38" i="1"/>
  <c r="W38" i="1"/>
  <c r="X38" i="1" s="1"/>
  <c r="T38" i="1"/>
  <c r="Y37" i="1"/>
  <c r="W37" i="1"/>
  <c r="X37" i="1" s="1"/>
  <c r="T37" i="1"/>
  <c r="Y36" i="1"/>
  <c r="W36" i="1"/>
  <c r="X36" i="1" s="1"/>
  <c r="T36" i="1"/>
  <c r="Y35" i="1"/>
  <c r="W35" i="1"/>
  <c r="X35" i="1" s="1"/>
  <c r="T35" i="1"/>
  <c r="Y34" i="1"/>
  <c r="W34" i="1"/>
  <c r="X34" i="1" s="1"/>
  <c r="T34" i="1"/>
  <c r="Y33" i="1"/>
  <c r="W33" i="1"/>
  <c r="X33" i="1" s="1"/>
  <c r="T33" i="1"/>
  <c r="Y32" i="1"/>
  <c r="W32" i="1"/>
  <c r="X32" i="1" s="1"/>
  <c r="T32" i="1"/>
  <c r="Y31" i="1"/>
  <c r="W31" i="1"/>
  <c r="X31" i="1" s="1"/>
  <c r="T31" i="1"/>
  <c r="Y30" i="1"/>
  <c r="W30" i="1"/>
  <c r="X30" i="1" s="1"/>
  <c r="T30" i="1"/>
  <c r="Y29" i="1"/>
  <c r="W29" i="1"/>
  <c r="X29" i="1" s="1"/>
  <c r="T29" i="1"/>
  <c r="Y28" i="1"/>
  <c r="W28" i="1"/>
  <c r="X28" i="1" s="1"/>
  <c r="T28" i="1"/>
  <c r="Y27" i="1"/>
  <c r="W27" i="1"/>
  <c r="X27" i="1" s="1"/>
  <c r="T27" i="1"/>
  <c r="Y26" i="1"/>
  <c r="W26" i="1"/>
  <c r="X26" i="1" s="1"/>
  <c r="T26" i="1"/>
  <c r="Y25" i="1"/>
  <c r="W25" i="1"/>
  <c r="X25" i="1" s="1"/>
  <c r="T25" i="1"/>
  <c r="Y24" i="1"/>
  <c r="W24" i="1"/>
  <c r="X24" i="1" s="1"/>
  <c r="T24" i="1"/>
  <c r="Y23" i="1"/>
  <c r="W23" i="1"/>
  <c r="X23" i="1" s="1"/>
  <c r="T23" i="1"/>
  <c r="Y22" i="1"/>
  <c r="W22" i="1"/>
  <c r="X22" i="1" s="1"/>
  <c r="T22" i="1"/>
  <c r="Y21" i="1"/>
  <c r="W21" i="1"/>
  <c r="X21" i="1" s="1"/>
  <c r="T21" i="1"/>
  <c r="Y20" i="1"/>
  <c r="W20" i="1"/>
  <c r="X20" i="1" s="1"/>
  <c r="T20" i="1"/>
  <c r="Y19" i="1"/>
  <c r="W19" i="1"/>
  <c r="X19" i="1" s="1"/>
  <c r="T19" i="1"/>
  <c r="Y18" i="1"/>
  <c r="W18" i="1"/>
  <c r="X18" i="1" s="1"/>
  <c r="T18" i="1"/>
  <c r="Y17" i="1"/>
  <c r="W17" i="1"/>
  <c r="X17" i="1" s="1"/>
  <c r="T17" i="1"/>
  <c r="Y16" i="1"/>
  <c r="W16" i="1"/>
  <c r="X16" i="1" s="1"/>
  <c r="T16" i="1"/>
  <c r="Y15" i="1"/>
  <c r="W15" i="1"/>
  <c r="X15" i="1" s="1"/>
  <c r="T15" i="1"/>
  <c r="Y14" i="1"/>
  <c r="W14" i="1"/>
  <c r="X14" i="1" s="1"/>
  <c r="T14" i="1"/>
  <c r="Y13" i="1"/>
  <c r="W13" i="1"/>
  <c r="X13" i="1" s="1"/>
  <c r="T13" i="1"/>
  <c r="Y12" i="1"/>
  <c r="W12" i="1"/>
  <c r="X12" i="1" s="1"/>
  <c r="T12" i="1"/>
  <c r="Y11" i="1"/>
  <c r="W11" i="1"/>
  <c r="X11" i="1" s="1"/>
  <c r="T11" i="1"/>
  <c r="Y10" i="1"/>
  <c r="W10" i="1"/>
  <c r="X10" i="1" s="1"/>
  <c r="T10" i="1"/>
  <c r="Y9" i="1"/>
  <c r="W9" i="1"/>
  <c r="X9" i="1" s="1"/>
  <c r="T9" i="1"/>
  <c r="Y8" i="1"/>
  <c r="W8" i="1"/>
  <c r="X8" i="1" s="1"/>
  <c r="T8" i="1"/>
  <c r="Y7" i="1"/>
  <c r="W7" i="1"/>
  <c r="X7" i="1" s="1"/>
  <c r="T7" i="1"/>
  <c r="Y6" i="1"/>
  <c r="W6" i="1"/>
  <c r="X6" i="1" s="1"/>
  <c r="T6" i="1"/>
  <c r="Y5" i="1"/>
  <c r="W5" i="1"/>
  <c r="X5" i="1" s="1"/>
  <c r="T5" i="1"/>
  <c r="Y4" i="1"/>
  <c r="W4" i="1"/>
  <c r="X4" i="1" s="1"/>
  <c r="T4" i="1"/>
  <c r="Y3" i="1"/>
  <c r="W3" i="1"/>
  <c r="X3" i="1" s="1"/>
  <c r="T3" i="1"/>
  <c r="Y2" i="1"/>
  <c r="W2" i="1"/>
  <c r="X2" i="1" s="1"/>
  <c r="T2" i="1"/>
</calcChain>
</file>

<file path=xl/sharedStrings.xml><?xml version="1.0" encoding="utf-8"?>
<sst xmlns="http://schemas.openxmlformats.org/spreadsheetml/2006/main" count="6118" uniqueCount="1777">
  <si>
    <t>DB</t>
  </si>
  <si>
    <t>CurrentTimestamp</t>
  </si>
  <si>
    <t>NameEN</t>
  </si>
  <si>
    <t>MainId</t>
  </si>
  <si>
    <t>NameRU</t>
  </si>
  <si>
    <t>номер партии</t>
  </si>
  <si>
    <t>ed</t>
  </si>
  <si>
    <t>pd</t>
  </si>
  <si>
    <t>Упак</t>
  </si>
  <si>
    <t>схема штабелирования</t>
  </si>
  <si>
    <t>коэф-т скадтрования</t>
  </si>
  <si>
    <t>floor_capacity</t>
  </si>
  <si>
    <t>имя ячейки</t>
  </si>
  <si>
    <t>tz_name</t>
  </si>
  <si>
    <t>общая вместимость</t>
  </si>
  <si>
    <t>OS_in_st</t>
  </si>
  <si>
    <t>st_capacity</t>
  </si>
  <si>
    <t>loc_quantity</t>
  </si>
  <si>
    <t>%асинхронного вывоза, без учета емкости стелажного хранения</t>
  </si>
  <si>
    <t>Пустые_в_стеллажах</t>
  </si>
  <si>
    <t>Занято ячеек в ЗХ</t>
  </si>
  <si>
    <t>Распределение</t>
  </si>
  <si>
    <t>%асинх+стеллажи</t>
  </si>
  <si>
    <t>Без_деления</t>
  </si>
  <si>
    <t>Склад Tула</t>
  </si>
  <si>
    <t>26.08.2025 12:23</t>
  </si>
  <si>
    <t>010086340050</t>
  </si>
  <si>
    <t>0086340050</t>
  </si>
  <si>
    <t>Балтика-8 2025 в вакууме 0.5 (0.5x20)</t>
  </si>
  <si>
    <t>250610065002</t>
  </si>
  <si>
    <t>2026.06.10</t>
  </si>
  <si>
    <t>2025.06.10</t>
  </si>
  <si>
    <t>520</t>
  </si>
  <si>
    <t>1+1+1</t>
  </si>
  <si>
    <t>4-02-41</t>
  </si>
  <si>
    <t>Зона хранения</t>
  </si>
  <si>
    <t>250625065008</t>
  </si>
  <si>
    <t>2026.06.25</t>
  </si>
  <si>
    <t>2025.06.25</t>
  </si>
  <si>
    <t>120</t>
  </si>
  <si>
    <t>1-02-37</t>
  </si>
  <si>
    <t>010087040050</t>
  </si>
  <si>
    <t>0087040050</t>
  </si>
  <si>
    <t>Пиво Балтика-8 2025 (банка 0.45) в вакууме (0.45x24)</t>
  </si>
  <si>
    <t>250814062002</t>
  </si>
  <si>
    <t>2026.08.14</t>
  </si>
  <si>
    <t>2025.08.14</t>
  </si>
  <si>
    <t>432</t>
  </si>
  <si>
    <t>2+1</t>
  </si>
  <si>
    <t>2-03-30</t>
  </si>
  <si>
    <t>011383300050</t>
  </si>
  <si>
    <t>1383300050</t>
  </si>
  <si>
    <t>Пиво Балтика Кулер Светлое ПЭТ 1.5 в вакууме (1.5х9)</t>
  </si>
  <si>
    <t>250819063002</t>
  </si>
  <si>
    <t>2026.02.19</t>
  </si>
  <si>
    <t>2025.08.19</t>
  </si>
  <si>
    <t>288</t>
  </si>
  <si>
    <t>1+1</t>
  </si>
  <si>
    <t>4-02-69</t>
  </si>
  <si>
    <t>0116b2200050</t>
  </si>
  <si>
    <t>16b2200050</t>
  </si>
  <si>
    <t>Пивной напиток Балтика Вайнот Розовое (банка 0.33) в вакууме (0.33x24)</t>
  </si>
  <si>
    <t>250625062001</t>
  </si>
  <si>
    <t>2026.03.25</t>
  </si>
  <si>
    <t>450</t>
  </si>
  <si>
    <t>5-05-17</t>
  </si>
  <si>
    <t>250626062001</t>
  </si>
  <si>
    <t>2026.03.26</t>
  </si>
  <si>
    <t>2025.06.26</t>
  </si>
  <si>
    <t>1170</t>
  </si>
  <si>
    <t>4-02-40</t>
  </si>
  <si>
    <t>01200430</t>
  </si>
  <si>
    <t>200430</t>
  </si>
  <si>
    <t>Пиво Горьковская Пивоварня Индийский Пэйл Эль в кеге 30л</t>
  </si>
  <si>
    <t>250724066001</t>
  </si>
  <si>
    <t>2026.01.24</t>
  </si>
  <si>
    <t>2025.07.24</t>
  </si>
  <si>
    <t>90</t>
  </si>
  <si>
    <t>2-03-41</t>
  </si>
  <si>
    <t>012157000050</t>
  </si>
  <si>
    <t>2157000050</t>
  </si>
  <si>
    <t>Пиво Горьковская Пивоварня Американский Пэйл Эль (банка 0.45) в вакууме (0.45x24)</t>
  </si>
  <si>
    <t>250611062002</t>
  </si>
  <si>
    <t>2026.03.11</t>
  </si>
  <si>
    <t>2025.06.11</t>
  </si>
  <si>
    <t>4-02-33</t>
  </si>
  <si>
    <t>01230430</t>
  </si>
  <si>
    <t>230430</t>
  </si>
  <si>
    <t>Пиво Горьковская Пивоварня Пшеничное в кеге 30л</t>
  </si>
  <si>
    <t>250809066001</t>
  </si>
  <si>
    <t>2026.02.09</t>
  </si>
  <si>
    <t>2025.08.09</t>
  </si>
  <si>
    <t>162</t>
  </si>
  <si>
    <t>4-02-37</t>
  </si>
  <si>
    <t>0138b1100050</t>
  </si>
  <si>
    <t>38b1100050</t>
  </si>
  <si>
    <t>Пивной напиток Schaumberg в вакууме 0.5 (0.5x20)</t>
  </si>
  <si>
    <t>250716065001</t>
  </si>
  <si>
    <t>2026.04.16</t>
  </si>
  <si>
    <t>2025.07.16</t>
  </si>
  <si>
    <t>1640</t>
  </si>
  <si>
    <t>4-01-06</t>
  </si>
  <si>
    <t>015187000050</t>
  </si>
  <si>
    <t>5187000050</t>
  </si>
  <si>
    <t>Пивной напиток "Жатецкий Гусь Черный" (банка 0.45л) в вакууме (0.45x24)</t>
  </si>
  <si>
    <t>250518064003</t>
  </si>
  <si>
    <t>2026.05.18</t>
  </si>
  <si>
    <t>2025.05.18</t>
  </si>
  <si>
    <t>1008</t>
  </si>
  <si>
    <t>4-02-11</t>
  </si>
  <si>
    <t>015201800050</t>
  </si>
  <si>
    <t>5201800050</t>
  </si>
  <si>
    <t>Пиво светлое "Old Bobby Lager" (Олд Бобби Лагер) (бут. 0,568) в вакууме (0.568x20)</t>
  </si>
  <si>
    <t>250824065001</t>
  </si>
  <si>
    <t>2026.08.24</t>
  </si>
  <si>
    <t>2025.08.24</t>
  </si>
  <si>
    <t>2400</t>
  </si>
  <si>
    <t>4-02-57</t>
  </si>
  <si>
    <t>0154b1100052</t>
  </si>
  <si>
    <t>54b1100052</t>
  </si>
  <si>
    <t>Пивной напиток Балтика №10 Юбилейное в вакууме 0.5 (0.5x12)</t>
  </si>
  <si>
    <t>250822065001</t>
  </si>
  <si>
    <t>2026.05.22</t>
  </si>
  <si>
    <t>2025.08.22</t>
  </si>
  <si>
    <t>3000</t>
  </si>
  <si>
    <t>4-01-30</t>
  </si>
  <si>
    <t>250822065002</t>
  </si>
  <si>
    <t>1800</t>
  </si>
  <si>
    <t>016262200050</t>
  </si>
  <si>
    <t>6262200050</t>
  </si>
  <si>
    <t>Балтика Безалкогольное Грейпфрут №0 (банка 0.33) в вакууме (0.33x24)</t>
  </si>
  <si>
    <t>250802062001</t>
  </si>
  <si>
    <t>2026.08.02</t>
  </si>
  <si>
    <t>2025.08.02</t>
  </si>
  <si>
    <t>360</t>
  </si>
  <si>
    <t>5-04-20</t>
  </si>
  <si>
    <t>250818062001</t>
  </si>
  <si>
    <t>2026.08.18</t>
  </si>
  <si>
    <t>2025.08.18</t>
  </si>
  <si>
    <t>630</t>
  </si>
  <si>
    <t>5-05-13</t>
  </si>
  <si>
    <t>016537000050</t>
  </si>
  <si>
    <t>6537000050</t>
  </si>
  <si>
    <t>Флэш Энергия с кофеином и таурином (банка 0.45) в вакууме (0.45x24)</t>
  </si>
  <si>
    <t>250817064003</t>
  </si>
  <si>
    <t>2026.08.17</t>
  </si>
  <si>
    <t>2025.08.17</t>
  </si>
  <si>
    <t>864</t>
  </si>
  <si>
    <t>4-02-94</t>
  </si>
  <si>
    <t>250818064001</t>
  </si>
  <si>
    <t>5760</t>
  </si>
  <si>
    <t>4-02-42</t>
  </si>
  <si>
    <t>250819062002</t>
  </si>
  <si>
    <t>2026.08.19</t>
  </si>
  <si>
    <t>3168</t>
  </si>
  <si>
    <t>5-05-03</t>
  </si>
  <si>
    <t>5472</t>
  </si>
  <si>
    <t>4-02-62</t>
  </si>
  <si>
    <t>11808</t>
  </si>
  <si>
    <t>4-01-25</t>
  </si>
  <si>
    <t>12672</t>
  </si>
  <si>
    <t>4-01-10</t>
  </si>
  <si>
    <t>4-01-35</t>
  </si>
  <si>
    <t>0176b1600050</t>
  </si>
  <si>
    <t>76b1600050</t>
  </si>
  <si>
    <t>Пиво Zatecky Gus Light 2025 бут. 0,45 в вакууме (0.45x20)</t>
  </si>
  <si>
    <t>250530060001</t>
  </si>
  <si>
    <t>2026.05.30</t>
  </si>
  <si>
    <t>2025.05.30</t>
  </si>
  <si>
    <t>4-02-49</t>
  </si>
  <si>
    <t>0184b3200050</t>
  </si>
  <si>
    <t>84b3200050</t>
  </si>
  <si>
    <t>Пивной напиток Weizenmeister Пшеничный Непастеризованный в вакууме ПЭТ 1л (1.0х9)</t>
  </si>
  <si>
    <t>250715061002</t>
  </si>
  <si>
    <t>2025.09.13</t>
  </si>
  <si>
    <t>2025.07.15</t>
  </si>
  <si>
    <t>525</t>
  </si>
  <si>
    <t>4-02-34</t>
  </si>
  <si>
    <t>01b572200050</t>
  </si>
  <si>
    <t>b572200050</t>
  </si>
  <si>
    <t>Балтика Безалкогольное Малина №0 (банка 0.33) в вакууме (0.33x24)</t>
  </si>
  <si>
    <t>250426062004</t>
  </si>
  <si>
    <t>2026.01.26</t>
  </si>
  <si>
    <t>2025.04.26</t>
  </si>
  <si>
    <t>4-02-87</t>
  </si>
  <si>
    <t>01b577000050</t>
  </si>
  <si>
    <t>b577000050</t>
  </si>
  <si>
    <t>Балтика Безалкогольное Малина №0 (банка 0.45) в вакууме (0.45x24)</t>
  </si>
  <si>
    <t>250816062003</t>
  </si>
  <si>
    <t>2026.05.16</t>
  </si>
  <si>
    <t>2025.08.16</t>
  </si>
  <si>
    <t>72</t>
  </si>
  <si>
    <t>5-05-21</t>
  </si>
  <si>
    <t>250823062003</t>
  </si>
  <si>
    <t>2026.05.23</t>
  </si>
  <si>
    <t>2025.08.23</t>
  </si>
  <si>
    <t>504</t>
  </si>
  <si>
    <t>4-02-47</t>
  </si>
  <si>
    <t>01k892200050</t>
  </si>
  <si>
    <t>k892200050</t>
  </si>
  <si>
    <t>Пивной напиток Балтика Безалкогольное Вишня №0 (банка 0.33) в вакууме (0.33x24)</t>
  </si>
  <si>
    <t>250816062004</t>
  </si>
  <si>
    <t>810</t>
  </si>
  <si>
    <t>4-02-100</t>
  </si>
  <si>
    <t>01l953200050</t>
  </si>
  <si>
    <t>l953200050</t>
  </si>
  <si>
    <t>Пивной напиток Darkenbrau в вакууме ПЭТ 1л (1.0х9)</t>
  </si>
  <si>
    <t>250617061003</t>
  </si>
  <si>
    <t>2025.12.17</t>
  </si>
  <si>
    <t>2025.06.17</t>
  </si>
  <si>
    <t>375</t>
  </si>
  <si>
    <t>4-02-31</t>
  </si>
  <si>
    <t>01p251600050</t>
  </si>
  <si>
    <t>p251600050</t>
  </si>
  <si>
    <t>Напиток пивной безалкогольный Krone Blanche Biere Alcohol Free бутылка 0.45 в вакууме (0.45x20)</t>
  </si>
  <si>
    <t>250819065003</t>
  </si>
  <si>
    <t>2026.05.19</t>
  </si>
  <si>
    <t>765</t>
  </si>
  <si>
    <t>3-02-44</t>
  </si>
  <si>
    <t>01p487000050</t>
  </si>
  <si>
    <t>p487000050</t>
  </si>
  <si>
    <t>Flash Up Energy Marshmallow (банка 0.45) в вакууме (0.45x24)</t>
  </si>
  <si>
    <t>250820062001</t>
  </si>
  <si>
    <t>2026.08.20</t>
  </si>
  <si>
    <t>2025.08.20</t>
  </si>
  <si>
    <t>5-05-14</t>
  </si>
  <si>
    <t>1224</t>
  </si>
  <si>
    <t>2-03-15</t>
  </si>
  <si>
    <t>01p744800030</t>
  </si>
  <si>
    <t>p744800030</t>
  </si>
  <si>
    <t>Пиво Балтика Брю Блонд (ПЭТ-кег 10л) в коробке (10x1)</t>
  </si>
  <si>
    <t>250409066002</t>
  </si>
  <si>
    <t>2025.10.09</t>
  </si>
  <si>
    <t>2025.04.09</t>
  </si>
  <si>
    <t>4-02-44</t>
  </si>
  <si>
    <t>01p751700052</t>
  </si>
  <si>
    <t>p751700052</t>
  </si>
  <si>
    <t>Пиво Балтика Брю Брюн бут.0,44 в вакууме (0.44x12)</t>
  </si>
  <si>
    <t>241225065001</t>
  </si>
  <si>
    <t>2025.12.25</t>
  </si>
  <si>
    <t>2024.12.25</t>
  </si>
  <si>
    <t>1575</t>
  </si>
  <si>
    <t>4-02-76</t>
  </si>
  <si>
    <t>01s861800050</t>
  </si>
  <si>
    <t>s861800050</t>
  </si>
  <si>
    <t>Пивной напиток "Old Bobby Ale п/н" (Олд Бобби Эль) (бут. 0,568) в вакууме (0.568x20)</t>
  </si>
  <si>
    <t>250802065003</t>
  </si>
  <si>
    <t>840</t>
  </si>
  <si>
    <t>4-02-46</t>
  </si>
  <si>
    <t>01s987000050</t>
  </si>
  <si>
    <t>s987000050</t>
  </si>
  <si>
    <t>KIXX ПАРАНОРМАЛЬНЫЙ ЛАЙМ (банка 0.45) в вакууме (0.45x24)</t>
  </si>
  <si>
    <t>250804064001</t>
  </si>
  <si>
    <t>2026.08.04</t>
  </si>
  <si>
    <t>2025.08.04</t>
  </si>
  <si>
    <t>5-05-23</t>
  </si>
  <si>
    <t>01w017000050</t>
  </si>
  <si>
    <t>w017000050</t>
  </si>
  <si>
    <t>KIXX ТЕМНАЯ СТОРОНА ВИШНИ (банка 0.45) в вакууме (0.45x24)</t>
  </si>
  <si>
    <t>250403062005</t>
  </si>
  <si>
    <t>2026.04.03</t>
  </si>
  <si>
    <t>2025.04.03</t>
  </si>
  <si>
    <t>4-02-12</t>
  </si>
  <si>
    <t>250421062004</t>
  </si>
  <si>
    <t>2026.04.21</t>
  </si>
  <si>
    <t>2025.04.21</t>
  </si>
  <si>
    <t>2-03-07</t>
  </si>
  <si>
    <t>01w294800030</t>
  </si>
  <si>
    <t>w294800030</t>
  </si>
  <si>
    <t>Пиво Балтика Брю Крик (ПЭТ-кег 10л) в коробке (10x1)</t>
  </si>
  <si>
    <t>250409066003</t>
  </si>
  <si>
    <t>200</t>
  </si>
  <si>
    <t>4-02-48</t>
  </si>
  <si>
    <t>01w321600050</t>
  </si>
  <si>
    <t>w321600050</t>
  </si>
  <si>
    <t>Пиво Krone Lager Biere бут. 0,45 в вакууме (0.45x20)</t>
  </si>
  <si>
    <t>250729060003</t>
  </si>
  <si>
    <t>2026.07.29</t>
  </si>
  <si>
    <t>2025.07.29</t>
  </si>
  <si>
    <t>900</t>
  </si>
  <si>
    <t>4-01-12</t>
  </si>
  <si>
    <t>1080</t>
  </si>
  <si>
    <t>4-01-20</t>
  </si>
  <si>
    <t>250730060001</t>
  </si>
  <si>
    <t>2026.07.30</t>
  </si>
  <si>
    <t>2025.07.30</t>
  </si>
  <si>
    <t>855</t>
  </si>
  <si>
    <t>4-01-15</t>
  </si>
  <si>
    <t>01w32430</t>
  </si>
  <si>
    <t>w32430</t>
  </si>
  <si>
    <t>Пиво Krone Lager Biere в кеге 30л</t>
  </si>
  <si>
    <t>250822066003</t>
  </si>
  <si>
    <t>2026.02.22</t>
  </si>
  <si>
    <t>126</t>
  </si>
  <si>
    <t>3</t>
  </si>
  <si>
    <t>5-04-06</t>
  </si>
  <si>
    <t>01w391700052</t>
  </si>
  <si>
    <t>w391700052</t>
  </si>
  <si>
    <t>Пиво БАЛТИКА БРЮ АйПиЭй бут.0,44 в вакууме (0.44x12)</t>
  </si>
  <si>
    <t>250501065005</t>
  </si>
  <si>
    <t>2026.05.01</t>
  </si>
  <si>
    <t>2025.05.01</t>
  </si>
  <si>
    <t>1350</t>
  </si>
  <si>
    <t>2-03-19</t>
  </si>
  <si>
    <t>01w487000050</t>
  </si>
  <si>
    <t>w487000050</t>
  </si>
  <si>
    <t>Пиво Krone Blanche Biere Mango (банка 0.45) в вакууме (0.45x24)</t>
  </si>
  <si>
    <t>250621064006</t>
  </si>
  <si>
    <t>2026.03.21</t>
  </si>
  <si>
    <t>2025.06.21</t>
  </si>
  <si>
    <t>576</t>
  </si>
  <si>
    <t>6-01-08</t>
  </si>
  <si>
    <t>250701062002</t>
  </si>
  <si>
    <t>2026.04.01</t>
  </si>
  <si>
    <t>2025.07.01</t>
  </si>
  <si>
    <t>5-04-02</t>
  </si>
  <si>
    <t>01w607000050</t>
  </si>
  <si>
    <t>w607000050</t>
  </si>
  <si>
    <t>Пиво Невское Венское (банка 0.45) в вакууме (0.45x24)</t>
  </si>
  <si>
    <t>250517062001</t>
  </si>
  <si>
    <t>2026.05.17</t>
  </si>
  <si>
    <t>2025.05.17</t>
  </si>
  <si>
    <t>4-02-29</t>
  </si>
  <si>
    <t>01w836340052</t>
  </si>
  <si>
    <t>w836340052</t>
  </si>
  <si>
    <t>Пивной напиток Балтика №4 Ржаной Эль 2025 в вакууме 0.5 (0.5x12)</t>
  </si>
  <si>
    <t>250724065001</t>
  </si>
  <si>
    <t>2026.07.24</t>
  </si>
  <si>
    <t>150</t>
  </si>
  <si>
    <t>2-03-34</t>
  </si>
  <si>
    <t>250805065002</t>
  </si>
  <si>
    <t>2026.08.05</t>
  </si>
  <si>
    <t>2025.08.05</t>
  </si>
  <si>
    <t>825</t>
  </si>
  <si>
    <t>2-03-45</t>
  </si>
  <si>
    <t>01w992200050</t>
  </si>
  <si>
    <t>w992200050</t>
  </si>
  <si>
    <t>Пиво Горьковская пивоварня IPA 00 безалкогольное (банка 0.33) в вакууме (0.33x24)</t>
  </si>
  <si>
    <t>250514062001</t>
  </si>
  <si>
    <t>2026.02.14</t>
  </si>
  <si>
    <t>2025.05.14</t>
  </si>
  <si>
    <t>720</t>
  </si>
  <si>
    <t>5-05-10</t>
  </si>
  <si>
    <t>250618062001</t>
  </si>
  <si>
    <t>2026.03.18</t>
  </si>
  <si>
    <t>2025.06.18</t>
  </si>
  <si>
    <t>2-03-23</t>
  </si>
  <si>
    <t>250818062002</t>
  </si>
  <si>
    <t>1-02-40</t>
  </si>
  <si>
    <t>020006340050</t>
  </si>
  <si>
    <t>0006340050</t>
  </si>
  <si>
    <t>Пиво Балтика-0 2025 в вакууме 0.5 (0.5x20)</t>
  </si>
  <si>
    <t>250708076795</t>
  </si>
  <si>
    <t>2026.07.08</t>
  </si>
  <si>
    <t>2025.07.08</t>
  </si>
  <si>
    <t>280</t>
  </si>
  <si>
    <t>4-02-112</t>
  </si>
  <si>
    <t>250821076618</t>
  </si>
  <si>
    <t>2026.08.21</t>
  </si>
  <si>
    <t>2025.08.21</t>
  </si>
  <si>
    <t>3-02-15</t>
  </si>
  <si>
    <t>1680</t>
  </si>
  <si>
    <t>3-02-39</t>
  </si>
  <si>
    <t>3-02-50</t>
  </si>
  <si>
    <t>4-01-45</t>
  </si>
  <si>
    <t>4-01-63</t>
  </si>
  <si>
    <t>020007040050</t>
  </si>
  <si>
    <t>0007040050</t>
  </si>
  <si>
    <t>Пиво Балтика-0 2025 (банка 0.45) в вакууме (0.45x24)</t>
  </si>
  <si>
    <t>250822075574</t>
  </si>
  <si>
    <t>2026.08.22</t>
  </si>
  <si>
    <t>1728</t>
  </si>
  <si>
    <t>1-01-39</t>
  </si>
  <si>
    <t>1872</t>
  </si>
  <si>
    <t>1-01-48</t>
  </si>
  <si>
    <t>1944</t>
  </si>
  <si>
    <t>1-01-19</t>
  </si>
  <si>
    <t>3-02-13</t>
  </si>
  <si>
    <t>3-02-19</t>
  </si>
  <si>
    <t>3-02-24</t>
  </si>
  <si>
    <t>02003430</t>
  </si>
  <si>
    <t>003430</t>
  </si>
  <si>
    <t>Пиво Балтика №3 в кеге 30л</t>
  </si>
  <si>
    <t>250813072003</t>
  </si>
  <si>
    <t>2026.02.13</t>
  </si>
  <si>
    <t>2025.08.13</t>
  </si>
  <si>
    <t>54</t>
  </si>
  <si>
    <t>2-03-20</t>
  </si>
  <si>
    <t>250822072002</t>
  </si>
  <si>
    <t>270</t>
  </si>
  <si>
    <t>1-02-45</t>
  </si>
  <si>
    <t>3-02-48</t>
  </si>
  <si>
    <t>020034410030</t>
  </si>
  <si>
    <t>0034410030</t>
  </si>
  <si>
    <t>Пиво Балтика №3 (ПЭТ-кег 30л (А)) в коробке (30x1)</t>
  </si>
  <si>
    <t>250811078438</t>
  </si>
  <si>
    <t>2026.02.11</t>
  </si>
  <si>
    <t>2025.08.11</t>
  </si>
  <si>
    <t>2-03-26</t>
  </si>
  <si>
    <t>250819078564</t>
  </si>
  <si>
    <t>312</t>
  </si>
  <si>
    <t>1-02-56</t>
  </si>
  <si>
    <t>020036340050</t>
  </si>
  <si>
    <t>0036340050</t>
  </si>
  <si>
    <t>Пиво Балтика №3 2025 в вакууме 0.5 (0.5x20)</t>
  </si>
  <si>
    <t>250820076602</t>
  </si>
  <si>
    <t>6-01-01</t>
  </si>
  <si>
    <t>1280</t>
  </si>
  <si>
    <t>6-02-12</t>
  </si>
  <si>
    <t>020037001450</t>
  </si>
  <si>
    <t>0037001450</t>
  </si>
  <si>
    <t>Балтика №3 (банка 0.45) в 4-pack в вакууме (0.45 x 4-pack x 6)</t>
  </si>
  <si>
    <t>250612075284</t>
  </si>
  <si>
    <t>2026.06.12</t>
  </si>
  <si>
    <t>2025.06.12</t>
  </si>
  <si>
    <t>4-02-95</t>
  </si>
  <si>
    <t>250722075015</t>
  </si>
  <si>
    <t>2026.07.22</t>
  </si>
  <si>
    <t>2025.07.22</t>
  </si>
  <si>
    <t>1512</t>
  </si>
  <si>
    <t>2-01-32</t>
  </si>
  <si>
    <t>020037040050</t>
  </si>
  <si>
    <t>0037040050</t>
  </si>
  <si>
    <t>Пиво Балтика-3 2025 (банка 0.45) в вакууме  (0.45x24)</t>
  </si>
  <si>
    <t>250823075626</t>
  </si>
  <si>
    <t>2026.08.23</t>
  </si>
  <si>
    <t>2448</t>
  </si>
  <si>
    <t>1-01-33</t>
  </si>
  <si>
    <t>2736</t>
  </si>
  <si>
    <t>1-01-41</t>
  </si>
  <si>
    <t>1-01-54</t>
  </si>
  <si>
    <t>2952</t>
  </si>
  <si>
    <t>2-02-15</t>
  </si>
  <si>
    <t>020037041450</t>
  </si>
  <si>
    <t>0037041450</t>
  </si>
  <si>
    <t>Пиво Балтика-3 2025 (банка 0.45) в 4-pack в вакууме (0.45 x 4-pack x 6)</t>
  </si>
  <si>
    <t>250824075661</t>
  </si>
  <si>
    <t>2-01-10</t>
  </si>
  <si>
    <t>1-02-62</t>
  </si>
  <si>
    <t>1296</t>
  </si>
  <si>
    <t>1-02-52</t>
  </si>
  <si>
    <t>1-02-53</t>
  </si>
  <si>
    <t>020037100050</t>
  </si>
  <si>
    <t>0037100050</t>
  </si>
  <si>
    <t>Балтика-3 (банка 0.9) в вакууме  (0.9x12)</t>
  </si>
  <si>
    <t>250712075893</t>
  </si>
  <si>
    <t>2026.07.12</t>
  </si>
  <si>
    <t>2025.07.12</t>
  </si>
  <si>
    <t>2016</t>
  </si>
  <si>
    <t>5-05-12</t>
  </si>
  <si>
    <t>020037140050</t>
  </si>
  <si>
    <t>0037140050</t>
  </si>
  <si>
    <t>Пиво Балтика-3 2025 (банка 0.9) в вакууме  (0.9x12)</t>
  </si>
  <si>
    <t>250817075522</t>
  </si>
  <si>
    <t>2898</t>
  </si>
  <si>
    <t>1-02-06</t>
  </si>
  <si>
    <t>250825075645</t>
  </si>
  <si>
    <t>2026.08.25</t>
  </si>
  <si>
    <t>2025.08.25</t>
  </si>
  <si>
    <t>3654</t>
  </si>
  <si>
    <t>1-01-25</t>
  </si>
  <si>
    <t>02007430</t>
  </si>
  <si>
    <t>007430</t>
  </si>
  <si>
    <t>Пиво Балтика-7 в кеге 30л</t>
  </si>
  <si>
    <t>250822072003</t>
  </si>
  <si>
    <t>5-04-16</t>
  </si>
  <si>
    <t>1-02-47</t>
  </si>
  <si>
    <t>324</t>
  </si>
  <si>
    <t>2-03-25</t>
  </si>
  <si>
    <t>378</t>
  </si>
  <si>
    <t>5-06-02</t>
  </si>
  <si>
    <t>020077001450</t>
  </si>
  <si>
    <t>0077001450</t>
  </si>
  <si>
    <t>Пиво Балтика-7 (банка 0.45) в 4-pack в вакууме (0.45 x 4-pack x 6)</t>
  </si>
  <si>
    <t>250620075499</t>
  </si>
  <si>
    <t>2026.06.20</t>
  </si>
  <si>
    <t>2025.06.20</t>
  </si>
  <si>
    <t>4-02-53</t>
  </si>
  <si>
    <t>250815075494</t>
  </si>
  <si>
    <t>2026.08.15</t>
  </si>
  <si>
    <t>2025.08.15</t>
  </si>
  <si>
    <t>2664</t>
  </si>
  <si>
    <t>3-01-08</t>
  </si>
  <si>
    <t>020077040050</t>
  </si>
  <si>
    <t>0077040050</t>
  </si>
  <si>
    <t>Пиво Балтика-7 2025 (банка 0.45) в вакууме (0.45x24)</t>
  </si>
  <si>
    <t>250819075583</t>
  </si>
  <si>
    <t>1-02-19</t>
  </si>
  <si>
    <t>2520</t>
  </si>
  <si>
    <t>1-01-24</t>
  </si>
  <si>
    <t>020077041450</t>
  </si>
  <si>
    <t>0077041450</t>
  </si>
  <si>
    <t>Пиво Балтика-7 2025 (банка 0.45) в 4-pack в вакууме (0.45 x 4-pack x 6)</t>
  </si>
  <si>
    <t>250824075639</t>
  </si>
  <si>
    <t>1-01-51</t>
  </si>
  <si>
    <t>1-01-55</t>
  </si>
  <si>
    <t>020077140050</t>
  </si>
  <si>
    <t>0077140050</t>
  </si>
  <si>
    <t>Пиво Балтика-7 2025 (банка 0.9) в вакууме (0.9x12)</t>
  </si>
  <si>
    <t>250713075844</t>
  </si>
  <si>
    <t>2026.07.13</t>
  </si>
  <si>
    <t>2025.07.13</t>
  </si>
  <si>
    <t>5922</t>
  </si>
  <si>
    <t>3-01-19</t>
  </si>
  <si>
    <t>250719075974</t>
  </si>
  <si>
    <t>2026.07.19</t>
  </si>
  <si>
    <t>2025.07.19</t>
  </si>
  <si>
    <t>756</t>
  </si>
  <si>
    <t>5-04-07</t>
  </si>
  <si>
    <t>5166</t>
  </si>
  <si>
    <t>2-02-18</t>
  </si>
  <si>
    <t>5544</t>
  </si>
  <si>
    <t>3-02-37</t>
  </si>
  <si>
    <t>250803075260</t>
  </si>
  <si>
    <t>2026.08.03</t>
  </si>
  <si>
    <t>2025.08.03</t>
  </si>
  <si>
    <t>1260</t>
  </si>
  <si>
    <t>1-02-31</t>
  </si>
  <si>
    <t>250810075421</t>
  </si>
  <si>
    <t>2026.08.10</t>
  </si>
  <si>
    <t>2025.08.10</t>
  </si>
  <si>
    <t>1638</t>
  </si>
  <si>
    <t>1-02-35</t>
  </si>
  <si>
    <t>250817075543</t>
  </si>
  <si>
    <t>5-06-05</t>
  </si>
  <si>
    <t>250818075544</t>
  </si>
  <si>
    <t>1-01-23</t>
  </si>
  <si>
    <t>2-02-31</t>
  </si>
  <si>
    <t>250818075570</t>
  </si>
  <si>
    <t>1-02-23</t>
  </si>
  <si>
    <t>250825075649</t>
  </si>
  <si>
    <t>4662</t>
  </si>
  <si>
    <t>1-01-59</t>
  </si>
  <si>
    <t>250825075669</t>
  </si>
  <si>
    <t>1-02-26</t>
  </si>
  <si>
    <t>1-02-10</t>
  </si>
  <si>
    <t>4788</t>
  </si>
  <si>
    <t>1-01-50</t>
  </si>
  <si>
    <t>250825075670</t>
  </si>
  <si>
    <t>2772</t>
  </si>
  <si>
    <t>2-01-21</t>
  </si>
  <si>
    <t>250825075671</t>
  </si>
  <si>
    <t>4284</t>
  </si>
  <si>
    <t>2-01-23</t>
  </si>
  <si>
    <t>020598700050</t>
  </si>
  <si>
    <t>0598700050</t>
  </si>
  <si>
    <t>Пиво Арсенальное Крепкое ПЭТ 1.1 в вакууме (1.1x9)</t>
  </si>
  <si>
    <t>250821071585</t>
  </si>
  <si>
    <t>2026.02.21</t>
  </si>
  <si>
    <t>2-02-32</t>
  </si>
  <si>
    <t>5-01-05</t>
  </si>
  <si>
    <t>020645300050</t>
  </si>
  <si>
    <t>0645300050</t>
  </si>
  <si>
    <t>Пиво Арсенальное Ледяное ПЭТ 1.2 в вакууме (1.2x9)</t>
  </si>
  <si>
    <t>250825071696</t>
  </si>
  <si>
    <t>2026.02.25</t>
  </si>
  <si>
    <t>1104</t>
  </si>
  <si>
    <t>2-01-34</t>
  </si>
  <si>
    <t>2-02-36</t>
  </si>
  <si>
    <t>2-02-37</t>
  </si>
  <si>
    <t>020697040050</t>
  </si>
  <si>
    <t>0697040050</t>
  </si>
  <si>
    <t>Пивной напиток Балтика-0 Нефильтрованное Пшеничное 2025 (банка 0.45) в вакууме (0.45x24)</t>
  </si>
  <si>
    <t>250813075476</t>
  </si>
  <si>
    <t>2026.08.13</t>
  </si>
  <si>
    <t>936</t>
  </si>
  <si>
    <t>3-02-21</t>
  </si>
  <si>
    <t>250825075656</t>
  </si>
  <si>
    <t>2-02-11</t>
  </si>
  <si>
    <t>2-02-05</t>
  </si>
  <si>
    <t>250826075700</t>
  </si>
  <si>
    <t>2026.08.26</t>
  </si>
  <si>
    <t>2025.08.26</t>
  </si>
  <si>
    <t>1-01-37</t>
  </si>
  <si>
    <t>2808</t>
  </si>
  <si>
    <t>3-01-09</t>
  </si>
  <si>
    <t>2-02-13</t>
  </si>
  <si>
    <t>2-02-22</t>
  </si>
  <si>
    <t>2-02-23</t>
  </si>
  <si>
    <t>3-01-04</t>
  </si>
  <si>
    <t>020883200050</t>
  </si>
  <si>
    <t>0883200050</t>
  </si>
  <si>
    <t>Пиво Дон Живое в вакууме ПЭТ 1л (1.0х9)</t>
  </si>
  <si>
    <t>250813074002</t>
  </si>
  <si>
    <t>2025.10.12</t>
  </si>
  <si>
    <t>1125</t>
  </si>
  <si>
    <t>3-01-24</t>
  </si>
  <si>
    <t>250819074001</t>
  </si>
  <si>
    <t>2025.10.18</t>
  </si>
  <si>
    <t>225</t>
  </si>
  <si>
    <t>5-04-24</t>
  </si>
  <si>
    <t>250820074001</t>
  </si>
  <si>
    <t>2025.10.19</t>
  </si>
  <si>
    <t>750</t>
  </si>
  <si>
    <t>1-01-53</t>
  </si>
  <si>
    <t>1875</t>
  </si>
  <si>
    <t>1-01-58</t>
  </si>
  <si>
    <t>2025</t>
  </si>
  <si>
    <t>2-02-21</t>
  </si>
  <si>
    <t>02088430</t>
  </si>
  <si>
    <t>088430</t>
  </si>
  <si>
    <t>Пиво Дон Живое в кеге 30л</t>
  </si>
  <si>
    <t>250821072002</t>
  </si>
  <si>
    <t>2025.12.21</t>
  </si>
  <si>
    <t>1-02-15</t>
  </si>
  <si>
    <t>0211b1600050</t>
  </si>
  <si>
    <t>11b1600050</t>
  </si>
  <si>
    <t>Пиво Zatecky Gus Druzhe в вакууме 0.45 (0.45x20)</t>
  </si>
  <si>
    <t>250816076501</t>
  </si>
  <si>
    <t>2026.08.16</t>
  </si>
  <si>
    <t>960</t>
  </si>
  <si>
    <t>4-01-62</t>
  </si>
  <si>
    <t>250824076632</t>
  </si>
  <si>
    <t>672</t>
  </si>
  <si>
    <t>3-01-50</t>
  </si>
  <si>
    <t>1152</t>
  </si>
  <si>
    <t>6-02-21</t>
  </si>
  <si>
    <t>2304</t>
  </si>
  <si>
    <t>6-01-03</t>
  </si>
  <si>
    <t>3360</t>
  </si>
  <si>
    <t>3-01-49</t>
  </si>
  <si>
    <t>4032</t>
  </si>
  <si>
    <t>4-01-57</t>
  </si>
  <si>
    <t>4-01-61</t>
  </si>
  <si>
    <t>021291100050</t>
  </si>
  <si>
    <t>1291100050</t>
  </si>
  <si>
    <t>Пиво Балтика-9 Легендарное в вакууме 0.5 (0.5x20)</t>
  </si>
  <si>
    <t>250824076631</t>
  </si>
  <si>
    <t>320</t>
  </si>
  <si>
    <t>4-02-24</t>
  </si>
  <si>
    <t>1440</t>
  </si>
  <si>
    <t>3-01-40</t>
  </si>
  <si>
    <t>250824076665</t>
  </si>
  <si>
    <t>640</t>
  </si>
  <si>
    <t>2-01-40</t>
  </si>
  <si>
    <t>3-01-26</t>
  </si>
  <si>
    <t>021295300050</t>
  </si>
  <si>
    <t>1295300050</t>
  </si>
  <si>
    <t>Пиво Балтика-9 Легендарное ПЭТ 1.2 в вакууме (1.2x9)</t>
  </si>
  <si>
    <t>250608071212</t>
  </si>
  <si>
    <t>2025.12.08</t>
  </si>
  <si>
    <t>2025.06.08</t>
  </si>
  <si>
    <t>1-02-25</t>
  </si>
  <si>
    <t>816</t>
  </si>
  <si>
    <t>3-02-18</t>
  </si>
  <si>
    <t>250825071694</t>
  </si>
  <si>
    <t>144</t>
  </si>
  <si>
    <t>2-03-18</t>
  </si>
  <si>
    <t>1-02-20</t>
  </si>
  <si>
    <t>5-03-01</t>
  </si>
  <si>
    <t>768</t>
  </si>
  <si>
    <t>5-02-03</t>
  </si>
  <si>
    <t>5-02-01</t>
  </si>
  <si>
    <t>5-02-04</t>
  </si>
  <si>
    <t>1-01-28</t>
  </si>
  <si>
    <t>1200</t>
  </si>
  <si>
    <t>1-01-44</t>
  </si>
  <si>
    <t>1-01-45</t>
  </si>
  <si>
    <t>1-01-46</t>
  </si>
  <si>
    <t>2-02-39</t>
  </si>
  <si>
    <t>2-02-40</t>
  </si>
  <si>
    <t>5-01-07</t>
  </si>
  <si>
    <t>021297000050</t>
  </si>
  <si>
    <t>1297000050</t>
  </si>
  <si>
    <t>Балтика-9 Легендарное (банка 0.45) в вакууме (0.45x24)</t>
  </si>
  <si>
    <t>250817075521</t>
  </si>
  <si>
    <t>4-01-46</t>
  </si>
  <si>
    <t>250823075624</t>
  </si>
  <si>
    <t>1-01-38</t>
  </si>
  <si>
    <t>1-01-31</t>
  </si>
  <si>
    <t>250823075660</t>
  </si>
  <si>
    <t>021297100050</t>
  </si>
  <si>
    <t>1297100050</t>
  </si>
  <si>
    <t>Пиво Балтика-9 Легендарное (банка 0.9) в вакууме  (0.9x12)</t>
  </si>
  <si>
    <t>250825075668</t>
  </si>
  <si>
    <t>2394</t>
  </si>
  <si>
    <t>2-02-10</t>
  </si>
  <si>
    <t>2583</t>
  </si>
  <si>
    <t>2-02-17</t>
  </si>
  <si>
    <t>250825075672</t>
  </si>
  <si>
    <t>1197</t>
  </si>
  <si>
    <t>5-03-11</t>
  </si>
  <si>
    <t>250825075673</t>
  </si>
  <si>
    <t>2835</t>
  </si>
  <si>
    <t>3-01-41</t>
  </si>
  <si>
    <t>021401700050</t>
  </si>
  <si>
    <t>1401700050</t>
  </si>
  <si>
    <t>Пиво Жигулевское (бут. 0.44) в вакууме  (0.44x20)</t>
  </si>
  <si>
    <t>250817076531</t>
  </si>
  <si>
    <t>1968</t>
  </si>
  <si>
    <t>3-02-27</t>
  </si>
  <si>
    <t>021405300050</t>
  </si>
  <si>
    <t>1405300050</t>
  </si>
  <si>
    <t>Пиво Жигулевское в ПЭТ 1.2 в вакууме (1.2x9)</t>
  </si>
  <si>
    <t>250617074002</t>
  </si>
  <si>
    <t>4-02-96</t>
  </si>
  <si>
    <t>1632</t>
  </si>
  <si>
    <t>4-02-101</t>
  </si>
  <si>
    <t>2784</t>
  </si>
  <si>
    <t>3-02-29</t>
  </si>
  <si>
    <t>2976</t>
  </si>
  <si>
    <t>4-01-02</t>
  </si>
  <si>
    <t>4-01-36</t>
  </si>
  <si>
    <t>250618074001</t>
  </si>
  <si>
    <t>2025.12.18</t>
  </si>
  <si>
    <t>2592</t>
  </si>
  <si>
    <t>2-02-04</t>
  </si>
  <si>
    <t>250722071085</t>
  </si>
  <si>
    <t>2026.01.22</t>
  </si>
  <si>
    <t>1248</t>
  </si>
  <si>
    <t>5-06-11</t>
  </si>
  <si>
    <t>250817071525</t>
  </si>
  <si>
    <t>2026.02.17</t>
  </si>
  <si>
    <t>5-06-04</t>
  </si>
  <si>
    <t>3456</t>
  </si>
  <si>
    <t>1-01-49</t>
  </si>
  <si>
    <t>021407000050</t>
  </si>
  <si>
    <t>1407000050</t>
  </si>
  <si>
    <t>Пиво Жигулевское (банка 0.45) в вакууме  (0.45x24)</t>
  </si>
  <si>
    <t>250819075547</t>
  </si>
  <si>
    <t>2-02-09</t>
  </si>
  <si>
    <t>021431700050</t>
  </si>
  <si>
    <t>1431700050</t>
  </si>
  <si>
    <t>Пиво Жигулевское Светлое (бут. 0.44) в вакууме (0.44x20)</t>
  </si>
  <si>
    <t>250807076352</t>
  </si>
  <si>
    <t>2026.08.07</t>
  </si>
  <si>
    <t>2025.08.07</t>
  </si>
  <si>
    <t>4-01-50</t>
  </si>
  <si>
    <t>021434410030</t>
  </si>
  <si>
    <t>1434410030</t>
  </si>
  <si>
    <t>Пиво Жигулевское Светлое (ПЭТ-кег 30л (А)) в коробке (30x1)</t>
  </si>
  <si>
    <t>250811078439</t>
  </si>
  <si>
    <t>5-04-08</t>
  </si>
  <si>
    <t>021437000050</t>
  </si>
  <si>
    <t>1437000050</t>
  </si>
  <si>
    <t>Пиво Жигулевское Светлое (банка 0.45) в вакууме  (0.45x24)</t>
  </si>
  <si>
    <t>250720075999</t>
  </si>
  <si>
    <t>2026.07.20</t>
  </si>
  <si>
    <t>2025.07.20</t>
  </si>
  <si>
    <t>2-02-19</t>
  </si>
  <si>
    <t>021508700050</t>
  </si>
  <si>
    <t>1508700050</t>
  </si>
  <si>
    <t>Пиво Рижское Фирменное ПЭТ 1.1 в вакууме (1.1x9)</t>
  </si>
  <si>
    <t>250812071446</t>
  </si>
  <si>
    <t>2026.02.12</t>
  </si>
  <si>
    <t>2025.08.12</t>
  </si>
  <si>
    <t>6-01-20</t>
  </si>
  <si>
    <t>021554410030</t>
  </si>
  <si>
    <t>1554410030</t>
  </si>
  <si>
    <t>Пиво Жигулевское Особое (ПЭТ-кег 30л(А)) в коробке (30x1)</t>
  </si>
  <si>
    <t>250804078288</t>
  </si>
  <si>
    <t>2026.02.04</t>
  </si>
  <si>
    <t>48</t>
  </si>
  <si>
    <t>5-04-05</t>
  </si>
  <si>
    <t>021555300050</t>
  </si>
  <si>
    <t>1555300050</t>
  </si>
  <si>
    <t>Пиво Жигулевское Особое в ПЭТ 1.2 в вакууме (1.2x9)</t>
  </si>
  <si>
    <t>250618074002</t>
  </si>
  <si>
    <t>4-02-97</t>
  </si>
  <si>
    <t>1-02-22</t>
  </si>
  <si>
    <t>250804071270</t>
  </si>
  <si>
    <t>480</t>
  </si>
  <si>
    <t>2-03-29</t>
  </si>
  <si>
    <t>250826071680</t>
  </si>
  <si>
    <t>2026.02.26</t>
  </si>
  <si>
    <t>1-02-17</t>
  </si>
  <si>
    <t>5-03-08</t>
  </si>
  <si>
    <t>2-01-25</t>
  </si>
  <si>
    <t>2-01-38</t>
  </si>
  <si>
    <t>3-02-10</t>
  </si>
  <si>
    <t>1-01-56</t>
  </si>
  <si>
    <t>2-02-29</t>
  </si>
  <si>
    <t>5-01-06</t>
  </si>
  <si>
    <t>1392</t>
  </si>
  <si>
    <t>3-01-05</t>
  </si>
  <si>
    <t>1488</t>
  </si>
  <si>
    <t>3-01-14</t>
  </si>
  <si>
    <t>3-01-16</t>
  </si>
  <si>
    <t>3-01-18</t>
  </si>
  <si>
    <t>3-01-22</t>
  </si>
  <si>
    <t>021557000050</t>
  </si>
  <si>
    <t>1557000050</t>
  </si>
  <si>
    <t>Пиво Жигулевское Особое (банка 0.45) в вакууме  (0.45x24)</t>
  </si>
  <si>
    <t>250820075558</t>
  </si>
  <si>
    <t>2-02-08</t>
  </si>
  <si>
    <t>021695300050</t>
  </si>
  <si>
    <t>1695300050</t>
  </si>
  <si>
    <t>Пиво Жигулевское Крепкое в ПЭТ 1.2 в вакууме (1.2x9)</t>
  </si>
  <si>
    <t>250825071697</t>
  </si>
  <si>
    <t>1344</t>
  </si>
  <si>
    <t>2-01-35</t>
  </si>
  <si>
    <t>1536</t>
  </si>
  <si>
    <t>1-01-34</t>
  </si>
  <si>
    <t>250826071699</t>
  </si>
  <si>
    <t>384</t>
  </si>
  <si>
    <t>3-01-27</t>
  </si>
  <si>
    <t>1-02-48</t>
  </si>
  <si>
    <t>2208</t>
  </si>
  <si>
    <t>2-01-27</t>
  </si>
  <si>
    <t>021697000050</t>
  </si>
  <si>
    <t>1697000050</t>
  </si>
  <si>
    <t>Пиво Жигулевское Крепкое (банка 0.45) в вакууме  (0.45x24)</t>
  </si>
  <si>
    <t>250522075003</t>
  </si>
  <si>
    <t>2025.05.22</t>
  </si>
  <si>
    <t>2-03-31</t>
  </si>
  <si>
    <t>0219b7000050</t>
  </si>
  <si>
    <t>19b7000050</t>
  </si>
  <si>
    <t>Пивной напиток Rodnoe Внутри Лагер Со Вкусом Дюшес (банка 0.45) в вакууме (0.45x24)</t>
  </si>
  <si>
    <t>250728075141</t>
  </si>
  <si>
    <t>2026.04.28</t>
  </si>
  <si>
    <t>2025.07.28</t>
  </si>
  <si>
    <t>1584</t>
  </si>
  <si>
    <t>2-01-28</t>
  </si>
  <si>
    <t>022428700050</t>
  </si>
  <si>
    <t>2428700050</t>
  </si>
  <si>
    <t>Пиво Большая Кружка Чешское ПЭТ 1.1 в вакууме (1.1x9)</t>
  </si>
  <si>
    <t>250821071584</t>
  </si>
  <si>
    <t>1-01-47</t>
  </si>
  <si>
    <t>02272430</t>
  </si>
  <si>
    <t>272430</t>
  </si>
  <si>
    <t>Пиво Челябинское Чешское в кеге 30л</t>
  </si>
  <si>
    <t>250731072002</t>
  </si>
  <si>
    <t>2026.01.31</t>
  </si>
  <si>
    <t>2025.07.31</t>
  </si>
  <si>
    <t>108</t>
  </si>
  <si>
    <t>5-04-04</t>
  </si>
  <si>
    <t>02273430</t>
  </si>
  <si>
    <t>273430</t>
  </si>
  <si>
    <t>Пиво Челябинское Чешское Традиционное в кеге 30л</t>
  </si>
  <si>
    <t>250723072004</t>
  </si>
  <si>
    <t>2026.01.23</t>
  </si>
  <si>
    <t>2025.07.23</t>
  </si>
  <si>
    <t>5-05-16</t>
  </si>
  <si>
    <t>5-06-16</t>
  </si>
  <si>
    <t>250724072001</t>
  </si>
  <si>
    <t>180</t>
  </si>
  <si>
    <t>5-06-17</t>
  </si>
  <si>
    <t>198</t>
  </si>
  <si>
    <t>5-06-24</t>
  </si>
  <si>
    <t>216</t>
  </si>
  <si>
    <t>5-04-18</t>
  </si>
  <si>
    <t>5-04-19</t>
  </si>
  <si>
    <t>022734410030</t>
  </si>
  <si>
    <t>2734410030</t>
  </si>
  <si>
    <t>Пиво Челябинское Чешское Традиционное (ПЭТ-кег 30л (А)) в коробке (30x1)</t>
  </si>
  <si>
    <t>250811078440</t>
  </si>
  <si>
    <t>5-05-04</t>
  </si>
  <si>
    <t>022753200050</t>
  </si>
  <si>
    <t>2753200050</t>
  </si>
  <si>
    <t>Пивной напиток Черри Найт ПЭТ 1 л. в вакууме (1x9)</t>
  </si>
  <si>
    <t>250814074001</t>
  </si>
  <si>
    <t>2025.12.14</t>
  </si>
  <si>
    <t>1-02-61</t>
  </si>
  <si>
    <t>250821074002</t>
  </si>
  <si>
    <t>2-01-24</t>
  </si>
  <si>
    <t>022754410030</t>
  </si>
  <si>
    <t>2754410030</t>
  </si>
  <si>
    <t>Пивной напиток Черри Найт (ПЭТ-кег 30л (А)) в коробке (30x1)</t>
  </si>
  <si>
    <t>250721078026</t>
  </si>
  <si>
    <t>2026.01.21</t>
  </si>
  <si>
    <t>2025.07.21</t>
  </si>
  <si>
    <t>648</t>
  </si>
  <si>
    <t>3-01-07</t>
  </si>
  <si>
    <t>023645300050</t>
  </si>
  <si>
    <t>3645300050</t>
  </si>
  <si>
    <t>Пиво Жигулевское Специальное ПЭТ 1.2 в вакууме (1.2x9)</t>
  </si>
  <si>
    <t>250817071527</t>
  </si>
  <si>
    <t>1-02-29</t>
  </si>
  <si>
    <t>5-03-10</t>
  </si>
  <si>
    <t>023647000050</t>
  </si>
  <si>
    <t>3647000050</t>
  </si>
  <si>
    <t>Пиво Жигулевское Специальное (банка 0.45) в вакууме  (0.45x24)</t>
  </si>
  <si>
    <t>250813075459</t>
  </si>
  <si>
    <t>1368</t>
  </si>
  <si>
    <t>2-01-46</t>
  </si>
  <si>
    <t>024213200050</t>
  </si>
  <si>
    <t>4213200050</t>
  </si>
  <si>
    <t>Пивной напиток Бланш Бир Пшеничное Белое непастеризованный в вакууме ПЭТ 1л (1.0х9)</t>
  </si>
  <si>
    <t>250812074002</t>
  </si>
  <si>
    <t>2025.10.11</t>
  </si>
  <si>
    <t>1-01-27</t>
  </si>
  <si>
    <t>250821074001</t>
  </si>
  <si>
    <t>2025.10.20</t>
  </si>
  <si>
    <t>1650</t>
  </si>
  <si>
    <t>3-02-06</t>
  </si>
  <si>
    <t>02423430</t>
  </si>
  <si>
    <t>423430</t>
  </si>
  <si>
    <t>Напиток пивной Бланш Бир Пшеничное Белое в кеге 30л</t>
  </si>
  <si>
    <t>250814072003</t>
  </si>
  <si>
    <t>342</t>
  </si>
  <si>
    <t>1-01-42</t>
  </si>
  <si>
    <t>250815072001</t>
  </si>
  <si>
    <t>2026.02.15</t>
  </si>
  <si>
    <t>5-06-15</t>
  </si>
  <si>
    <t>024234410030</t>
  </si>
  <si>
    <t>4234410030</t>
  </si>
  <si>
    <t>Напиток пивной Бланш Бир Пшеничное Белое (ПЭТ-кег 30л (А)) в коробке (30x1)</t>
  </si>
  <si>
    <t>250812078454</t>
  </si>
  <si>
    <t>5-04-12</t>
  </si>
  <si>
    <t>250820078572</t>
  </si>
  <si>
    <t>2026.02.20</t>
  </si>
  <si>
    <t>1-02-59</t>
  </si>
  <si>
    <t>456</t>
  </si>
  <si>
    <t>1-01-57</t>
  </si>
  <si>
    <t>024245300050</t>
  </si>
  <si>
    <t>4245300050</t>
  </si>
  <si>
    <t>Пиво Жигулевское Высший сорт ПЭТ 1.2 в вакууме (1.2x9)</t>
  </si>
  <si>
    <t>250722071017</t>
  </si>
  <si>
    <t>3-02-09</t>
  </si>
  <si>
    <t>250818071568</t>
  </si>
  <si>
    <t>2026.02.18</t>
  </si>
  <si>
    <t>1-01-35</t>
  </si>
  <si>
    <t>024247000050</t>
  </si>
  <si>
    <t>4247000050</t>
  </si>
  <si>
    <t>Пиво Жигулевское Высший сорт (банка 0.45) в вакууме  (0.45x24)</t>
  </si>
  <si>
    <t>250819075597</t>
  </si>
  <si>
    <t>2-01-16</t>
  </si>
  <si>
    <t>2-01-22</t>
  </si>
  <si>
    <t>024281700050</t>
  </si>
  <si>
    <t>4281700050</t>
  </si>
  <si>
    <t>Пиво Балтика Мягкое №7 бут. 0.44 в вакууме (0.44x20)</t>
  </si>
  <si>
    <t>250822076637</t>
  </si>
  <si>
    <t>4-01-47</t>
  </si>
  <si>
    <t>6048</t>
  </si>
  <si>
    <t>4-01-38</t>
  </si>
  <si>
    <t>02428430</t>
  </si>
  <si>
    <t>428430</t>
  </si>
  <si>
    <t>Пиво Балтика Мягкое №7 Кеги 30</t>
  </si>
  <si>
    <t>250426072001</t>
  </si>
  <si>
    <t>2025.10.26</t>
  </si>
  <si>
    <t>5-06-12</t>
  </si>
  <si>
    <t>250702072002</t>
  </si>
  <si>
    <t>2026.01.02</t>
  </si>
  <si>
    <t>2025.07.02</t>
  </si>
  <si>
    <t>5-04-13</t>
  </si>
  <si>
    <t>024284410030</t>
  </si>
  <si>
    <t>4284410030</t>
  </si>
  <si>
    <t>Пиво Балтика Мягкое №7 (ПЭТ-кег 30л(А)) в коробке (30x1)</t>
  </si>
  <si>
    <t>250721078007</t>
  </si>
  <si>
    <t>2-03-06</t>
  </si>
  <si>
    <t>024285100050</t>
  </si>
  <si>
    <t>4285100050</t>
  </si>
  <si>
    <t>Пиво Балтика Мягкое №7 в ПЭТ 0,95л в вакууме  (0.95x9)</t>
  </si>
  <si>
    <t>250821074003</t>
  </si>
  <si>
    <t>1500</t>
  </si>
  <si>
    <t>2-01-26</t>
  </si>
  <si>
    <t>1-01-18</t>
  </si>
  <si>
    <t>2-02-16</t>
  </si>
  <si>
    <t>024287000050</t>
  </si>
  <si>
    <t>4287000050</t>
  </si>
  <si>
    <t>Пиво Балтика Мягкое №7 (банка 0.45) в вакууме (0.45x24)</t>
  </si>
  <si>
    <t>250823075625</t>
  </si>
  <si>
    <t>3024</t>
  </si>
  <si>
    <t>3-01-10</t>
  </si>
  <si>
    <t>02480430</t>
  </si>
  <si>
    <t>480430</t>
  </si>
  <si>
    <t>Пиво Воронежское Жигулевское в кеге 30л</t>
  </si>
  <si>
    <t>250814072002</t>
  </si>
  <si>
    <t>2-03-28</t>
  </si>
  <si>
    <t>2-03-24</t>
  </si>
  <si>
    <t>250820072001</t>
  </si>
  <si>
    <t>2-03-39</t>
  </si>
  <si>
    <t>250821072001</t>
  </si>
  <si>
    <t>6-01-12</t>
  </si>
  <si>
    <t>024807000050</t>
  </si>
  <si>
    <t>4807000050</t>
  </si>
  <si>
    <t>Пиво Воронежское Жигулевское (банка 0.45) в вакууме  (0.45x24)</t>
  </si>
  <si>
    <t>250813075458</t>
  </si>
  <si>
    <t>1-02-08</t>
  </si>
  <si>
    <t>024844410030</t>
  </si>
  <si>
    <t>4844410030</t>
  </si>
  <si>
    <t>Пиво Воронежское Жигулевское светлое (ПЭТ-кег 30л (А)) в коробке (30x1)</t>
  </si>
  <si>
    <t>250812078471</t>
  </si>
  <si>
    <t>5-04-01</t>
  </si>
  <si>
    <t>025103300050</t>
  </si>
  <si>
    <t>5103300050</t>
  </si>
  <si>
    <t>Пиво Zatecky Gus 1.5 ПЭТ в вакууме (1.5х9)</t>
  </si>
  <si>
    <t>250822071587</t>
  </si>
  <si>
    <t>1-02-60</t>
  </si>
  <si>
    <t>3-02-23</t>
  </si>
  <si>
    <t>02510430</t>
  </si>
  <si>
    <t>510430</t>
  </si>
  <si>
    <t>Пиво Zatecky Gus в кеге 30л</t>
  </si>
  <si>
    <t>250626072003</t>
  </si>
  <si>
    <t>2025.12.26</t>
  </si>
  <si>
    <t>5-05-11</t>
  </si>
  <si>
    <t>025107000050</t>
  </si>
  <si>
    <t>5107000050</t>
  </si>
  <si>
    <t>Пиво  Zatecky Gus (банка 0.45) в вакууме (0.45x24)</t>
  </si>
  <si>
    <t>250725075127</t>
  </si>
  <si>
    <t>2026.07.25</t>
  </si>
  <si>
    <t>2025.07.25</t>
  </si>
  <si>
    <t>2-03-17</t>
  </si>
  <si>
    <t>250823075608</t>
  </si>
  <si>
    <t>1-02-04</t>
  </si>
  <si>
    <t>6336</t>
  </si>
  <si>
    <t>3-02-38</t>
  </si>
  <si>
    <t>025107001450</t>
  </si>
  <si>
    <t>5107001450</t>
  </si>
  <si>
    <t>Пиво  Zatecky Gus  (банка 0.45) в 4-pack в вакууме (0.45 x 4-pack x 6)</t>
  </si>
  <si>
    <t>250805075303</t>
  </si>
  <si>
    <t>1-02-09</t>
  </si>
  <si>
    <t>250806075362</t>
  </si>
  <si>
    <t>2026.08.06</t>
  </si>
  <si>
    <t>2025.08.06</t>
  </si>
  <si>
    <t>4-02-74</t>
  </si>
  <si>
    <t>250815075496</t>
  </si>
  <si>
    <t>1-01-36</t>
  </si>
  <si>
    <t>025107100050</t>
  </si>
  <si>
    <t>5107100050</t>
  </si>
  <si>
    <t>Пиво  Zatecky Gus (банка 0.9) в вакууме (0.9x12)</t>
  </si>
  <si>
    <t>250825075643</t>
  </si>
  <si>
    <t>7560</t>
  </si>
  <si>
    <t>2-02-14</t>
  </si>
  <si>
    <t>025108110050</t>
  </si>
  <si>
    <t>5108110050</t>
  </si>
  <si>
    <t>Пиво Zatecky Gus 1.35 ПЭТ в вакууме (1.35x9)</t>
  </si>
  <si>
    <t>250823071652</t>
  </si>
  <si>
    <t>2026.02.23</t>
  </si>
  <si>
    <t>2-02-46</t>
  </si>
  <si>
    <t>2-02-30</t>
  </si>
  <si>
    <t>2-02-33</t>
  </si>
  <si>
    <t>2-02-35</t>
  </si>
  <si>
    <t>2-02-41</t>
  </si>
  <si>
    <t>026413200050</t>
  </si>
  <si>
    <t>6413200050</t>
  </si>
  <si>
    <t>Флэш Up Max ПЭТ 1л в вакууме (1.0x9)</t>
  </si>
  <si>
    <t>250822074001</t>
  </si>
  <si>
    <t>1425</t>
  </si>
  <si>
    <t>3-02-26</t>
  </si>
  <si>
    <t>3150</t>
  </si>
  <si>
    <t>3-02-40</t>
  </si>
  <si>
    <t>3-02-43</t>
  </si>
  <si>
    <t>250824074003</t>
  </si>
  <si>
    <t>2026.05.24</t>
  </si>
  <si>
    <t>2-02-07</t>
  </si>
  <si>
    <t>1-01-30</t>
  </si>
  <si>
    <t>1-01-15</t>
  </si>
  <si>
    <t>2550</t>
  </si>
  <si>
    <t>1-01-29</t>
  </si>
  <si>
    <t>2625</t>
  </si>
  <si>
    <t>1-01-21</t>
  </si>
  <si>
    <t>0264b7000050</t>
  </si>
  <si>
    <t>64b7000050</t>
  </si>
  <si>
    <t>Flash Up Energy Blueberry Donut (банка 0.45) в вакууме (0.45x24)</t>
  </si>
  <si>
    <t>250819075579</t>
  </si>
  <si>
    <t>1-02-12</t>
  </si>
  <si>
    <t>250820075604</t>
  </si>
  <si>
    <t>2376</t>
  </si>
  <si>
    <t>1-01-17</t>
  </si>
  <si>
    <t>026537000050</t>
  </si>
  <si>
    <t>250815077539</t>
  </si>
  <si>
    <t>3-02-14</t>
  </si>
  <si>
    <t>250816077483</t>
  </si>
  <si>
    <t>5-02-08</t>
  </si>
  <si>
    <t>2-01-29</t>
  </si>
  <si>
    <t>2-02-47</t>
  </si>
  <si>
    <t>5-01-03</t>
  </si>
  <si>
    <t>026538800050</t>
  </si>
  <si>
    <t>6538800050</t>
  </si>
  <si>
    <t>Флэш Энергия c кофеином и таурином ПЭТ 0.47л в вакууме (0.47x20)</t>
  </si>
  <si>
    <t>250822074003</t>
  </si>
  <si>
    <t>1-02-05</t>
  </si>
  <si>
    <t>250823074001</t>
  </si>
  <si>
    <t>1380</t>
  </si>
  <si>
    <t>1-01-43</t>
  </si>
  <si>
    <t>2340</t>
  </si>
  <si>
    <t>1-01-04</t>
  </si>
  <si>
    <t>1-01-08</t>
  </si>
  <si>
    <t>2-02-12</t>
  </si>
  <si>
    <t>250824074001</t>
  </si>
  <si>
    <t>2026.02.24</t>
  </si>
  <si>
    <t>1-02-24</t>
  </si>
  <si>
    <t>5-02-11</t>
  </si>
  <si>
    <t>1-02-07</t>
  </si>
  <si>
    <t>1-02-11</t>
  </si>
  <si>
    <t>2-01-03</t>
  </si>
  <si>
    <t>026767000050</t>
  </si>
  <si>
    <t>6767000050</t>
  </si>
  <si>
    <t>Флэш Ап Энергия Апельсиновый Ритм с кофеином и таурином (банка 0.45) в вакууме (0.45x24)</t>
  </si>
  <si>
    <t>250818077537</t>
  </si>
  <si>
    <t>5-01-09</t>
  </si>
  <si>
    <t>026777000050</t>
  </si>
  <si>
    <t>6777000050</t>
  </si>
  <si>
    <t>Флэш Ап Энергия Ягодный Микс с кофеином и таурином (банка 0.45) в вакууме (0.45x24)</t>
  </si>
  <si>
    <t>250811077436</t>
  </si>
  <si>
    <t>2026.08.11</t>
  </si>
  <si>
    <t>1-02-38</t>
  </si>
  <si>
    <t>5-06-13</t>
  </si>
  <si>
    <t>2-01-08</t>
  </si>
  <si>
    <t>1-02-14</t>
  </si>
  <si>
    <t>1-02-32</t>
  </si>
  <si>
    <t>1-02-34</t>
  </si>
  <si>
    <t>1656</t>
  </si>
  <si>
    <t>5-03-04</t>
  </si>
  <si>
    <t>5-02-06</t>
  </si>
  <si>
    <t>5-01-10</t>
  </si>
  <si>
    <t>250812077484</t>
  </si>
  <si>
    <t>2026.08.12</t>
  </si>
  <si>
    <t>6-01-07</t>
  </si>
  <si>
    <t>250818077566</t>
  </si>
  <si>
    <t>1-02-57</t>
  </si>
  <si>
    <t>250825077657</t>
  </si>
  <si>
    <t>792</t>
  </si>
  <si>
    <t>5-04-21</t>
  </si>
  <si>
    <t>1-02-28</t>
  </si>
  <si>
    <t>5-02-07</t>
  </si>
  <si>
    <t>5-01-01</t>
  </si>
  <si>
    <t>2-01-45</t>
  </si>
  <si>
    <t>026864410030</t>
  </si>
  <si>
    <t>6864410030</t>
  </si>
  <si>
    <t>Пиво Дон Живое Светлое пастеризованное (ПЭТ-кег 30л (А)) в коробке (30x1)</t>
  </si>
  <si>
    <t>250805078339</t>
  </si>
  <si>
    <t>2025.12.05</t>
  </si>
  <si>
    <t>168</t>
  </si>
  <si>
    <t>5-06-03</t>
  </si>
  <si>
    <t>250812078453</t>
  </si>
  <si>
    <t>2025.12.12</t>
  </si>
  <si>
    <t>6-01-06</t>
  </si>
  <si>
    <t>250819078562</t>
  </si>
  <si>
    <t>2025.12.19</t>
  </si>
  <si>
    <t>5-06-08</t>
  </si>
  <si>
    <t>250819078563</t>
  </si>
  <si>
    <t>2-03-08</t>
  </si>
  <si>
    <t>0298b1100050</t>
  </si>
  <si>
    <t>98b1100050</t>
  </si>
  <si>
    <t>Пиво Zweiberger Helles в вакууме 0.5 (0.5x20)</t>
  </si>
  <si>
    <t>250723076064</t>
  </si>
  <si>
    <t>2026.07.23</t>
  </si>
  <si>
    <t>80</t>
  </si>
  <si>
    <t>4-02-39</t>
  </si>
  <si>
    <t>02b807000050</t>
  </si>
  <si>
    <t>b807000050</t>
  </si>
  <si>
    <t>Флэш Ап Ультра Энерджи (банка 0.45) в вакууме (0.45x24)</t>
  </si>
  <si>
    <t>250711077859</t>
  </si>
  <si>
    <t>2026.07.11</t>
  </si>
  <si>
    <t>2025.07.11</t>
  </si>
  <si>
    <t>1-02-63</t>
  </si>
  <si>
    <t>5-03-09</t>
  </si>
  <si>
    <t>2-01-47</t>
  </si>
  <si>
    <t>250817077555</t>
  </si>
  <si>
    <t>5-03-02</t>
  </si>
  <si>
    <t>5-02-09</t>
  </si>
  <si>
    <t>2-01-19</t>
  </si>
  <si>
    <t>2-01-33</t>
  </si>
  <si>
    <t>2-01-41</t>
  </si>
  <si>
    <t>2-02-43</t>
  </si>
  <si>
    <t>02d138110050</t>
  </si>
  <si>
    <t>d138110050</t>
  </si>
  <si>
    <t>Пиво Жатецкий Гусь Нефильтрованный 1.35 ПЭТ в вакууме (1.35x9)</t>
  </si>
  <si>
    <t>250814071480</t>
  </si>
  <si>
    <t>624</t>
  </si>
  <si>
    <t>3-01-39</t>
  </si>
  <si>
    <t>02d811600050</t>
  </si>
  <si>
    <t>d811600050</t>
  </si>
  <si>
    <t>Пиво Дон Южный рецепт в вакууме 0.45 (0.45x20)</t>
  </si>
  <si>
    <t>250816076551</t>
  </si>
  <si>
    <t>3780</t>
  </si>
  <si>
    <t>4-01-44</t>
  </si>
  <si>
    <t>4-01-58</t>
  </si>
  <si>
    <t>02k527000050</t>
  </si>
  <si>
    <t>k527000050</t>
  </si>
  <si>
    <t>Flash Up Energy Манго-Ананас (банка 0.45) в вакууме (0.45x24)</t>
  </si>
  <si>
    <t>250826077691</t>
  </si>
  <si>
    <t>2026.05.26</t>
  </si>
  <si>
    <t>1-02-51</t>
  </si>
  <si>
    <t>2-03-10</t>
  </si>
  <si>
    <t>2-02-34</t>
  </si>
  <si>
    <t>5-01-02</t>
  </si>
  <si>
    <t>2-01-31</t>
  </si>
  <si>
    <t>2-01-43</t>
  </si>
  <si>
    <t>02p071600050</t>
  </si>
  <si>
    <t>p071600050</t>
  </si>
  <si>
    <t>Напиток на основе пива Krone Blanche Biere бутылка 0.45 в вакууме (0.45x20)</t>
  </si>
  <si>
    <t>250822076611</t>
  </si>
  <si>
    <t>4-01-59</t>
  </si>
  <si>
    <t>1890</t>
  </si>
  <si>
    <t>4-01-60</t>
  </si>
  <si>
    <t>3-01-37</t>
  </si>
  <si>
    <t>02p081600050</t>
  </si>
  <si>
    <t>p081600050</t>
  </si>
  <si>
    <t>Пиво ГринБит бутылка 0.45 в вакууме (0.45x20)</t>
  </si>
  <si>
    <t>250824076633</t>
  </si>
  <si>
    <t>6-02-19</t>
  </si>
  <si>
    <t>6-02-09</t>
  </si>
  <si>
    <t>1485</t>
  </si>
  <si>
    <t>6-02-04</t>
  </si>
  <si>
    <t>4-01-64</t>
  </si>
  <si>
    <t>250825076666</t>
  </si>
  <si>
    <t>1530</t>
  </si>
  <si>
    <t>4-01-33</t>
  </si>
  <si>
    <t>4-01-34</t>
  </si>
  <si>
    <t>02p083300050</t>
  </si>
  <si>
    <t>p083300050</t>
  </si>
  <si>
    <t>Пиво GREENBEAT 1.5 ПЭТ в вакууме (1.5х9)</t>
  </si>
  <si>
    <t>250822071638</t>
  </si>
  <si>
    <t>3-01-31</t>
  </si>
  <si>
    <t>02p08430</t>
  </si>
  <si>
    <t>p08430</t>
  </si>
  <si>
    <t>Пиво ГринБит в кеге 30л</t>
  </si>
  <si>
    <t>250821072004</t>
  </si>
  <si>
    <t>1-02-49</t>
  </si>
  <si>
    <t>250822072001</t>
  </si>
  <si>
    <t>5-04-14</t>
  </si>
  <si>
    <t>02p085300050</t>
  </si>
  <si>
    <t>p085300050</t>
  </si>
  <si>
    <t>Пиво ГринБит ПЭТ 1.2 в вакууме (1.2x9)</t>
  </si>
  <si>
    <t>250807071368</t>
  </si>
  <si>
    <t>2026.02.07</t>
  </si>
  <si>
    <t>912</t>
  </si>
  <si>
    <t>1-01-52</t>
  </si>
  <si>
    <t>5-01-08</t>
  </si>
  <si>
    <t>02p087000050</t>
  </si>
  <si>
    <t>p087000050</t>
  </si>
  <si>
    <t>Пиво ГринБит банка 0.45 в вакууме (0.45x24)</t>
  </si>
  <si>
    <t>250822075607</t>
  </si>
  <si>
    <t>3-01-23</t>
  </si>
  <si>
    <t>250823075658</t>
  </si>
  <si>
    <t>5-04-11</t>
  </si>
  <si>
    <t>5-05-09</t>
  </si>
  <si>
    <t>02p096200050</t>
  </si>
  <si>
    <t>p096200050</t>
  </si>
  <si>
    <t>Tony's Garret Hard Lemon бут. 0.4 в вакууме (0.4x20)</t>
  </si>
  <si>
    <t>250825076647</t>
  </si>
  <si>
    <t>6-01-02</t>
  </si>
  <si>
    <t>6-01-04</t>
  </si>
  <si>
    <t>6-01-10</t>
  </si>
  <si>
    <t>6-01-18</t>
  </si>
  <si>
    <t>6-02-17</t>
  </si>
  <si>
    <t>1782</t>
  </si>
  <si>
    <t>6-02-07</t>
  </si>
  <si>
    <t>6-02-10</t>
  </si>
  <si>
    <t>6-02-14</t>
  </si>
  <si>
    <t>6-02-20</t>
  </si>
  <si>
    <t>2268</t>
  </si>
  <si>
    <t>3-02-47</t>
  </si>
  <si>
    <t>2430</t>
  </si>
  <si>
    <t>3-01-20</t>
  </si>
  <si>
    <t>3-01-46</t>
  </si>
  <si>
    <t>02p106200050</t>
  </si>
  <si>
    <t>p106200050</t>
  </si>
  <si>
    <t>Tony's Garret Hard Black Cherry бут. 0.4 в вакууме (0.4x20)</t>
  </si>
  <si>
    <t>250714076887</t>
  </si>
  <si>
    <t>2026.04.14</t>
  </si>
  <si>
    <t>2025.07.14</t>
  </si>
  <si>
    <t>4-02-79</t>
  </si>
  <si>
    <t>250803076273</t>
  </si>
  <si>
    <t>2026.05.03</t>
  </si>
  <si>
    <t>972</t>
  </si>
  <si>
    <t>3-02-20</t>
  </si>
  <si>
    <t>4-01-39</t>
  </si>
  <si>
    <t>3-01-45</t>
  </si>
  <si>
    <t>02p121600050</t>
  </si>
  <si>
    <t>p121600050</t>
  </si>
  <si>
    <t>Пивной напиток ГринБит Микс Манго-Маракуйя бутылка 0.45 в вакууме (0.45x20)</t>
  </si>
  <si>
    <t>250825076646</t>
  </si>
  <si>
    <t>2026.05.25</t>
  </si>
  <si>
    <t>1035</t>
  </si>
  <si>
    <t>6-01-15</t>
  </si>
  <si>
    <t>6-01-17</t>
  </si>
  <si>
    <t>6-02-15</t>
  </si>
  <si>
    <t>6-02-18</t>
  </si>
  <si>
    <t>02p276200050</t>
  </si>
  <si>
    <t>p276200050</t>
  </si>
  <si>
    <t>Tony's Garret Hard Pineapple бут. 0.4 в вакууме (0.4x20)</t>
  </si>
  <si>
    <t>250810076399</t>
  </si>
  <si>
    <t>2026.05.10</t>
  </si>
  <si>
    <t>2052</t>
  </si>
  <si>
    <t>4-01-48</t>
  </si>
  <si>
    <t>02p288700050</t>
  </si>
  <si>
    <t>p288700050</t>
  </si>
  <si>
    <t>Пиво LAVBEER ПЭТ 1.1 в вакууме (1.1x9)</t>
  </si>
  <si>
    <t>250821071620</t>
  </si>
  <si>
    <t>5-02-05</t>
  </si>
  <si>
    <t>2-01-37</t>
  </si>
  <si>
    <t>2-01-42</t>
  </si>
  <si>
    <t>2-02-42</t>
  </si>
  <si>
    <t>2-02-44</t>
  </si>
  <si>
    <t>5-01-11</t>
  </si>
  <si>
    <t>02p396200050</t>
  </si>
  <si>
    <t>p396200050</t>
  </si>
  <si>
    <t>Tony's Garret Hard Pomegranate бут. 0.4 в вакууме (0.4x20)</t>
  </si>
  <si>
    <t>250825076688</t>
  </si>
  <si>
    <t>3-01-11</t>
  </si>
  <si>
    <t>3-01-13</t>
  </si>
  <si>
    <t>250826076698</t>
  </si>
  <si>
    <t>6-01-16</t>
  </si>
  <si>
    <t>3-01-36</t>
  </si>
  <si>
    <t>6-01-19</t>
  </si>
  <si>
    <t>6-02-05</t>
  </si>
  <si>
    <t>6-02-06</t>
  </si>
  <si>
    <t>6-02-08</t>
  </si>
  <si>
    <t>2106</t>
  </si>
  <si>
    <t>3-02-08</t>
  </si>
  <si>
    <t>02p587000050</t>
  </si>
  <si>
    <t>p587000050</t>
  </si>
  <si>
    <t>Пиво Балтика №5 Золотое (банка 0.45) в вакууме (0.45x24)</t>
  </si>
  <si>
    <t>250617075443</t>
  </si>
  <si>
    <t>2026.06.17</t>
  </si>
  <si>
    <t>2-03-37</t>
  </si>
  <si>
    <t>02p591700050</t>
  </si>
  <si>
    <t>p591700050</t>
  </si>
  <si>
    <t>Пиво Балтика Свежее бут. 0.44 в вакууме (0.44x20)</t>
  </si>
  <si>
    <t>250823076595</t>
  </si>
  <si>
    <t>6-02-03</t>
  </si>
  <si>
    <t>6-02-01</t>
  </si>
  <si>
    <t>6-02-02</t>
  </si>
  <si>
    <t>3-02-04</t>
  </si>
  <si>
    <t>3-02-32</t>
  </si>
  <si>
    <t>4-01-56</t>
  </si>
  <si>
    <t>2160</t>
  </si>
  <si>
    <t>3-01-25</t>
  </si>
  <si>
    <t>250824076663</t>
  </si>
  <si>
    <t>2025.12.22</t>
  </si>
  <si>
    <t>3-01-12</t>
  </si>
  <si>
    <t>3-01-17</t>
  </si>
  <si>
    <t>02p635300050</t>
  </si>
  <si>
    <t>p635300050</t>
  </si>
  <si>
    <t>Пиво Арсенальное Традиционное Светлое ПЭТ 1.2 в вакууме (1.2x9)</t>
  </si>
  <si>
    <t>250817071553</t>
  </si>
  <si>
    <t>5-06-07</t>
  </si>
  <si>
    <t>5-06-10</t>
  </si>
  <si>
    <t>1-02-43</t>
  </si>
  <si>
    <t>1-02-46</t>
  </si>
  <si>
    <t>02p777000050</t>
  </si>
  <si>
    <t>p777000050</t>
  </si>
  <si>
    <t>Piranha`s Slam Classic Energy (банка 0.45) в вакууме (0.45x24)</t>
  </si>
  <si>
    <t>250819077582</t>
  </si>
  <si>
    <t>5-03-05</t>
  </si>
  <si>
    <t>5-02-02</t>
  </si>
  <si>
    <t>5-02-10</t>
  </si>
  <si>
    <t>02p841600050</t>
  </si>
  <si>
    <t>p841600050</t>
  </si>
  <si>
    <t>Пиво Volny Vlk (Вольный Волк) бутылка 0.45 в вакууме (0.45x20)</t>
  </si>
  <si>
    <t>250801076225</t>
  </si>
  <si>
    <t>2026.08.01</t>
  </si>
  <si>
    <t>2025.08.01</t>
  </si>
  <si>
    <t>1620</t>
  </si>
  <si>
    <t>3-02-46</t>
  </si>
  <si>
    <t>02p847100050</t>
  </si>
  <si>
    <t>p847100050</t>
  </si>
  <si>
    <t>Пиво Volny Vlk (Вольный Волк) (банка 0.9) в вакууме  (0.9x12)</t>
  </si>
  <si>
    <t>250825075667</t>
  </si>
  <si>
    <t>1-02-54</t>
  </si>
  <si>
    <t>1-02-55</t>
  </si>
  <si>
    <t>1-01-16</t>
  </si>
  <si>
    <t>02s061600050</t>
  </si>
  <si>
    <t>s061600050</t>
  </si>
  <si>
    <t>Пивной напиток ГринБит Микс Клюква Лайм бутылка 0.45 в вакууме (0.45x20)</t>
  </si>
  <si>
    <t>250628076629</t>
  </si>
  <si>
    <t>2026.03.28</t>
  </si>
  <si>
    <t>2025.06.28</t>
  </si>
  <si>
    <t>4-01-27</t>
  </si>
  <si>
    <t>3-01-21</t>
  </si>
  <si>
    <t>02s586200050</t>
  </si>
  <si>
    <t>s586200050</t>
  </si>
  <si>
    <t>Tony's Garret Hard Grapefruit бут. 0.4 в вакууме (0.4x20)</t>
  </si>
  <si>
    <t>250819076560</t>
  </si>
  <si>
    <t>3-01-47</t>
  </si>
  <si>
    <t>02s82430</t>
  </si>
  <si>
    <t>s82430</t>
  </si>
  <si>
    <t>Пиво Rudiger Original Premium в кеге 30л</t>
  </si>
  <si>
    <t>250620072003</t>
  </si>
  <si>
    <t>2025.12.20</t>
  </si>
  <si>
    <t>5-04-03</t>
  </si>
  <si>
    <t>02s961100050</t>
  </si>
  <si>
    <t>s961100050</t>
  </si>
  <si>
    <t>Пиво Арсенальное Классическое в вакууме 0.5 (0.5x20)</t>
  </si>
  <si>
    <t>RU7641014</t>
  </si>
  <si>
    <t>2025.11.20</t>
  </si>
  <si>
    <t>2024.11.20</t>
  </si>
  <si>
    <t>4-02-102</t>
  </si>
  <si>
    <t>6-01-09</t>
  </si>
  <si>
    <t>02w114410030</t>
  </si>
  <si>
    <t>w114410030</t>
  </si>
  <si>
    <t>Пиво Bierchen 1516 Hell (ПЭТ-кег 30л (A)) в коробке (30x1)</t>
  </si>
  <si>
    <t>250819078565</t>
  </si>
  <si>
    <t>240</t>
  </si>
  <si>
    <t>5-06-06</t>
  </si>
  <si>
    <t>1-02-42</t>
  </si>
  <si>
    <t>250820078603</t>
  </si>
  <si>
    <t>5-04-23</t>
  </si>
  <si>
    <t>5-05-19</t>
  </si>
  <si>
    <t>02w481600050</t>
  </si>
  <si>
    <t>w481600050</t>
  </si>
  <si>
    <t>Пиво Krone Blanche Biere Mango бут. 0,45 в вакууме (0.45x20)</t>
  </si>
  <si>
    <t>250726076123</t>
  </si>
  <si>
    <t>2026.04.26</t>
  </si>
  <si>
    <t>2025.07.26</t>
  </si>
  <si>
    <t>405</t>
  </si>
  <si>
    <t>4-02-72</t>
  </si>
  <si>
    <t>02w586200050</t>
  </si>
  <si>
    <t>w586200050</t>
  </si>
  <si>
    <t>Tony's Garret Hard Pina Chillada бут. 0.4 в вакууме (0.4x20)</t>
  </si>
  <si>
    <t>250819076581</t>
  </si>
  <si>
    <t>918</t>
  </si>
  <si>
    <t>2-02-24</t>
  </si>
  <si>
    <t>3-02-22</t>
  </si>
  <si>
    <t>02w738700050</t>
  </si>
  <si>
    <t>w738700050</t>
  </si>
  <si>
    <t>Пиво Рижское Фирменное Крепкое ПЭТ 1.1 в вакууме (1.1x9)</t>
  </si>
  <si>
    <t>250716071925</t>
  </si>
  <si>
    <t>2026.01.16</t>
  </si>
  <si>
    <t>528</t>
  </si>
  <si>
    <t>2-01-14</t>
  </si>
  <si>
    <t>5-03-07</t>
  </si>
  <si>
    <t>250717071969</t>
  </si>
  <si>
    <t>2026.01.17</t>
  </si>
  <si>
    <t>2025.07.17</t>
  </si>
  <si>
    <t>2-01-20</t>
  </si>
  <si>
    <t>2-01-44</t>
  </si>
  <si>
    <t>03k775300050</t>
  </si>
  <si>
    <t>k775300050</t>
  </si>
  <si>
    <t>Пиво Дон Легкое в ПЭТ 1.2 в вакууме (1.2x9)</t>
  </si>
  <si>
    <t>250814014001</t>
  </si>
  <si>
    <t>600</t>
  </si>
  <si>
    <t>3-02-17</t>
  </si>
  <si>
    <t>250820014001</t>
  </si>
  <si>
    <t>420</t>
  </si>
  <si>
    <t>4-02-70</t>
  </si>
  <si>
    <t>03w761600050</t>
  </si>
  <si>
    <t>w761600050</t>
  </si>
  <si>
    <t>Пивной напиток Юзовское Белое бутылка 0.45 в вакууме (0.45x20)</t>
  </si>
  <si>
    <t>250426016002</t>
  </si>
  <si>
    <t>2025.10.23</t>
  </si>
  <si>
    <t>495</t>
  </si>
  <si>
    <t>4-02-114</t>
  </si>
  <si>
    <t>250702016004</t>
  </si>
  <si>
    <t>2025.12.29</t>
  </si>
  <si>
    <t>45</t>
  </si>
  <si>
    <t>5-05-05</t>
  </si>
  <si>
    <t>0408b1100050</t>
  </si>
  <si>
    <t>08b1100050</t>
  </si>
  <si>
    <t>Пиво Московское Классическое в вакууме 0.5 (0.5x20)</t>
  </si>
  <si>
    <t>250709033001</t>
  </si>
  <si>
    <t>2026.07.09</t>
  </si>
  <si>
    <t>2025.07.09</t>
  </si>
  <si>
    <t>4-02-84</t>
  </si>
  <si>
    <t>0409b1100050</t>
  </si>
  <si>
    <t>09b1100050</t>
  </si>
  <si>
    <t>Пиво Московское Оригинальное в вакууме 0.5 (0.5x20)</t>
  </si>
  <si>
    <t>250709033003</t>
  </si>
  <si>
    <t>4-02-25</t>
  </si>
  <si>
    <t>0416b6200050</t>
  </si>
  <si>
    <t>16b6200050</t>
  </si>
  <si>
    <t>Пивной напиток Балтика Вайнот Розовое бут. 0.4 в вакууме (0.4x24)</t>
  </si>
  <si>
    <t>250620033005</t>
  </si>
  <si>
    <t>2026.03.20</t>
  </si>
  <si>
    <t>135</t>
  </si>
  <si>
    <t>4-02-17</t>
  </si>
  <si>
    <t>250628033002</t>
  </si>
  <si>
    <t>4-02-32</t>
  </si>
  <si>
    <t>250713033001</t>
  </si>
  <si>
    <t>2026.04.13</t>
  </si>
  <si>
    <t>540</t>
  </si>
  <si>
    <t>4-02-27</t>
  </si>
  <si>
    <t>042865300050</t>
  </si>
  <si>
    <t>2865300050</t>
  </si>
  <si>
    <t>Пиво Мужики на Волге ПЭТ 1.2 в вакууме (1.2x9)</t>
  </si>
  <si>
    <t>250806032003</t>
  </si>
  <si>
    <t>2026.02.06</t>
  </si>
  <si>
    <t>4-02-30</t>
  </si>
  <si>
    <t>044285300050</t>
  </si>
  <si>
    <t>4285300050</t>
  </si>
  <si>
    <t>Пиво Балтика Мягкое №7 ПЭТ 1.2 в вакууме (1.2x9)</t>
  </si>
  <si>
    <t>250821032002</t>
  </si>
  <si>
    <t>192</t>
  </si>
  <si>
    <t>5-06-01</t>
  </si>
  <si>
    <t>046538800050</t>
  </si>
  <si>
    <t>250806036001</t>
  </si>
  <si>
    <t>4-01-05</t>
  </si>
  <si>
    <t>1860</t>
  </si>
  <si>
    <t>3-01-28</t>
  </si>
  <si>
    <t>04d407000050</t>
  </si>
  <si>
    <t>d407000050</t>
  </si>
  <si>
    <t>Флэш Ап Энергия Мятный Лайм (банка 0.45) в вакууме (0.45x24)</t>
  </si>
  <si>
    <t>250817037004</t>
  </si>
  <si>
    <t>4-01-43</t>
  </si>
  <si>
    <t>4-02-61</t>
  </si>
  <si>
    <t>04d485300050</t>
  </si>
  <si>
    <t>d485300050</t>
  </si>
  <si>
    <t>Пиво Горьковское Особое ПЭТ 1.2 в вакууме (1.2x9)</t>
  </si>
  <si>
    <t>250805032002</t>
  </si>
  <si>
    <t>2026.02.05</t>
  </si>
  <si>
    <t>4-02-110</t>
  </si>
  <si>
    <t>04d571700050</t>
  </si>
  <si>
    <t>d571700050</t>
  </si>
  <si>
    <t>Пиво Ярпиво Паровое бут.0,44 в вакууме (0.44x20)</t>
  </si>
  <si>
    <t>250627033001</t>
  </si>
  <si>
    <t>2026.06.27</t>
  </si>
  <si>
    <t>2025.06.27</t>
  </si>
  <si>
    <t>2-03-16</t>
  </si>
  <si>
    <t>250727033002</t>
  </si>
  <si>
    <t>2026.07.27</t>
  </si>
  <si>
    <t>2025.07.27</t>
  </si>
  <si>
    <t>2-01-11</t>
  </si>
  <si>
    <t>04k527050052</t>
  </si>
  <si>
    <t>k527050052</t>
  </si>
  <si>
    <t>Flash Up Energy Манго-Ананас (банка 0.45) в вакууме (0.45x12)</t>
  </si>
  <si>
    <t>250616037004</t>
  </si>
  <si>
    <t>2026.03.16</t>
  </si>
  <si>
    <t>2025.06.16</t>
  </si>
  <si>
    <t>5-06-09</t>
  </si>
  <si>
    <t>4-02-43</t>
  </si>
  <si>
    <t>04p077000050</t>
  </si>
  <si>
    <t>p077000050</t>
  </si>
  <si>
    <t>Напиток на основе пива Krone Blanche Biere банка 0.45 в вакууме (0.45x24)</t>
  </si>
  <si>
    <t>250719037002</t>
  </si>
  <si>
    <t>2-03-13</t>
  </si>
  <si>
    <t>250812037001</t>
  </si>
  <si>
    <t>4-02-45</t>
  </si>
  <si>
    <t>250817037002</t>
  </si>
  <si>
    <t>4-02-90</t>
  </si>
  <si>
    <t>4-02-56</t>
  </si>
  <si>
    <t>04p116200050</t>
  </si>
  <si>
    <t>p116200050</t>
  </si>
  <si>
    <t>Tony's Garret Hard Raspberry-Peach бут. 0.4 в вакууме (0.4x20)</t>
  </si>
  <si>
    <t>250618033002</t>
  </si>
  <si>
    <t>4-02-107</t>
  </si>
  <si>
    <t>04s023300052</t>
  </si>
  <si>
    <t>s023300052</t>
  </si>
  <si>
    <t>Вода Хрустальная газированная ПЭТ 1,5 в вакууме (1.5x6)</t>
  </si>
  <si>
    <t>250811036001</t>
  </si>
  <si>
    <t>4-02-64</t>
  </si>
  <si>
    <t>04s053100053</t>
  </si>
  <si>
    <t>s053100053</t>
  </si>
  <si>
    <t>Вода Хрустальная негазированная в ПЭТ 0.5  в вакууме (0.5x12)</t>
  </si>
  <si>
    <t>250514036001</t>
  </si>
  <si>
    <t>2026.11.14</t>
  </si>
  <si>
    <t>4-02-14</t>
  </si>
  <si>
    <t>250522036002</t>
  </si>
  <si>
    <t>2026.11.22</t>
  </si>
  <si>
    <t>4-02-13</t>
  </si>
  <si>
    <t>4-02-19</t>
  </si>
  <si>
    <t>250626036001</t>
  </si>
  <si>
    <t>2026.12.26</t>
  </si>
  <si>
    <t>4-02-77</t>
  </si>
  <si>
    <t>4-02-73</t>
  </si>
  <si>
    <t>4-02-91</t>
  </si>
  <si>
    <t>04s968700050</t>
  </si>
  <si>
    <t>s968700050</t>
  </si>
  <si>
    <t>Пиво Арсенальное Классическое ПЭТ 1.1 в вакууме (1.1x9)</t>
  </si>
  <si>
    <t>250707032003</t>
  </si>
  <si>
    <t>2026.01.07</t>
  </si>
  <si>
    <t>2025.07.07</t>
  </si>
  <si>
    <t>2-03-22</t>
  </si>
  <si>
    <t>04w487000050</t>
  </si>
  <si>
    <t>250805037001</t>
  </si>
  <si>
    <t>2026.05.05</t>
  </si>
  <si>
    <t>4-02-103</t>
  </si>
  <si>
    <t>04w611100050</t>
  </si>
  <si>
    <t>w611100050</t>
  </si>
  <si>
    <t>Пиво Московское в вакууме 0.5 (0.5x20)</t>
  </si>
  <si>
    <t>250709033002</t>
  </si>
  <si>
    <t>4-02-22</t>
  </si>
  <si>
    <t>0525b7000050</t>
  </si>
  <si>
    <t>25b7000050</t>
  </si>
  <si>
    <t>Flash Up Energy Банан-Фейхоа (банка 0.45) в вакууме (0.45x24)</t>
  </si>
  <si>
    <t>250727052001</t>
  </si>
  <si>
    <t>2026.04.27</t>
  </si>
  <si>
    <t>4-02-93</t>
  </si>
  <si>
    <t>250809052004</t>
  </si>
  <si>
    <t>2026.05.09</t>
  </si>
  <si>
    <t>4-02-66</t>
  </si>
  <si>
    <t>0583b1100050</t>
  </si>
  <si>
    <t>83b1100050</t>
  </si>
  <si>
    <t>Пиво Жигулёвское Самарское в вакууме бутылка 0.5 (0.5x20)</t>
  </si>
  <si>
    <t>250814051004</t>
  </si>
  <si>
    <t>1160</t>
  </si>
  <si>
    <t>4-01-22</t>
  </si>
  <si>
    <t>1240</t>
  </si>
  <si>
    <t>4-01-07</t>
  </si>
  <si>
    <t>05s781100050</t>
  </si>
  <si>
    <t>s781100050</t>
  </si>
  <si>
    <t>Пиво Жигулевское 1936 в вакууме 0.5 (0.5x20)</t>
  </si>
  <si>
    <t>250529051003</t>
  </si>
  <si>
    <t>2025.11.29</t>
  </si>
  <si>
    <t>2025.05.29</t>
  </si>
  <si>
    <t>1-02-58</t>
  </si>
  <si>
    <t>4-01-41</t>
  </si>
  <si>
    <t>05w111100050</t>
  </si>
  <si>
    <t>w111100050</t>
  </si>
  <si>
    <t>Пиво Bierchen 1516 Hell в вакууме 0.5 (0.5x20)</t>
  </si>
  <si>
    <t>250508051004</t>
  </si>
  <si>
    <t>2025.11.08</t>
  </si>
  <si>
    <t>2025.05.08</t>
  </si>
  <si>
    <t>4-02-15</t>
  </si>
  <si>
    <t>250627051001</t>
  </si>
  <si>
    <t>2025.12.27</t>
  </si>
  <si>
    <t>4-02-06</t>
  </si>
  <si>
    <t>101381000050</t>
  </si>
  <si>
    <t>1381000050</t>
  </si>
  <si>
    <t>Балтика Cooler Светлое (бут. 0.47) в вакууме (0.47x20)</t>
  </si>
  <si>
    <t>250815001633</t>
  </si>
  <si>
    <t>4-02-88</t>
  </si>
  <si>
    <t>250819001655</t>
  </si>
  <si>
    <t>3-02-05</t>
  </si>
  <si>
    <t>101385300050</t>
  </si>
  <si>
    <t>1385300050</t>
  </si>
  <si>
    <t>Пиво Балтика Кулер Светлое ПЭТ 1.2 в вакууме (1.2x9)</t>
  </si>
  <si>
    <t>250816006630</t>
  </si>
  <si>
    <t>2026.02.16</t>
  </si>
  <si>
    <t>2-01-36</t>
  </si>
  <si>
    <t>4-01-19</t>
  </si>
  <si>
    <t>101403200050</t>
  </si>
  <si>
    <t>1403200050</t>
  </si>
  <si>
    <t>Пиво Жигулевское в вакууме ПЭТ 1л (1.0х9)</t>
  </si>
  <si>
    <t>250805002001</t>
  </si>
  <si>
    <t>4-02-35</t>
  </si>
  <si>
    <t>2175</t>
  </si>
  <si>
    <t>4-01-16</t>
  </si>
  <si>
    <t>4-01-23</t>
  </si>
  <si>
    <t>250811006583</t>
  </si>
  <si>
    <t>4-02-51</t>
  </si>
  <si>
    <t>250812006604</t>
  </si>
  <si>
    <t>4-02-80</t>
  </si>
  <si>
    <t>2100</t>
  </si>
  <si>
    <t>4-01-03</t>
  </si>
  <si>
    <t>4-01-24</t>
  </si>
  <si>
    <t>250818006645</t>
  </si>
  <si>
    <t>1275</t>
  </si>
  <si>
    <t>4-01-31</t>
  </si>
  <si>
    <t>102154710030</t>
  </si>
  <si>
    <t>2154710030</t>
  </si>
  <si>
    <t>Пиво Горьковская Пивоварня Американский Пэйл Эль (ПЭТ-кег 20л(А)) в коробке (20x1)</t>
  </si>
  <si>
    <t>250805004531</t>
  </si>
  <si>
    <t>4-02-59</t>
  </si>
  <si>
    <t>4-02-63</t>
  </si>
  <si>
    <t>250806004562</t>
  </si>
  <si>
    <t>5-06-22</t>
  </si>
  <si>
    <t>104801600050</t>
  </si>
  <si>
    <t>4801600050</t>
  </si>
  <si>
    <t>Пиво Воронежское Жигулевское бут. 0,45 в вакууме (0.45x20)</t>
  </si>
  <si>
    <t>250805001558</t>
  </si>
  <si>
    <t>4-02-52</t>
  </si>
  <si>
    <t>250812001581</t>
  </si>
  <si>
    <t>6-01-13</t>
  </si>
  <si>
    <t>104805300050</t>
  </si>
  <si>
    <t>4805300050</t>
  </si>
  <si>
    <t>Пиво Воронежское Жигулевское ПЭТ 1.2 в вакууме (1.2x9)</t>
  </si>
  <si>
    <t>250815006639</t>
  </si>
  <si>
    <t>2-01-15</t>
  </si>
  <si>
    <t>10b67430</t>
  </si>
  <si>
    <t>b67430</t>
  </si>
  <si>
    <t>Пиво Южная Бавария Живое в кеге 30л</t>
  </si>
  <si>
    <t>250630004318</t>
  </si>
  <si>
    <t>2025.10.30</t>
  </si>
  <si>
    <t>2025.06.30</t>
  </si>
  <si>
    <t>5-04-10</t>
  </si>
  <si>
    <t>2-03-32</t>
  </si>
  <si>
    <t>250804004529</t>
  </si>
  <si>
    <t>2025.12.04</t>
  </si>
  <si>
    <t>4-02-10</t>
  </si>
  <si>
    <t>10d395300050</t>
  </si>
  <si>
    <t>d395300050</t>
  </si>
  <si>
    <t>Пиво Дон Южный рецепт светлое в ПЭТ 1.2 в вакууме (1.2x9)</t>
  </si>
  <si>
    <t>250814006631</t>
  </si>
  <si>
    <t>3-02-11</t>
  </si>
  <si>
    <t>250819006656</t>
  </si>
  <si>
    <t>2040</t>
  </si>
  <si>
    <t>4-02-111</t>
  </si>
  <si>
    <t>10p116200050</t>
  </si>
  <si>
    <t>250821001684</t>
  </si>
  <si>
    <t>2026.05.21</t>
  </si>
  <si>
    <t>4-02-109</t>
  </si>
  <si>
    <t>2-01-01</t>
  </si>
  <si>
    <t>10w045300050</t>
  </si>
  <si>
    <t>w045300050</t>
  </si>
  <si>
    <t>Пиво Славное Светлое ПЭТ 1.2 в вакууме (1.2x9)</t>
  </si>
  <si>
    <t>250819006658</t>
  </si>
  <si>
    <t>660</t>
  </si>
  <si>
    <t>4-02-26</t>
  </si>
  <si>
    <t>10w446200050</t>
  </si>
  <si>
    <t>w446200050</t>
  </si>
  <si>
    <t>Tony's Garret Hard Peach on the Beach бут. 0.4 в вакууме (0.4x20)</t>
  </si>
  <si>
    <t>250807001541</t>
  </si>
  <si>
    <t>2026.05.07</t>
  </si>
  <si>
    <t>4-02-71</t>
  </si>
  <si>
    <t>250820001664</t>
  </si>
  <si>
    <t>2026.05.20</t>
  </si>
  <si>
    <t>4-01-42</t>
  </si>
  <si>
    <t>10w721100050</t>
  </si>
  <si>
    <t>w721100050</t>
  </si>
  <si>
    <t>Пиво Хмельной Промысел Светлый Лагер в вакууме 0.5 (0.5x20)</t>
  </si>
  <si>
    <t>250423001003</t>
  </si>
  <si>
    <t>2026.04.23</t>
  </si>
  <si>
    <t>2025.04.23</t>
  </si>
  <si>
    <t>4-02-92</t>
  </si>
  <si>
    <t>400</t>
  </si>
  <si>
    <t>4-02-16</t>
  </si>
  <si>
    <t>1907d2200032</t>
  </si>
  <si>
    <t>07d2200032</t>
  </si>
  <si>
    <t>Нижегородская стрелка Чёрная смородина - роза -шиповник бан. 0.33 в крб (0.33x6)</t>
  </si>
  <si>
    <t>24.07.2025</t>
  </si>
  <si>
    <t>4-02-60</t>
  </si>
  <si>
    <t>1908d2200032</t>
  </si>
  <si>
    <t>08d2200032</t>
  </si>
  <si>
    <t>Нижегородская стрелка Апельсин-грейпфрут-лемонграсс бан. 0.33 в крб (0.33x6)</t>
  </si>
  <si>
    <t>28.07.2025</t>
  </si>
  <si>
    <t>4446</t>
  </si>
  <si>
    <t>4-02-65</t>
  </si>
  <si>
    <t>1909d2200032</t>
  </si>
  <si>
    <t>09d2200032</t>
  </si>
  <si>
    <t>Нижегородская стрелка Виноград - лимон бан. 0.33 в крб (0.33x6)</t>
  </si>
  <si>
    <t>07.08.2025</t>
  </si>
  <si>
    <t>2026.04.04</t>
  </si>
  <si>
    <t>3276</t>
  </si>
  <si>
    <t>1-02-13</t>
  </si>
  <si>
    <t>1946b1700052</t>
  </si>
  <si>
    <t>46b1700052</t>
  </si>
  <si>
    <t>Пивной напиток Черри Сансет Вишневый Эль бут. 0.44 в вакууме (0.44x12)</t>
  </si>
  <si>
    <t>5-05-20</t>
  </si>
  <si>
    <t>1962b7000052</t>
  </si>
  <si>
    <t>62b7000052</t>
  </si>
  <si>
    <t>Пивной напиток Нау О Нэвэ Нон-Алко Маракуйя-Кактус-Малина-Лайм Сауэр Эль банка 0.45 в вакууме (0.45x12)</t>
  </si>
  <si>
    <t>03.05.2025</t>
  </si>
  <si>
    <t>2026.01.03</t>
  </si>
  <si>
    <t>2025.05.03</t>
  </si>
  <si>
    <t>4-02-99</t>
  </si>
  <si>
    <t>19p831700052</t>
  </si>
  <si>
    <t>p831700052</t>
  </si>
  <si>
    <t>Пивной напиток Хазелнат Портер Имэджин Зе Фьюче 24 бут. 0.44 в вакууме (0.44x12)</t>
  </si>
  <si>
    <t>28072025</t>
  </si>
  <si>
    <t>5-06-23</t>
  </si>
  <si>
    <t>19s507000052</t>
  </si>
  <si>
    <t>s507000052</t>
  </si>
  <si>
    <t>Пивной напиток Рест Дэй Нон-Алко Гуава Сауэр банка 0.45 в вакууме (0.45x12)</t>
  </si>
  <si>
    <t>19072025</t>
  </si>
  <si>
    <t>5-05-08</t>
  </si>
  <si>
    <t>4-02-82</t>
  </si>
  <si>
    <t>19s517000052</t>
  </si>
  <si>
    <t>s517000052</t>
  </si>
  <si>
    <t>Пивной напиток Стэй Клин Нон-Алко Манго Маракуйя Сауэр банка 0.45 в вакууме (0.45x12)</t>
  </si>
  <si>
    <t>190725</t>
  </si>
  <si>
    <t>5-05-06</t>
  </si>
  <si>
    <t>190726</t>
  </si>
  <si>
    <t>4-02-81</t>
  </si>
  <si>
    <t>422261110030</t>
  </si>
  <si>
    <t>2261110030</t>
  </si>
  <si>
    <t>Пиво Айнзидлер Пилсенер Бутылка 0.5 в коробке (0.5x20)</t>
  </si>
  <si>
    <t>2503074</t>
  </si>
  <si>
    <t>1120</t>
  </si>
  <si>
    <t>4-01-18</t>
  </si>
  <si>
    <t>2503764</t>
  </si>
  <si>
    <t>3-02-12</t>
  </si>
  <si>
    <t>422281110030</t>
  </si>
  <si>
    <t>2281110030</t>
  </si>
  <si>
    <t>Пиво Айнзидлер Шварцбир Бутылка 0.5 в коробке (0.5x20)</t>
  </si>
  <si>
    <t>25027770</t>
  </si>
  <si>
    <t>2-03-33</t>
  </si>
  <si>
    <t>250374100</t>
  </si>
  <si>
    <t>2026.07.16</t>
  </si>
  <si>
    <t>160</t>
  </si>
  <si>
    <t>6-01-14</t>
  </si>
  <si>
    <t>422291110030</t>
  </si>
  <si>
    <t>2291110030</t>
  </si>
  <si>
    <t>Пиво Айнзидлер Вайсбир Бутылка 0.5 в коробке (0.5x20)</t>
  </si>
  <si>
    <t>2502777</t>
  </si>
  <si>
    <t>440</t>
  </si>
  <si>
    <t>2-01-04</t>
  </si>
  <si>
    <t>2503075</t>
  </si>
  <si>
    <t>2-03-12</t>
  </si>
  <si>
    <t>680</t>
  </si>
  <si>
    <t>4-02-113</t>
  </si>
  <si>
    <t>короткие партии в стеллажи</t>
  </si>
  <si>
    <t>Результат</t>
  </si>
  <si>
    <t>сколько стоит паллет в ячейке</t>
  </si>
  <si>
    <t>6-01-101</t>
  </si>
  <si>
    <t>6-01-103</t>
  </si>
  <si>
    <t>18/заполнено</t>
  </si>
  <si>
    <t>21/заполнено</t>
  </si>
  <si>
    <t>т.е. мы из строки 87 переместили паллеты в строку 88</t>
  </si>
  <si>
    <t>освободился ряд</t>
  </si>
  <si>
    <t>заполнено</t>
  </si>
  <si>
    <t>1-02-147</t>
  </si>
  <si>
    <t>4-02-153</t>
  </si>
  <si>
    <t>т.е. мы из строки 92 переместили паллеты в строку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</si>
</sst>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0" fontId="0" fillId="2" borderId="0" xfId="0" applyFill="1"/>
    <xf numFmtId="49" fontId="1" fillId="0" borderId="0" xfId="0" applyNumberFormat="1" applyFont="1"/>
    <xf numFmtId="49" fontId="0" fillId="3" borderId="0" xfId="0" applyNumberFormat="1" applyFill="1"/>
    <xf numFmtId="0" fontId="0" fillId="3" borderId="0" xfId="0" applyFill="1"/>
    <xf numFmtId="49" fontId="0" fillId="0" borderId="1" xfId="0" applyNumberFormat="1" applyBorder="1"/>
    <xf numFmtId="49" fontId="0" fillId="0" borderId="0" xfId="0" applyNumberFormat="1" applyFill="1"/>
    <xf numFmtId="0" fontId="0" fillId="0" borderId="0" xfId="0" applyFill="1"/>
    <xf numFmtId="4" fontId="0" fillId="2" borderId="0" xfId="0" applyNumberFormat="1" applyFill="1"/>
    <xf numFmtId="49" fontId="0" fillId="2" borderId="2" xfId="0" applyNumberFormat="1" applyFill="1" applyBorder="1"/>
    <xf numFmtId="49" fontId="0" fillId="0" borderId="3" xfId="0" applyNumberFormat="1" applyBorder="1"/>
    <xf numFmtId="49" fontId="0" fillId="2" borderId="3" xfId="0" applyNumberFormat="1" applyFill="1" applyBorder="1"/>
    <xf numFmtId="49" fontId="0" fillId="0" borderId="4" xfId="0" applyNumberFormat="1" applyBorder="1"/>
    <xf numFmtId="49" fontId="0" fillId="0" borderId="0" xfId="0" applyNumberFormat="1" applyFill="1" applyBorder="1"/>
    <xf numFmtId="4" fontId="0" fillId="0" borderId="0" xfId="0" applyNumberFormat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80E3-D10A-44DB-A28E-BEE8F92777B2}">
  <sheetPr filterMode="1"/>
  <dimension ref="A1:AB528"/>
  <sheetViews>
    <sheetView tabSelected="1" topLeftCell="F1" workbookViewId="0">
      <selection activeCell="AA516" sqref="AA516"/>
    </sheetView>
  </sheetViews>
  <sheetFormatPr defaultColWidth="9.140625" defaultRowHeight="15" x14ac:dyDescent="0.25"/>
  <cols>
    <col min="1" max="4" width="0" style="1" hidden="1" customWidth="1"/>
    <col min="5" max="5" width="45.28515625" style="1" hidden="1" customWidth="1"/>
    <col min="6" max="6" width="19.7109375" style="1" customWidth="1"/>
    <col min="7" max="7" width="14.85546875" style="1" hidden="1" customWidth="1"/>
    <col min="8" max="8" width="12.85546875" style="1" hidden="1" customWidth="1"/>
    <col min="9" max="9" width="0" style="1" hidden="1" customWidth="1"/>
    <col min="10" max="10" width="14.140625" style="1" customWidth="1"/>
    <col min="11" max="13" width="0" style="1" hidden="1" customWidth="1"/>
    <col min="14" max="14" width="9.140625" style="1"/>
    <col min="15" max="15" width="16.5703125" style="1" hidden="1" customWidth="1"/>
    <col min="16" max="16" width="19.28515625" style="1" customWidth="1"/>
    <col min="17" max="18" width="0" style="1" hidden="1" customWidth="1"/>
    <col min="19" max="19" width="9.140625" style="1" hidden="1" customWidth="1"/>
    <col min="20" max="24" width="9.140625" style="3" hidden="1" customWidth="1"/>
    <col min="25" max="25" width="9.140625" hidden="1" customWidth="1"/>
    <col min="26" max="26" width="16.5703125" style="10" customWidth="1"/>
    <col min="27" max="16384" width="9.140625" style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1766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1" t="s">
        <v>23</v>
      </c>
      <c r="Z1" s="10" t="s">
        <v>1765</v>
      </c>
    </row>
    <row r="2" spans="1:28" ht="18.75" hidden="1" x14ac:dyDescent="0.3">
      <c r="A2" s="1" t="s">
        <v>24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29</v>
      </c>
      <c r="G2" s="1" t="s">
        <v>30</v>
      </c>
      <c r="H2" s="1" t="s">
        <v>31</v>
      </c>
      <c r="I2" s="1" t="s">
        <v>32</v>
      </c>
      <c r="J2">
        <v>13</v>
      </c>
      <c r="K2" t="s">
        <v>33</v>
      </c>
      <c r="L2">
        <v>2.7</v>
      </c>
      <c r="M2">
        <v>7</v>
      </c>
      <c r="N2" s="1" t="s">
        <v>34</v>
      </c>
      <c r="O2" s="1" t="s">
        <v>35</v>
      </c>
      <c r="P2">
        <v>18.899999999999999</v>
      </c>
      <c r="Q2">
        <v>834</v>
      </c>
      <c r="R2">
        <v>939</v>
      </c>
      <c r="S2">
        <v>1</v>
      </c>
      <c r="T2" s="3">
        <f>IF((P2-J2)*100/P2&gt;=0,(P2-J2)*100/P2,0)</f>
        <v>31.216931216931215</v>
      </c>
      <c r="U2" s="3">
        <v>105</v>
      </c>
      <c r="V2" s="3">
        <v>507</v>
      </c>
      <c r="W2" s="3">
        <f>U2/V2</f>
        <v>0.20710059171597633</v>
      </c>
      <c r="X2" s="3">
        <f>IF((P2-J2)*100/(P2+W2)&gt;=0,(P2-J2)*100/(P2+W2),0)</f>
        <v>30.878572976990487</v>
      </c>
      <c r="Y2">
        <f>IF((P2-J2)*100&gt;=0,(P2-J2)*100,0)</f>
        <v>589.99999999999989</v>
      </c>
      <c r="Z2" s="1"/>
      <c r="AB2" s="4"/>
    </row>
    <row r="3" spans="1:28" hidden="1" x14ac:dyDescent="0.25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36</v>
      </c>
      <c r="G3" s="1" t="s">
        <v>37</v>
      </c>
      <c r="H3" s="1" t="s">
        <v>38</v>
      </c>
      <c r="I3" s="1" t="s">
        <v>39</v>
      </c>
      <c r="J3">
        <v>3</v>
      </c>
      <c r="K3" t="s">
        <v>33</v>
      </c>
      <c r="L3">
        <v>2.7</v>
      </c>
      <c r="M3">
        <v>5</v>
      </c>
      <c r="N3" s="1" t="s">
        <v>40</v>
      </c>
      <c r="O3" s="1" t="s">
        <v>35</v>
      </c>
      <c r="P3">
        <v>13.5</v>
      </c>
      <c r="Q3">
        <v>834</v>
      </c>
      <c r="R3">
        <v>939</v>
      </c>
      <c r="S3">
        <v>1</v>
      </c>
      <c r="T3" s="3">
        <f t="shared" ref="T3:T66" si="0">IF((P3-J3)*100/P3&gt;=0,(P3-J3)*100/P3,0)</f>
        <v>77.777777777777771</v>
      </c>
      <c r="U3" s="3">
        <v>105</v>
      </c>
      <c r="V3" s="3">
        <v>507</v>
      </c>
      <c r="W3" s="3">
        <f t="shared" ref="W3:W66" si="1">U3/V3</f>
        <v>0.20710059171597633</v>
      </c>
      <c r="X3" s="3">
        <f t="shared" ref="X3:X66" si="2">IF((P3-J3)*100/(P3+W3)&gt;=0,(P3-J3)*100/(P3+W3),0)</f>
        <v>76.602633282970004</v>
      </c>
      <c r="Y3">
        <f t="shared" ref="Y3:Y66" si="3">IF((P3-J3)*100&gt;=0,(P3-J3)*100,0)</f>
        <v>1050</v>
      </c>
      <c r="Z3" s="1"/>
    </row>
    <row r="4" spans="1:28" hidden="1" x14ac:dyDescent="0.25">
      <c r="A4" s="1" t="s">
        <v>24</v>
      </c>
      <c r="B4" s="1" t="s">
        <v>25</v>
      </c>
      <c r="C4" s="1" t="s">
        <v>41</v>
      </c>
      <c r="D4" s="1" t="s">
        <v>42</v>
      </c>
      <c r="E4" s="1" t="s">
        <v>43</v>
      </c>
      <c r="F4" s="1" t="s">
        <v>44</v>
      </c>
      <c r="G4" s="1" t="s">
        <v>45</v>
      </c>
      <c r="H4" s="1" t="s">
        <v>46</v>
      </c>
      <c r="I4" s="1" t="s">
        <v>47</v>
      </c>
      <c r="J4">
        <v>6</v>
      </c>
      <c r="K4" t="s">
        <v>48</v>
      </c>
      <c r="L4">
        <v>2.9</v>
      </c>
      <c r="M4">
        <v>6</v>
      </c>
      <c r="N4" s="1" t="s">
        <v>49</v>
      </c>
      <c r="O4" s="1" t="s">
        <v>35</v>
      </c>
      <c r="P4">
        <v>17.399999999999999</v>
      </c>
      <c r="Q4">
        <v>834</v>
      </c>
      <c r="R4">
        <v>939</v>
      </c>
      <c r="S4">
        <v>1</v>
      </c>
      <c r="T4" s="3">
        <f t="shared" si="0"/>
        <v>65.517241379310335</v>
      </c>
      <c r="U4" s="3">
        <v>105</v>
      </c>
      <c r="V4" s="3">
        <v>507</v>
      </c>
      <c r="W4" s="3">
        <f t="shared" si="1"/>
        <v>0.20710059171597633</v>
      </c>
      <c r="X4" s="3">
        <f t="shared" si="2"/>
        <v>64.746605726576135</v>
      </c>
      <c r="Y4">
        <f t="shared" si="3"/>
        <v>1139.9999999999998</v>
      </c>
      <c r="Z4" s="1"/>
    </row>
    <row r="5" spans="1:28" hidden="1" x14ac:dyDescent="0.25">
      <c r="A5" s="1" t="s">
        <v>24</v>
      </c>
      <c r="B5" s="1" t="s">
        <v>25</v>
      </c>
      <c r="C5" s="1" t="s">
        <v>50</v>
      </c>
      <c r="D5" s="1" t="s">
        <v>51</v>
      </c>
      <c r="E5" s="1" t="s">
        <v>52</v>
      </c>
      <c r="F5" s="1" t="s">
        <v>53</v>
      </c>
      <c r="G5" s="1" t="s">
        <v>54</v>
      </c>
      <c r="H5" s="1" t="s">
        <v>55</v>
      </c>
      <c r="I5" s="1" t="s">
        <v>56</v>
      </c>
      <c r="J5">
        <v>6</v>
      </c>
      <c r="K5" t="s">
        <v>57</v>
      </c>
      <c r="L5">
        <v>1.9</v>
      </c>
      <c r="M5">
        <v>4</v>
      </c>
      <c r="N5" s="1" t="s">
        <v>58</v>
      </c>
      <c r="O5" s="1" t="s">
        <v>35</v>
      </c>
      <c r="P5">
        <v>7.6</v>
      </c>
      <c r="Q5">
        <v>834</v>
      </c>
      <c r="R5">
        <v>939</v>
      </c>
      <c r="S5">
        <v>1</v>
      </c>
      <c r="T5" s="3">
        <f t="shared" si="0"/>
        <v>21.052631578947366</v>
      </c>
      <c r="U5" s="3">
        <v>105</v>
      </c>
      <c r="V5" s="3">
        <v>507</v>
      </c>
      <c r="W5" s="3">
        <f t="shared" si="1"/>
        <v>0.20710059171597633</v>
      </c>
      <c r="X5" s="3">
        <f t="shared" si="2"/>
        <v>20.494164013945731</v>
      </c>
      <c r="Y5">
        <f t="shared" si="3"/>
        <v>159.99999999999997</v>
      </c>
      <c r="Z5" s="1"/>
    </row>
    <row r="6" spans="1:28" hidden="1" x14ac:dyDescent="0.25">
      <c r="A6" s="1" t="s">
        <v>24</v>
      </c>
      <c r="B6" s="1" t="s">
        <v>25</v>
      </c>
      <c r="C6" s="1" t="s">
        <v>59</v>
      </c>
      <c r="D6" s="1" t="s">
        <v>60</v>
      </c>
      <c r="E6" s="1" t="s">
        <v>61</v>
      </c>
      <c r="F6" s="1" t="s">
        <v>62</v>
      </c>
      <c r="G6" s="1" t="s">
        <v>63</v>
      </c>
      <c r="H6" s="1" t="s">
        <v>38</v>
      </c>
      <c r="I6" s="1" t="s">
        <v>64</v>
      </c>
      <c r="J6">
        <v>5</v>
      </c>
      <c r="K6" t="s">
        <v>48</v>
      </c>
      <c r="L6">
        <v>2.9</v>
      </c>
      <c r="M6">
        <v>4</v>
      </c>
      <c r="N6" s="1" t="s">
        <v>65</v>
      </c>
      <c r="O6" s="1" t="s">
        <v>35</v>
      </c>
      <c r="P6">
        <v>11.6</v>
      </c>
      <c r="Q6">
        <v>834</v>
      </c>
      <c r="R6">
        <v>939</v>
      </c>
      <c r="S6">
        <v>1</v>
      </c>
      <c r="T6" s="3">
        <f t="shared" si="0"/>
        <v>56.896551724137936</v>
      </c>
      <c r="U6" s="3">
        <v>105</v>
      </c>
      <c r="V6" s="3">
        <v>507</v>
      </c>
      <c r="W6" s="3">
        <f t="shared" si="1"/>
        <v>0.20710059171597633</v>
      </c>
      <c r="X6" s="3">
        <f t="shared" si="2"/>
        <v>55.898566703417863</v>
      </c>
      <c r="Y6">
        <f t="shared" si="3"/>
        <v>660</v>
      </c>
      <c r="Z6" s="1"/>
    </row>
    <row r="7" spans="1:28" hidden="1" x14ac:dyDescent="0.25">
      <c r="A7" s="1" t="s">
        <v>24</v>
      </c>
      <c r="B7" s="1" t="s">
        <v>25</v>
      </c>
      <c r="C7" s="1" t="s">
        <v>59</v>
      </c>
      <c r="D7" s="1" t="s">
        <v>60</v>
      </c>
      <c r="E7" s="1" t="s">
        <v>61</v>
      </c>
      <c r="F7" s="1" t="s">
        <v>66</v>
      </c>
      <c r="G7" s="1" t="s">
        <v>67</v>
      </c>
      <c r="H7" s="1" t="s">
        <v>68</v>
      </c>
      <c r="I7" s="1" t="s">
        <v>69</v>
      </c>
      <c r="J7">
        <v>13</v>
      </c>
      <c r="K7" t="s">
        <v>48</v>
      </c>
      <c r="L7">
        <v>2.9</v>
      </c>
      <c r="M7">
        <v>7</v>
      </c>
      <c r="N7" s="1" t="s">
        <v>70</v>
      </c>
      <c r="O7" s="1" t="s">
        <v>35</v>
      </c>
      <c r="P7">
        <v>20.3</v>
      </c>
      <c r="Q7">
        <v>834</v>
      </c>
      <c r="R7">
        <v>939</v>
      </c>
      <c r="S7">
        <v>1</v>
      </c>
      <c r="T7" s="3">
        <f t="shared" si="0"/>
        <v>35.960591133004932</v>
      </c>
      <c r="U7" s="3">
        <v>105</v>
      </c>
      <c r="V7" s="3">
        <v>507</v>
      </c>
      <c r="W7" s="3">
        <f t="shared" si="1"/>
        <v>0.20710059171597633</v>
      </c>
      <c r="X7" s="3">
        <f t="shared" si="2"/>
        <v>35.597426205384195</v>
      </c>
      <c r="Y7">
        <f t="shared" si="3"/>
        <v>730.00000000000011</v>
      </c>
      <c r="Z7" s="1"/>
    </row>
    <row r="8" spans="1:28" hidden="1" x14ac:dyDescent="0.25">
      <c r="A8" s="1" t="s">
        <v>24</v>
      </c>
      <c r="B8" s="1" t="s">
        <v>25</v>
      </c>
      <c r="C8" s="1" t="s">
        <v>71</v>
      </c>
      <c r="D8" s="1" t="s">
        <v>72</v>
      </c>
      <c r="E8" s="1" t="s">
        <v>73</v>
      </c>
      <c r="F8" s="1" t="s">
        <v>74</v>
      </c>
      <c r="G8" s="1" t="s">
        <v>75</v>
      </c>
      <c r="H8" s="1" t="s">
        <v>76</v>
      </c>
      <c r="I8" s="1" t="s">
        <v>77</v>
      </c>
      <c r="J8">
        <v>5</v>
      </c>
      <c r="K8">
        <v>3</v>
      </c>
      <c r="L8">
        <v>3</v>
      </c>
      <c r="M8">
        <v>6</v>
      </c>
      <c r="N8" s="1" t="s">
        <v>78</v>
      </c>
      <c r="O8" s="1" t="s">
        <v>35</v>
      </c>
      <c r="P8">
        <v>18</v>
      </c>
      <c r="Q8">
        <v>834</v>
      </c>
      <c r="R8">
        <v>939</v>
      </c>
      <c r="S8">
        <v>1</v>
      </c>
      <c r="T8" s="3">
        <f t="shared" si="0"/>
        <v>72.222222222222229</v>
      </c>
      <c r="U8" s="3">
        <v>105</v>
      </c>
      <c r="V8" s="3">
        <v>507</v>
      </c>
      <c r="W8" s="3">
        <f t="shared" si="1"/>
        <v>0.20710059171597633</v>
      </c>
      <c r="X8" s="3">
        <f t="shared" si="2"/>
        <v>71.400714982125436</v>
      </c>
      <c r="Y8">
        <f t="shared" si="3"/>
        <v>1300</v>
      </c>
      <c r="Z8" s="1"/>
    </row>
    <row r="9" spans="1:28" hidden="1" x14ac:dyDescent="0.25">
      <c r="A9" s="1" t="s">
        <v>24</v>
      </c>
      <c r="B9" s="1" t="s">
        <v>25</v>
      </c>
      <c r="C9" s="1" t="s">
        <v>79</v>
      </c>
      <c r="D9" s="1" t="s">
        <v>80</v>
      </c>
      <c r="E9" s="1" t="s">
        <v>81</v>
      </c>
      <c r="F9" s="1" t="s">
        <v>82</v>
      </c>
      <c r="G9" s="1" t="s">
        <v>83</v>
      </c>
      <c r="H9" s="1" t="s">
        <v>84</v>
      </c>
      <c r="I9" s="1" t="s">
        <v>47</v>
      </c>
      <c r="J9">
        <v>6</v>
      </c>
      <c r="K9" s="1" t="s">
        <v>48</v>
      </c>
      <c r="L9">
        <v>2.9</v>
      </c>
      <c r="M9">
        <v>7</v>
      </c>
      <c r="N9" s="1" t="s">
        <v>85</v>
      </c>
      <c r="O9" s="1" t="s">
        <v>35</v>
      </c>
      <c r="P9">
        <v>20.3</v>
      </c>
      <c r="Q9">
        <v>834</v>
      </c>
      <c r="R9">
        <v>939</v>
      </c>
      <c r="S9">
        <v>1</v>
      </c>
      <c r="T9" s="3">
        <f t="shared" si="0"/>
        <v>70.443349753694577</v>
      </c>
      <c r="U9" s="3">
        <v>105</v>
      </c>
      <c r="V9" s="3">
        <v>507</v>
      </c>
      <c r="W9" s="3">
        <f t="shared" si="1"/>
        <v>0.20710059171597633</v>
      </c>
      <c r="X9" s="3">
        <f t="shared" si="2"/>
        <v>69.731944484519715</v>
      </c>
      <c r="Y9">
        <f t="shared" si="3"/>
        <v>1430</v>
      </c>
      <c r="Z9" s="1"/>
    </row>
    <row r="10" spans="1:28" hidden="1" x14ac:dyDescent="0.25">
      <c r="A10" s="1" t="s">
        <v>24</v>
      </c>
      <c r="B10" s="1" t="s">
        <v>25</v>
      </c>
      <c r="C10" s="1" t="s">
        <v>86</v>
      </c>
      <c r="D10" s="1" t="s">
        <v>87</v>
      </c>
      <c r="E10" s="1" t="s">
        <v>88</v>
      </c>
      <c r="F10" s="1" t="s">
        <v>89</v>
      </c>
      <c r="G10" s="1" t="s">
        <v>90</v>
      </c>
      <c r="H10" s="1" t="s">
        <v>91</v>
      </c>
      <c r="I10" s="1" t="s">
        <v>92</v>
      </c>
      <c r="J10">
        <v>9</v>
      </c>
      <c r="K10">
        <v>3</v>
      </c>
      <c r="L10">
        <v>3</v>
      </c>
      <c r="M10">
        <v>7</v>
      </c>
      <c r="N10" s="1" t="s">
        <v>93</v>
      </c>
      <c r="O10" s="1" t="s">
        <v>35</v>
      </c>
      <c r="P10">
        <v>21</v>
      </c>
      <c r="Q10">
        <v>834</v>
      </c>
      <c r="R10">
        <v>939</v>
      </c>
      <c r="S10">
        <v>1</v>
      </c>
      <c r="T10" s="3">
        <f t="shared" si="0"/>
        <v>57.142857142857146</v>
      </c>
      <c r="U10" s="3">
        <v>105</v>
      </c>
      <c r="V10" s="3">
        <v>507</v>
      </c>
      <c r="W10" s="3">
        <f t="shared" si="1"/>
        <v>0.20710059171597633</v>
      </c>
      <c r="X10" s="3">
        <f t="shared" si="2"/>
        <v>56.584821428571423</v>
      </c>
      <c r="Y10">
        <f t="shared" si="3"/>
        <v>1200</v>
      </c>
      <c r="Z10" s="1"/>
    </row>
    <row r="11" spans="1:28" hidden="1" x14ac:dyDescent="0.25">
      <c r="A11" s="1" t="s">
        <v>24</v>
      </c>
      <c r="B11" s="1" t="s">
        <v>25</v>
      </c>
      <c r="C11" s="1" t="s">
        <v>94</v>
      </c>
      <c r="D11" s="1" t="s">
        <v>95</v>
      </c>
      <c r="E11" s="1" t="s">
        <v>96</v>
      </c>
      <c r="F11" s="1" t="s">
        <v>97</v>
      </c>
      <c r="G11" s="1" t="s">
        <v>98</v>
      </c>
      <c r="H11" s="1" t="s">
        <v>99</v>
      </c>
      <c r="I11" s="1" t="s">
        <v>100</v>
      </c>
      <c r="J11">
        <v>41</v>
      </c>
      <c r="K11" t="s">
        <v>33</v>
      </c>
      <c r="L11">
        <v>2.7</v>
      </c>
      <c r="M11">
        <v>15</v>
      </c>
      <c r="N11" s="1" t="s">
        <v>101</v>
      </c>
      <c r="O11" s="1" t="s">
        <v>35</v>
      </c>
      <c r="P11">
        <v>40.5</v>
      </c>
      <c r="Q11">
        <v>834</v>
      </c>
      <c r="R11">
        <v>939</v>
      </c>
      <c r="S11">
        <v>1</v>
      </c>
      <c r="T11" s="3">
        <f t="shared" si="0"/>
        <v>0</v>
      </c>
      <c r="U11" s="3">
        <v>105</v>
      </c>
      <c r="V11" s="3">
        <v>507</v>
      </c>
      <c r="W11" s="3">
        <f t="shared" si="1"/>
        <v>0.20710059171597633</v>
      </c>
      <c r="X11" s="3">
        <f t="shared" si="2"/>
        <v>0</v>
      </c>
      <c r="Y11">
        <f t="shared" si="3"/>
        <v>0</v>
      </c>
      <c r="Z11" s="1"/>
    </row>
    <row r="12" spans="1:28" hidden="1" x14ac:dyDescent="0.25">
      <c r="A12" s="1" t="s">
        <v>24</v>
      </c>
      <c r="B12" s="1" t="s">
        <v>25</v>
      </c>
      <c r="C12" s="1" t="s">
        <v>102</v>
      </c>
      <c r="D12" s="1" t="s">
        <v>103</v>
      </c>
      <c r="E12" s="1" t="s">
        <v>104</v>
      </c>
      <c r="F12" s="1" t="s">
        <v>105</v>
      </c>
      <c r="G12" s="1" t="s">
        <v>106</v>
      </c>
      <c r="H12" s="1" t="s">
        <v>107</v>
      </c>
      <c r="I12" s="1" t="s">
        <v>108</v>
      </c>
      <c r="J12">
        <v>14</v>
      </c>
      <c r="K12" t="s">
        <v>48</v>
      </c>
      <c r="L12">
        <v>2.9</v>
      </c>
      <c r="M12">
        <v>5</v>
      </c>
      <c r="N12" s="1" t="s">
        <v>109</v>
      </c>
      <c r="O12" s="1" t="s">
        <v>35</v>
      </c>
      <c r="P12">
        <v>14.5</v>
      </c>
      <c r="Q12">
        <v>834</v>
      </c>
      <c r="R12">
        <v>939</v>
      </c>
      <c r="S12">
        <v>1</v>
      </c>
      <c r="T12" s="3">
        <f t="shared" si="0"/>
        <v>3.4482758620689653</v>
      </c>
      <c r="U12" s="3">
        <v>105</v>
      </c>
      <c r="V12" s="3">
        <v>507</v>
      </c>
      <c r="W12" s="3">
        <f t="shared" si="1"/>
        <v>0.20710059171597633</v>
      </c>
      <c r="X12" s="3">
        <f t="shared" si="2"/>
        <v>3.3997183665258501</v>
      </c>
      <c r="Y12">
        <f t="shared" si="3"/>
        <v>50</v>
      </c>
      <c r="Z12" s="1"/>
    </row>
    <row r="13" spans="1:28" hidden="1" x14ac:dyDescent="0.25">
      <c r="A13" s="1" t="s">
        <v>24</v>
      </c>
      <c r="B13" s="1" t="s">
        <v>25</v>
      </c>
      <c r="C13" s="1" t="s">
        <v>110</v>
      </c>
      <c r="D13" s="1" t="s">
        <v>111</v>
      </c>
      <c r="E13" s="1" t="s">
        <v>112</v>
      </c>
      <c r="F13" s="1" t="s">
        <v>113</v>
      </c>
      <c r="G13" s="1" t="s">
        <v>114</v>
      </c>
      <c r="H13" s="1" t="s">
        <v>115</v>
      </c>
      <c r="I13" s="1" t="s">
        <v>116</v>
      </c>
      <c r="J13">
        <v>60</v>
      </c>
      <c r="K13" t="s">
        <v>33</v>
      </c>
      <c r="L13">
        <v>2.7</v>
      </c>
      <c r="M13">
        <v>13</v>
      </c>
      <c r="N13" s="1" t="s">
        <v>117</v>
      </c>
      <c r="O13" s="1" t="s">
        <v>35</v>
      </c>
      <c r="P13">
        <v>35.1</v>
      </c>
      <c r="Q13">
        <v>834</v>
      </c>
      <c r="R13">
        <v>939</v>
      </c>
      <c r="S13">
        <v>1</v>
      </c>
      <c r="T13" s="3">
        <f t="shared" si="0"/>
        <v>0</v>
      </c>
      <c r="U13" s="3">
        <v>105</v>
      </c>
      <c r="V13" s="3">
        <v>507</v>
      </c>
      <c r="W13" s="3">
        <f t="shared" si="1"/>
        <v>0.20710059171597633</v>
      </c>
      <c r="X13" s="3">
        <f t="shared" si="2"/>
        <v>0</v>
      </c>
      <c r="Y13">
        <f t="shared" si="3"/>
        <v>0</v>
      </c>
      <c r="Z13" s="1"/>
    </row>
    <row r="14" spans="1:28" hidden="1" x14ac:dyDescent="0.25">
      <c r="A14" s="1" t="s">
        <v>24</v>
      </c>
      <c r="B14" s="1" t="s">
        <v>25</v>
      </c>
      <c r="C14" s="1" t="s">
        <v>118</v>
      </c>
      <c r="D14" s="1" t="s">
        <v>119</v>
      </c>
      <c r="E14" s="1" t="s">
        <v>120</v>
      </c>
      <c r="F14" s="1" t="s">
        <v>121</v>
      </c>
      <c r="G14" s="1" t="s">
        <v>122</v>
      </c>
      <c r="H14" s="1" t="s">
        <v>123</v>
      </c>
      <c r="I14" s="1" t="s">
        <v>124</v>
      </c>
      <c r="J14">
        <v>40</v>
      </c>
      <c r="K14" t="s">
        <v>33</v>
      </c>
      <c r="L14">
        <v>2.7</v>
      </c>
      <c r="M14">
        <v>15</v>
      </c>
      <c r="N14" s="1" t="s">
        <v>125</v>
      </c>
      <c r="O14" s="1" t="s">
        <v>35</v>
      </c>
      <c r="P14">
        <v>40.5</v>
      </c>
      <c r="Q14">
        <v>834</v>
      </c>
      <c r="R14">
        <v>939</v>
      </c>
      <c r="S14">
        <v>1</v>
      </c>
      <c r="T14" s="3">
        <f t="shared" si="0"/>
        <v>1.2345679012345678</v>
      </c>
      <c r="U14" s="3">
        <v>105</v>
      </c>
      <c r="V14" s="3">
        <v>507</v>
      </c>
      <c r="W14" s="3">
        <f t="shared" si="1"/>
        <v>0.20710059171597633</v>
      </c>
      <c r="X14" s="3">
        <f t="shared" si="2"/>
        <v>1.2282869394578093</v>
      </c>
      <c r="Y14">
        <f t="shared" si="3"/>
        <v>50</v>
      </c>
      <c r="Z14" s="1"/>
    </row>
    <row r="15" spans="1:28" hidden="1" x14ac:dyDescent="0.25">
      <c r="A15" s="1" t="s">
        <v>24</v>
      </c>
      <c r="B15" s="1" t="s">
        <v>25</v>
      </c>
      <c r="C15" s="1" t="s">
        <v>118</v>
      </c>
      <c r="D15" s="1" t="s">
        <v>119</v>
      </c>
      <c r="E15" s="1" t="s">
        <v>120</v>
      </c>
      <c r="F15" s="1" t="s">
        <v>126</v>
      </c>
      <c r="G15" s="1" t="s">
        <v>122</v>
      </c>
      <c r="H15" s="1" t="s">
        <v>123</v>
      </c>
      <c r="I15" s="1" t="s">
        <v>127</v>
      </c>
      <c r="J15">
        <v>24</v>
      </c>
      <c r="K15" t="s">
        <v>33</v>
      </c>
      <c r="L15">
        <v>2.7</v>
      </c>
      <c r="M15">
        <v>15</v>
      </c>
      <c r="N15" s="1" t="s">
        <v>125</v>
      </c>
      <c r="O15" s="1" t="s">
        <v>35</v>
      </c>
      <c r="P15">
        <v>40.5</v>
      </c>
      <c r="Q15">
        <v>834</v>
      </c>
      <c r="R15">
        <v>939</v>
      </c>
      <c r="S15">
        <v>1</v>
      </c>
      <c r="T15" s="3">
        <f t="shared" si="0"/>
        <v>40.74074074074074</v>
      </c>
      <c r="U15" s="3">
        <v>105</v>
      </c>
      <c r="V15" s="3">
        <v>507</v>
      </c>
      <c r="W15" s="3">
        <f t="shared" si="1"/>
        <v>0.20710059171597633</v>
      </c>
      <c r="X15" s="3">
        <f t="shared" si="2"/>
        <v>40.533469002107708</v>
      </c>
      <c r="Y15">
        <f t="shared" si="3"/>
        <v>1650</v>
      </c>
      <c r="Z15" s="1"/>
    </row>
    <row r="16" spans="1:28" hidden="1" x14ac:dyDescent="0.25">
      <c r="A16" s="1" t="s">
        <v>24</v>
      </c>
      <c r="B16" s="1" t="s">
        <v>25</v>
      </c>
      <c r="C16" s="1" t="s">
        <v>128</v>
      </c>
      <c r="D16" s="1" t="s">
        <v>129</v>
      </c>
      <c r="E16" s="1" t="s">
        <v>130</v>
      </c>
      <c r="F16" s="1" t="s">
        <v>131</v>
      </c>
      <c r="G16" s="1" t="s">
        <v>132</v>
      </c>
      <c r="H16" s="1" t="s">
        <v>133</v>
      </c>
      <c r="I16" s="1" t="s">
        <v>134</v>
      </c>
      <c r="J16">
        <v>4</v>
      </c>
      <c r="K16" s="1" t="s">
        <v>33</v>
      </c>
      <c r="L16">
        <v>2.7</v>
      </c>
      <c r="M16">
        <v>4</v>
      </c>
      <c r="N16" s="1" t="s">
        <v>135</v>
      </c>
      <c r="O16" s="1" t="s">
        <v>35</v>
      </c>
      <c r="P16">
        <v>10.8</v>
      </c>
      <c r="Q16">
        <v>834</v>
      </c>
      <c r="R16">
        <v>939</v>
      </c>
      <c r="S16">
        <v>1</v>
      </c>
      <c r="T16" s="3">
        <f t="shared" si="0"/>
        <v>62.962962962962969</v>
      </c>
      <c r="U16" s="3">
        <v>105</v>
      </c>
      <c r="V16" s="3">
        <v>507</v>
      </c>
      <c r="W16" s="3">
        <f t="shared" si="1"/>
        <v>0.20710059171597633</v>
      </c>
      <c r="X16" s="3">
        <f t="shared" si="2"/>
        <v>61.778303408235679</v>
      </c>
      <c r="Y16">
        <f t="shared" si="3"/>
        <v>680.00000000000011</v>
      </c>
      <c r="Z16" s="1"/>
    </row>
    <row r="17" spans="1:25" s="1" customFormat="1" hidden="1" x14ac:dyDescent="0.25">
      <c r="A17" s="1" t="s">
        <v>24</v>
      </c>
      <c r="B17" s="1" t="s">
        <v>25</v>
      </c>
      <c r="C17" s="1" t="s">
        <v>128</v>
      </c>
      <c r="D17" s="1" t="s">
        <v>129</v>
      </c>
      <c r="E17" s="1" t="s">
        <v>130</v>
      </c>
      <c r="F17" s="1" t="s">
        <v>136</v>
      </c>
      <c r="G17" s="1" t="s">
        <v>137</v>
      </c>
      <c r="H17" s="1" t="s">
        <v>138</v>
      </c>
      <c r="I17" s="1" t="s">
        <v>139</v>
      </c>
      <c r="J17">
        <v>7</v>
      </c>
      <c r="K17" s="1" t="s">
        <v>33</v>
      </c>
      <c r="L17">
        <v>2.7</v>
      </c>
      <c r="M17">
        <v>4</v>
      </c>
      <c r="N17" s="1" t="s">
        <v>140</v>
      </c>
      <c r="O17" s="1" t="s">
        <v>35</v>
      </c>
      <c r="P17">
        <v>10.8</v>
      </c>
      <c r="Q17">
        <v>834</v>
      </c>
      <c r="R17">
        <v>939</v>
      </c>
      <c r="S17">
        <v>1</v>
      </c>
      <c r="T17" s="3">
        <f t="shared" si="0"/>
        <v>35.18518518518519</v>
      </c>
      <c r="U17" s="3">
        <v>105</v>
      </c>
      <c r="V17" s="3">
        <v>507</v>
      </c>
      <c r="W17" s="3">
        <f t="shared" si="1"/>
        <v>0.20710059171597633</v>
      </c>
      <c r="X17" s="3">
        <f t="shared" si="2"/>
        <v>34.523169551661113</v>
      </c>
      <c r="Y17">
        <f t="shared" si="3"/>
        <v>380.00000000000006</v>
      </c>
    </row>
    <row r="18" spans="1:25" s="1" customFormat="1" hidden="1" x14ac:dyDescent="0.25">
      <c r="A18" s="1" t="s">
        <v>24</v>
      </c>
      <c r="B18" s="1" t="s">
        <v>25</v>
      </c>
      <c r="C18" s="1" t="s">
        <v>141</v>
      </c>
      <c r="D18" s="1" t="s">
        <v>142</v>
      </c>
      <c r="E18" s="1" t="s">
        <v>143</v>
      </c>
      <c r="F18" s="1" t="s">
        <v>144</v>
      </c>
      <c r="G18" s="1" t="s">
        <v>145</v>
      </c>
      <c r="H18" s="1" t="s">
        <v>146</v>
      </c>
      <c r="I18" s="1" t="s">
        <v>147</v>
      </c>
      <c r="J18">
        <v>12</v>
      </c>
      <c r="K18" s="1" t="s">
        <v>48</v>
      </c>
      <c r="L18">
        <v>2.9</v>
      </c>
      <c r="M18">
        <v>9</v>
      </c>
      <c r="N18" s="1" t="s">
        <v>148</v>
      </c>
      <c r="O18" s="1" t="s">
        <v>35</v>
      </c>
      <c r="P18">
        <v>26.1</v>
      </c>
      <c r="Q18">
        <v>834</v>
      </c>
      <c r="R18">
        <v>939</v>
      </c>
      <c r="S18">
        <v>1</v>
      </c>
      <c r="T18" s="3">
        <f t="shared" si="0"/>
        <v>54.022988505747129</v>
      </c>
      <c r="U18" s="3">
        <v>105</v>
      </c>
      <c r="V18" s="3">
        <v>507</v>
      </c>
      <c r="W18" s="3">
        <f t="shared" si="1"/>
        <v>0.20710059171597633</v>
      </c>
      <c r="X18" s="3">
        <f t="shared" si="2"/>
        <v>53.597696754312963</v>
      </c>
      <c r="Y18">
        <f t="shared" si="3"/>
        <v>1410.0000000000002</v>
      </c>
    </row>
    <row r="19" spans="1:25" s="1" customFormat="1" hidden="1" x14ac:dyDescent="0.25">
      <c r="A19" s="1" t="s">
        <v>24</v>
      </c>
      <c r="B19" s="1" t="s">
        <v>25</v>
      </c>
      <c r="C19" s="1" t="s">
        <v>141</v>
      </c>
      <c r="D19" s="1" t="s">
        <v>142</v>
      </c>
      <c r="E19" s="1" t="s">
        <v>143</v>
      </c>
      <c r="F19" s="1" t="s">
        <v>149</v>
      </c>
      <c r="G19" s="1" t="s">
        <v>137</v>
      </c>
      <c r="H19" s="1" t="s">
        <v>138</v>
      </c>
      <c r="I19" s="1" t="s">
        <v>150</v>
      </c>
      <c r="J19">
        <v>80</v>
      </c>
      <c r="K19" s="1" t="s">
        <v>48</v>
      </c>
      <c r="L19">
        <v>2.9</v>
      </c>
      <c r="M19">
        <v>7</v>
      </c>
      <c r="N19" s="1" t="s">
        <v>151</v>
      </c>
      <c r="O19" s="1" t="s">
        <v>35</v>
      </c>
      <c r="P19">
        <v>20.3</v>
      </c>
      <c r="Q19">
        <v>834</v>
      </c>
      <c r="R19">
        <v>939</v>
      </c>
      <c r="S19">
        <v>1</v>
      </c>
      <c r="T19" s="3">
        <f t="shared" si="0"/>
        <v>0</v>
      </c>
      <c r="U19" s="3">
        <v>105</v>
      </c>
      <c r="V19" s="3">
        <v>507</v>
      </c>
      <c r="W19" s="3">
        <f t="shared" si="1"/>
        <v>0.20710059171597633</v>
      </c>
      <c r="X19" s="3">
        <f t="shared" si="2"/>
        <v>0</v>
      </c>
      <c r="Y19">
        <f t="shared" si="3"/>
        <v>0</v>
      </c>
    </row>
    <row r="20" spans="1:25" s="1" customFormat="1" hidden="1" x14ac:dyDescent="0.25">
      <c r="A20" s="1" t="s">
        <v>24</v>
      </c>
      <c r="B20" s="1" t="s">
        <v>25</v>
      </c>
      <c r="C20" s="1" t="s">
        <v>141</v>
      </c>
      <c r="D20" s="1" t="s">
        <v>142</v>
      </c>
      <c r="E20" s="1" t="s">
        <v>143</v>
      </c>
      <c r="F20" s="1" t="s">
        <v>152</v>
      </c>
      <c r="G20" s="1" t="s">
        <v>153</v>
      </c>
      <c r="H20" s="1" t="s">
        <v>55</v>
      </c>
      <c r="I20" s="1" t="s">
        <v>154</v>
      </c>
      <c r="J20">
        <v>44</v>
      </c>
      <c r="K20" s="1" t="s">
        <v>48</v>
      </c>
      <c r="L20">
        <v>2.9</v>
      </c>
      <c r="M20">
        <v>4</v>
      </c>
      <c r="N20" s="1" t="s">
        <v>155</v>
      </c>
      <c r="O20" s="1" t="s">
        <v>35</v>
      </c>
      <c r="P20">
        <v>11.6</v>
      </c>
      <c r="Q20">
        <v>834</v>
      </c>
      <c r="R20">
        <v>939</v>
      </c>
      <c r="S20">
        <v>1</v>
      </c>
      <c r="T20" s="3">
        <f t="shared" si="0"/>
        <v>0</v>
      </c>
      <c r="U20" s="3">
        <v>105</v>
      </c>
      <c r="V20" s="3">
        <v>507</v>
      </c>
      <c r="W20" s="3">
        <f t="shared" si="1"/>
        <v>0.20710059171597633</v>
      </c>
      <c r="X20" s="3">
        <f t="shared" si="2"/>
        <v>0</v>
      </c>
      <c r="Y20">
        <f t="shared" si="3"/>
        <v>0</v>
      </c>
    </row>
    <row r="21" spans="1:25" s="1" customFormat="1" hidden="1" x14ac:dyDescent="0.25">
      <c r="A21" s="1" t="s">
        <v>24</v>
      </c>
      <c r="B21" s="1" t="s">
        <v>25</v>
      </c>
      <c r="C21" s="1" t="s">
        <v>141</v>
      </c>
      <c r="D21" s="1" t="s">
        <v>142</v>
      </c>
      <c r="E21" s="1" t="s">
        <v>143</v>
      </c>
      <c r="F21" s="1" t="s">
        <v>152</v>
      </c>
      <c r="G21" s="1" t="s">
        <v>153</v>
      </c>
      <c r="H21" s="1" t="s">
        <v>55</v>
      </c>
      <c r="I21" s="1" t="s">
        <v>156</v>
      </c>
      <c r="J21">
        <v>76</v>
      </c>
      <c r="K21" s="1" t="s">
        <v>48</v>
      </c>
      <c r="L21">
        <v>2.9</v>
      </c>
      <c r="M21">
        <v>13</v>
      </c>
      <c r="N21" s="1" t="s">
        <v>157</v>
      </c>
      <c r="O21" s="1" t="s">
        <v>35</v>
      </c>
      <c r="P21">
        <v>37.700000000000003</v>
      </c>
      <c r="Q21">
        <v>834</v>
      </c>
      <c r="R21">
        <v>939</v>
      </c>
      <c r="S21">
        <v>1</v>
      </c>
      <c r="T21" s="3">
        <f t="shared" si="0"/>
        <v>0</v>
      </c>
      <c r="U21" s="3">
        <v>105</v>
      </c>
      <c r="V21" s="3">
        <v>507</v>
      </c>
      <c r="W21" s="3">
        <f t="shared" si="1"/>
        <v>0.20710059171597633</v>
      </c>
      <c r="X21" s="3">
        <f t="shared" si="2"/>
        <v>0</v>
      </c>
      <c r="Y21">
        <f t="shared" si="3"/>
        <v>0</v>
      </c>
    </row>
    <row r="22" spans="1:25" s="1" customFormat="1" hidden="1" x14ac:dyDescent="0.25">
      <c r="A22" s="1" t="s">
        <v>24</v>
      </c>
      <c r="B22" s="1" t="s">
        <v>25</v>
      </c>
      <c r="C22" s="1" t="s">
        <v>141</v>
      </c>
      <c r="D22" s="1" t="s">
        <v>142</v>
      </c>
      <c r="E22" s="1" t="s">
        <v>143</v>
      </c>
      <c r="F22" s="1" t="s">
        <v>152</v>
      </c>
      <c r="G22" s="1" t="s">
        <v>153</v>
      </c>
      <c r="H22" s="1" t="s">
        <v>55</v>
      </c>
      <c r="I22" s="1" t="s">
        <v>158</v>
      </c>
      <c r="J22">
        <v>164</v>
      </c>
      <c r="K22" s="1" t="s">
        <v>48</v>
      </c>
      <c r="L22">
        <v>2.9</v>
      </c>
      <c r="M22">
        <v>14</v>
      </c>
      <c r="N22" s="1" t="s">
        <v>159</v>
      </c>
      <c r="O22" s="1" t="s">
        <v>35</v>
      </c>
      <c r="P22">
        <v>40.6</v>
      </c>
      <c r="Q22">
        <v>834</v>
      </c>
      <c r="R22">
        <v>939</v>
      </c>
      <c r="S22">
        <v>1</v>
      </c>
      <c r="T22" s="3">
        <f t="shared" si="0"/>
        <v>0</v>
      </c>
      <c r="U22" s="3">
        <v>105</v>
      </c>
      <c r="V22" s="3">
        <v>507</v>
      </c>
      <c r="W22" s="3">
        <f t="shared" si="1"/>
        <v>0.20710059171597633</v>
      </c>
      <c r="X22" s="3">
        <f t="shared" si="2"/>
        <v>0</v>
      </c>
      <c r="Y22">
        <f t="shared" si="3"/>
        <v>0</v>
      </c>
    </row>
    <row r="23" spans="1:25" s="1" customFormat="1" hidden="1" x14ac:dyDescent="0.25">
      <c r="A23" s="1" t="s">
        <v>24</v>
      </c>
      <c r="B23" s="1" t="s">
        <v>25</v>
      </c>
      <c r="C23" s="1" t="s">
        <v>141</v>
      </c>
      <c r="D23" s="1" t="s">
        <v>142</v>
      </c>
      <c r="E23" s="1" t="s">
        <v>143</v>
      </c>
      <c r="F23" s="1" t="s">
        <v>152</v>
      </c>
      <c r="G23" s="1" t="s">
        <v>153</v>
      </c>
      <c r="H23" s="1" t="s">
        <v>55</v>
      </c>
      <c r="I23" s="1" t="s">
        <v>160</v>
      </c>
      <c r="J23">
        <v>176</v>
      </c>
      <c r="K23" s="1" t="s">
        <v>48</v>
      </c>
      <c r="L23">
        <v>2.9</v>
      </c>
      <c r="M23">
        <v>15</v>
      </c>
      <c r="N23" s="1" t="s">
        <v>161</v>
      </c>
      <c r="O23" s="1" t="s">
        <v>35</v>
      </c>
      <c r="P23">
        <v>43.5</v>
      </c>
      <c r="Q23">
        <v>834</v>
      </c>
      <c r="R23">
        <v>939</v>
      </c>
      <c r="S23">
        <v>1</v>
      </c>
      <c r="T23" s="3">
        <f t="shared" si="0"/>
        <v>0</v>
      </c>
      <c r="U23" s="3">
        <v>105</v>
      </c>
      <c r="V23" s="3">
        <v>507</v>
      </c>
      <c r="W23" s="3">
        <f t="shared" si="1"/>
        <v>0.20710059171597633</v>
      </c>
      <c r="X23" s="3">
        <f t="shared" si="2"/>
        <v>0</v>
      </c>
      <c r="Y23">
        <f t="shared" si="3"/>
        <v>0</v>
      </c>
    </row>
    <row r="24" spans="1:25" s="1" customFormat="1" hidden="1" x14ac:dyDescent="0.25">
      <c r="A24" s="1" t="s">
        <v>24</v>
      </c>
      <c r="B24" s="1" t="s">
        <v>25</v>
      </c>
      <c r="C24" s="1" t="s">
        <v>141</v>
      </c>
      <c r="D24" s="1" t="s">
        <v>142</v>
      </c>
      <c r="E24" s="1" t="s">
        <v>143</v>
      </c>
      <c r="F24" s="1" t="s">
        <v>152</v>
      </c>
      <c r="G24" s="1" t="s">
        <v>153</v>
      </c>
      <c r="H24" s="1" t="s">
        <v>55</v>
      </c>
      <c r="I24" s="1" t="s">
        <v>160</v>
      </c>
      <c r="J24">
        <v>176</v>
      </c>
      <c r="K24" s="1" t="s">
        <v>48</v>
      </c>
      <c r="L24">
        <v>2.9</v>
      </c>
      <c r="M24">
        <v>15</v>
      </c>
      <c r="N24" s="1" t="s">
        <v>162</v>
      </c>
      <c r="O24" s="1" t="s">
        <v>35</v>
      </c>
      <c r="P24">
        <v>43.5</v>
      </c>
      <c r="Q24">
        <v>834</v>
      </c>
      <c r="R24">
        <v>939</v>
      </c>
      <c r="S24">
        <v>1</v>
      </c>
      <c r="T24" s="3">
        <f t="shared" si="0"/>
        <v>0</v>
      </c>
      <c r="U24" s="3">
        <v>105</v>
      </c>
      <c r="V24" s="3">
        <v>507</v>
      </c>
      <c r="W24" s="3">
        <f t="shared" si="1"/>
        <v>0.20710059171597633</v>
      </c>
      <c r="X24" s="3">
        <f t="shared" si="2"/>
        <v>0</v>
      </c>
      <c r="Y24">
        <f t="shared" si="3"/>
        <v>0</v>
      </c>
    </row>
    <row r="25" spans="1:25" s="1" customFormat="1" hidden="1" x14ac:dyDescent="0.25">
      <c r="A25" s="1" t="s">
        <v>24</v>
      </c>
      <c r="B25" s="1" t="s">
        <v>25</v>
      </c>
      <c r="C25" s="1" t="s">
        <v>163</v>
      </c>
      <c r="D25" s="1" t="s">
        <v>164</v>
      </c>
      <c r="E25" s="1" t="s">
        <v>165</v>
      </c>
      <c r="F25" s="1" t="s">
        <v>166</v>
      </c>
      <c r="G25" s="1" t="s">
        <v>167</v>
      </c>
      <c r="H25" s="1" t="s">
        <v>168</v>
      </c>
      <c r="I25" s="1" t="s">
        <v>64</v>
      </c>
      <c r="J25">
        <v>10</v>
      </c>
      <c r="K25" s="1" t="s">
        <v>33</v>
      </c>
      <c r="L25">
        <v>2.7</v>
      </c>
      <c r="M25">
        <v>13</v>
      </c>
      <c r="N25" s="1" t="s">
        <v>169</v>
      </c>
      <c r="O25" s="1" t="s">
        <v>35</v>
      </c>
      <c r="P25">
        <v>35.1</v>
      </c>
      <c r="Q25">
        <v>834</v>
      </c>
      <c r="R25">
        <v>939</v>
      </c>
      <c r="S25">
        <v>1</v>
      </c>
      <c r="T25" s="3">
        <f t="shared" si="0"/>
        <v>71.509971509971507</v>
      </c>
      <c r="U25" s="3">
        <v>105</v>
      </c>
      <c r="V25" s="3">
        <v>507</v>
      </c>
      <c r="W25" s="3">
        <f t="shared" si="1"/>
        <v>0.20710059171597633</v>
      </c>
      <c r="X25" s="3">
        <f t="shared" si="2"/>
        <v>71.090516013340249</v>
      </c>
      <c r="Y25">
        <f t="shared" si="3"/>
        <v>2510</v>
      </c>
    </row>
    <row r="26" spans="1:25" s="1" customFormat="1" hidden="1" x14ac:dyDescent="0.25">
      <c r="A26" s="1" t="s">
        <v>24</v>
      </c>
      <c r="B26" s="1" t="s">
        <v>25</v>
      </c>
      <c r="C26" s="1" t="s">
        <v>170</v>
      </c>
      <c r="D26" s="1" t="s">
        <v>171</v>
      </c>
      <c r="E26" s="1" t="s">
        <v>172</v>
      </c>
      <c r="F26" s="1" t="s">
        <v>173</v>
      </c>
      <c r="G26" s="1" t="s">
        <v>174</v>
      </c>
      <c r="H26" s="1" t="s">
        <v>175</v>
      </c>
      <c r="I26" s="1" t="s">
        <v>176</v>
      </c>
      <c r="J26">
        <v>7</v>
      </c>
      <c r="K26" s="1" t="s">
        <v>33</v>
      </c>
      <c r="L26">
        <v>2.7</v>
      </c>
      <c r="M26">
        <v>7</v>
      </c>
      <c r="N26" s="1" t="s">
        <v>177</v>
      </c>
      <c r="O26" s="1" t="s">
        <v>35</v>
      </c>
      <c r="P26">
        <v>18.899999999999999</v>
      </c>
      <c r="Q26">
        <v>834</v>
      </c>
      <c r="R26">
        <v>939</v>
      </c>
      <c r="S26">
        <v>1</v>
      </c>
      <c r="T26" s="3">
        <f t="shared" si="0"/>
        <v>62.962962962962955</v>
      </c>
      <c r="U26" s="3">
        <v>105</v>
      </c>
      <c r="V26" s="3">
        <v>507</v>
      </c>
      <c r="W26" s="3">
        <f t="shared" si="1"/>
        <v>0.20710059171597633</v>
      </c>
      <c r="X26" s="3">
        <f t="shared" si="2"/>
        <v>62.28051159765878</v>
      </c>
      <c r="Y26">
        <f t="shared" si="3"/>
        <v>1189.9999999999998</v>
      </c>
    </row>
    <row r="27" spans="1:25" s="1" customFormat="1" hidden="1" x14ac:dyDescent="0.25">
      <c r="A27" s="1" t="s">
        <v>24</v>
      </c>
      <c r="B27" s="1" t="s">
        <v>25</v>
      </c>
      <c r="C27" s="1" t="s">
        <v>178</v>
      </c>
      <c r="D27" s="1" t="s">
        <v>179</v>
      </c>
      <c r="E27" s="1" t="s">
        <v>180</v>
      </c>
      <c r="F27" s="1" t="s">
        <v>181</v>
      </c>
      <c r="G27" s="1" t="s">
        <v>182</v>
      </c>
      <c r="H27" s="1" t="s">
        <v>183</v>
      </c>
      <c r="I27" s="1" t="s">
        <v>64</v>
      </c>
      <c r="J27">
        <v>5</v>
      </c>
      <c r="K27" s="1" t="s">
        <v>48</v>
      </c>
      <c r="L27">
        <v>2.9</v>
      </c>
      <c r="M27">
        <v>4</v>
      </c>
      <c r="N27" s="1" t="s">
        <v>184</v>
      </c>
      <c r="O27" s="1" t="s">
        <v>35</v>
      </c>
      <c r="P27">
        <v>11.6</v>
      </c>
      <c r="Q27">
        <v>834</v>
      </c>
      <c r="R27">
        <v>939</v>
      </c>
      <c r="S27">
        <v>1</v>
      </c>
      <c r="T27" s="3">
        <f t="shared" si="0"/>
        <v>56.896551724137936</v>
      </c>
      <c r="U27" s="3">
        <v>105</v>
      </c>
      <c r="V27" s="3">
        <v>507</v>
      </c>
      <c r="W27" s="3">
        <f t="shared" si="1"/>
        <v>0.20710059171597633</v>
      </c>
      <c r="X27" s="3">
        <f t="shared" si="2"/>
        <v>55.898566703417863</v>
      </c>
      <c r="Y27">
        <f t="shared" si="3"/>
        <v>660</v>
      </c>
    </row>
    <row r="28" spans="1:25" s="1" customFormat="1" hidden="1" x14ac:dyDescent="0.25">
      <c r="A28" s="1" t="s">
        <v>24</v>
      </c>
      <c r="B28" s="1" t="s">
        <v>25</v>
      </c>
      <c r="C28" s="1" t="s">
        <v>185</v>
      </c>
      <c r="D28" s="1" t="s">
        <v>186</v>
      </c>
      <c r="E28" s="1" t="s">
        <v>187</v>
      </c>
      <c r="F28" s="1" t="s">
        <v>188</v>
      </c>
      <c r="G28" s="1" t="s">
        <v>189</v>
      </c>
      <c r="H28" s="1" t="s">
        <v>190</v>
      </c>
      <c r="I28" s="1" t="s">
        <v>191</v>
      </c>
      <c r="J28">
        <v>1</v>
      </c>
      <c r="K28" s="1" t="s">
        <v>48</v>
      </c>
      <c r="L28">
        <v>2.9</v>
      </c>
      <c r="M28">
        <v>4</v>
      </c>
      <c r="N28" s="1" t="s">
        <v>192</v>
      </c>
      <c r="O28" s="1" t="s">
        <v>35</v>
      </c>
      <c r="P28">
        <v>11.6</v>
      </c>
      <c r="Q28">
        <v>834</v>
      </c>
      <c r="R28">
        <v>939</v>
      </c>
      <c r="S28">
        <v>1</v>
      </c>
      <c r="T28" s="3">
        <f t="shared" si="0"/>
        <v>91.379310344827587</v>
      </c>
      <c r="U28" s="3">
        <v>105</v>
      </c>
      <c r="V28" s="3">
        <v>507</v>
      </c>
      <c r="W28" s="3">
        <f t="shared" si="1"/>
        <v>0.20710059171597633</v>
      </c>
      <c r="X28" s="3">
        <f t="shared" si="2"/>
        <v>89.776485917610501</v>
      </c>
      <c r="Y28">
        <f t="shared" si="3"/>
        <v>1060</v>
      </c>
    </row>
    <row r="29" spans="1:25" s="1" customFormat="1" hidden="1" x14ac:dyDescent="0.25">
      <c r="A29" s="1" t="s">
        <v>24</v>
      </c>
      <c r="B29" s="1" t="s">
        <v>25</v>
      </c>
      <c r="C29" s="1" t="s">
        <v>185</v>
      </c>
      <c r="D29" s="1" t="s">
        <v>186</v>
      </c>
      <c r="E29" s="1" t="s">
        <v>187</v>
      </c>
      <c r="F29" s="1" t="s">
        <v>193</v>
      </c>
      <c r="G29" s="1" t="s">
        <v>194</v>
      </c>
      <c r="H29" s="1" t="s">
        <v>195</v>
      </c>
      <c r="I29" s="1" t="s">
        <v>196</v>
      </c>
      <c r="J29">
        <v>7</v>
      </c>
      <c r="K29" s="1" t="s">
        <v>48</v>
      </c>
      <c r="L29">
        <v>2.9</v>
      </c>
      <c r="M29">
        <v>13</v>
      </c>
      <c r="N29" s="1" t="s">
        <v>197</v>
      </c>
      <c r="O29" s="1" t="s">
        <v>35</v>
      </c>
      <c r="P29">
        <v>37.700000000000003</v>
      </c>
      <c r="Q29">
        <v>834</v>
      </c>
      <c r="R29">
        <v>939</v>
      </c>
      <c r="S29">
        <v>1</v>
      </c>
      <c r="T29" s="3">
        <f t="shared" si="0"/>
        <v>81.432360742705569</v>
      </c>
      <c r="U29" s="3">
        <v>105</v>
      </c>
      <c r="V29" s="3">
        <v>507</v>
      </c>
      <c r="W29" s="3">
        <f t="shared" si="1"/>
        <v>0.20710059171597633</v>
      </c>
      <c r="X29" s="3">
        <f t="shared" si="2"/>
        <v>80.987465463684188</v>
      </c>
      <c r="Y29">
        <f t="shared" si="3"/>
        <v>3070.0000000000005</v>
      </c>
    </row>
    <row r="30" spans="1:25" s="1" customFormat="1" hidden="1" x14ac:dyDescent="0.25">
      <c r="A30" s="1" t="s">
        <v>24</v>
      </c>
      <c r="B30" s="1" t="s">
        <v>25</v>
      </c>
      <c r="C30" s="1" t="s">
        <v>198</v>
      </c>
      <c r="D30" s="1" t="s">
        <v>199</v>
      </c>
      <c r="E30" s="1" t="s">
        <v>200</v>
      </c>
      <c r="F30" s="1" t="s">
        <v>201</v>
      </c>
      <c r="G30" s="1" t="s">
        <v>189</v>
      </c>
      <c r="H30" s="1" t="s">
        <v>190</v>
      </c>
      <c r="I30" s="1" t="s">
        <v>202</v>
      </c>
      <c r="J30">
        <v>9</v>
      </c>
      <c r="K30" s="1" t="s">
        <v>48</v>
      </c>
      <c r="L30">
        <v>2.9</v>
      </c>
      <c r="M30">
        <v>9</v>
      </c>
      <c r="N30" s="1" t="s">
        <v>203</v>
      </c>
      <c r="O30" s="1" t="s">
        <v>35</v>
      </c>
      <c r="P30">
        <v>26.1</v>
      </c>
      <c r="Q30">
        <v>834</v>
      </c>
      <c r="R30">
        <v>939</v>
      </c>
      <c r="S30">
        <v>1</v>
      </c>
      <c r="T30" s="3">
        <f t="shared" si="0"/>
        <v>65.517241379310349</v>
      </c>
      <c r="U30" s="3">
        <v>105</v>
      </c>
      <c r="V30" s="3">
        <v>507</v>
      </c>
      <c r="W30" s="3">
        <f t="shared" si="1"/>
        <v>0.20710059171597633</v>
      </c>
      <c r="X30" s="3">
        <f t="shared" si="2"/>
        <v>65.001462021188061</v>
      </c>
      <c r="Y30">
        <f t="shared" si="3"/>
        <v>1710.0000000000002</v>
      </c>
    </row>
    <row r="31" spans="1:25" s="1" customFormat="1" hidden="1" x14ac:dyDescent="0.25">
      <c r="A31" s="1" t="s">
        <v>24</v>
      </c>
      <c r="B31" s="1" t="s">
        <v>25</v>
      </c>
      <c r="C31" s="1" t="s">
        <v>204</v>
      </c>
      <c r="D31" s="1" t="s">
        <v>205</v>
      </c>
      <c r="E31" s="1" t="s">
        <v>206</v>
      </c>
      <c r="F31" s="1" t="s">
        <v>207</v>
      </c>
      <c r="G31" s="1" t="s">
        <v>208</v>
      </c>
      <c r="H31" s="1" t="s">
        <v>209</v>
      </c>
      <c r="I31" s="1" t="s">
        <v>210</v>
      </c>
      <c r="J31">
        <v>5</v>
      </c>
      <c r="K31" s="1" t="s">
        <v>57</v>
      </c>
      <c r="L31">
        <v>1.9</v>
      </c>
      <c r="M31">
        <v>7</v>
      </c>
      <c r="N31" s="1" t="s">
        <v>211</v>
      </c>
      <c r="O31" s="1" t="s">
        <v>35</v>
      </c>
      <c r="P31">
        <v>13.3</v>
      </c>
      <c r="Q31">
        <v>834</v>
      </c>
      <c r="R31">
        <v>939</v>
      </c>
      <c r="S31">
        <v>1</v>
      </c>
      <c r="T31" s="3">
        <f t="shared" si="0"/>
        <v>62.406015037593988</v>
      </c>
      <c r="U31" s="3">
        <v>105</v>
      </c>
      <c r="V31" s="3">
        <v>507</v>
      </c>
      <c r="W31" s="3">
        <f t="shared" si="1"/>
        <v>0.20710059171597633</v>
      </c>
      <c r="X31" s="3">
        <f t="shared" si="2"/>
        <v>61.449161081175809</v>
      </c>
      <c r="Y31">
        <f t="shared" si="3"/>
        <v>830.00000000000011</v>
      </c>
    </row>
    <row r="32" spans="1:25" s="1" customFormat="1" hidden="1" x14ac:dyDescent="0.25">
      <c r="A32" s="1" t="s">
        <v>24</v>
      </c>
      <c r="B32" s="1" t="s">
        <v>25</v>
      </c>
      <c r="C32" s="1" t="s">
        <v>212</v>
      </c>
      <c r="D32" s="1" t="s">
        <v>213</v>
      </c>
      <c r="E32" s="1" t="s">
        <v>214</v>
      </c>
      <c r="F32" s="1" t="s">
        <v>215</v>
      </c>
      <c r="G32" s="1" t="s">
        <v>216</v>
      </c>
      <c r="H32" s="1" t="s">
        <v>55</v>
      </c>
      <c r="I32" s="1" t="s">
        <v>217</v>
      </c>
      <c r="J32">
        <v>17</v>
      </c>
      <c r="K32" s="1" t="s">
        <v>33</v>
      </c>
      <c r="L32">
        <v>2.7</v>
      </c>
      <c r="M32">
        <v>15</v>
      </c>
      <c r="N32" s="1" t="s">
        <v>218</v>
      </c>
      <c r="O32" s="1" t="s">
        <v>35</v>
      </c>
      <c r="P32">
        <v>40.5</v>
      </c>
      <c r="Q32">
        <v>834</v>
      </c>
      <c r="R32">
        <v>939</v>
      </c>
      <c r="S32">
        <v>1</v>
      </c>
      <c r="T32" s="3">
        <f t="shared" si="0"/>
        <v>58.02469135802469</v>
      </c>
      <c r="U32" s="3">
        <v>105</v>
      </c>
      <c r="V32" s="3">
        <v>507</v>
      </c>
      <c r="W32" s="3">
        <f t="shared" si="1"/>
        <v>0.20710059171597633</v>
      </c>
      <c r="X32" s="3">
        <f t="shared" si="2"/>
        <v>57.729486154517041</v>
      </c>
      <c r="Y32">
        <f t="shared" si="3"/>
        <v>2350</v>
      </c>
    </row>
    <row r="33" spans="1:25" s="1" customFormat="1" hidden="1" x14ac:dyDescent="0.25">
      <c r="A33" s="1" t="s">
        <v>24</v>
      </c>
      <c r="B33" s="1" t="s">
        <v>25</v>
      </c>
      <c r="C33" s="1" t="s">
        <v>219</v>
      </c>
      <c r="D33" s="1" t="s">
        <v>220</v>
      </c>
      <c r="E33" s="1" t="s">
        <v>221</v>
      </c>
      <c r="F33" s="1" t="s">
        <v>222</v>
      </c>
      <c r="G33" s="1" t="s">
        <v>223</v>
      </c>
      <c r="H33" s="1" t="s">
        <v>224</v>
      </c>
      <c r="I33" s="1" t="s">
        <v>47</v>
      </c>
      <c r="J33">
        <v>6</v>
      </c>
      <c r="K33" s="1" t="s">
        <v>48</v>
      </c>
      <c r="L33">
        <v>2.9</v>
      </c>
      <c r="M33">
        <v>4</v>
      </c>
      <c r="N33" s="1" t="s">
        <v>225</v>
      </c>
      <c r="O33" s="1" t="s">
        <v>35</v>
      </c>
      <c r="P33">
        <v>11.6</v>
      </c>
      <c r="Q33">
        <v>834</v>
      </c>
      <c r="R33">
        <v>939</v>
      </c>
      <c r="S33">
        <v>1</v>
      </c>
      <c r="T33" s="3">
        <f t="shared" si="0"/>
        <v>48.275862068965516</v>
      </c>
      <c r="U33" s="3">
        <v>105</v>
      </c>
      <c r="V33" s="3">
        <v>507</v>
      </c>
      <c r="W33" s="3">
        <f t="shared" si="1"/>
        <v>0.20710059171597633</v>
      </c>
      <c r="X33" s="3">
        <f t="shared" si="2"/>
        <v>47.429086899869702</v>
      </c>
      <c r="Y33">
        <f t="shared" si="3"/>
        <v>560</v>
      </c>
    </row>
    <row r="34" spans="1:25" s="1" customFormat="1" hidden="1" x14ac:dyDescent="0.25">
      <c r="A34" s="1" t="s">
        <v>24</v>
      </c>
      <c r="B34" s="1" t="s">
        <v>25</v>
      </c>
      <c r="C34" s="1" t="s">
        <v>219</v>
      </c>
      <c r="D34" s="1" t="s">
        <v>220</v>
      </c>
      <c r="E34" s="1" t="s">
        <v>221</v>
      </c>
      <c r="F34" s="1" t="s">
        <v>222</v>
      </c>
      <c r="G34" s="1" t="s">
        <v>223</v>
      </c>
      <c r="H34" s="1" t="s">
        <v>224</v>
      </c>
      <c r="I34" s="1" t="s">
        <v>226</v>
      </c>
      <c r="J34">
        <v>17</v>
      </c>
      <c r="K34" s="1" t="s">
        <v>48</v>
      </c>
      <c r="L34">
        <v>2.9</v>
      </c>
      <c r="M34">
        <v>6</v>
      </c>
      <c r="N34" s="1" t="s">
        <v>227</v>
      </c>
      <c r="O34" s="1" t="s">
        <v>35</v>
      </c>
      <c r="P34">
        <v>17.399999999999999</v>
      </c>
      <c r="Q34">
        <v>834</v>
      </c>
      <c r="R34">
        <v>939</v>
      </c>
      <c r="S34">
        <v>1</v>
      </c>
      <c r="T34" s="3">
        <f t="shared" si="0"/>
        <v>2.2988505747126355</v>
      </c>
      <c r="U34" s="3">
        <v>105</v>
      </c>
      <c r="V34" s="3">
        <v>507</v>
      </c>
      <c r="W34" s="3">
        <f t="shared" si="1"/>
        <v>0.20710059171597633</v>
      </c>
      <c r="X34" s="3">
        <f t="shared" si="2"/>
        <v>2.2718107272482779</v>
      </c>
      <c r="Y34">
        <f t="shared" si="3"/>
        <v>39.999999999999858</v>
      </c>
    </row>
    <row r="35" spans="1:25" s="1" customFormat="1" hidden="1" x14ac:dyDescent="0.25">
      <c r="A35" s="1" t="s">
        <v>24</v>
      </c>
      <c r="B35" s="1" t="s">
        <v>25</v>
      </c>
      <c r="C35" s="1" t="s">
        <v>228</v>
      </c>
      <c r="D35" s="1" t="s">
        <v>229</v>
      </c>
      <c r="E35" s="1" t="s">
        <v>230</v>
      </c>
      <c r="F35" s="1" t="s">
        <v>231</v>
      </c>
      <c r="G35" s="1" t="s">
        <v>232</v>
      </c>
      <c r="H35" s="1" t="s">
        <v>233</v>
      </c>
      <c r="I35" s="1" t="s">
        <v>32</v>
      </c>
      <c r="J35">
        <v>13</v>
      </c>
      <c r="K35" s="1" t="s">
        <v>57</v>
      </c>
      <c r="L35">
        <v>1.9</v>
      </c>
      <c r="M35">
        <v>7</v>
      </c>
      <c r="N35" s="1" t="s">
        <v>234</v>
      </c>
      <c r="O35" s="1" t="s">
        <v>35</v>
      </c>
      <c r="P35">
        <v>13.3</v>
      </c>
      <c r="Q35">
        <v>834</v>
      </c>
      <c r="R35">
        <v>939</v>
      </c>
      <c r="S35">
        <v>1</v>
      </c>
      <c r="T35" s="3">
        <f t="shared" si="0"/>
        <v>2.2556390977443663</v>
      </c>
      <c r="U35" s="3">
        <v>105</v>
      </c>
      <c r="V35" s="3">
        <v>507</v>
      </c>
      <c r="W35" s="3">
        <f t="shared" si="1"/>
        <v>0.20710059171597633</v>
      </c>
      <c r="X35" s="3">
        <f t="shared" si="2"/>
        <v>2.2210540149822631</v>
      </c>
      <c r="Y35">
        <f t="shared" si="3"/>
        <v>30.000000000000071</v>
      </c>
    </row>
    <row r="36" spans="1:25" s="1" customFormat="1" hidden="1" x14ac:dyDescent="0.25">
      <c r="A36" s="1" t="s">
        <v>24</v>
      </c>
      <c r="B36" s="1" t="s">
        <v>25</v>
      </c>
      <c r="C36" s="1" t="s">
        <v>235</v>
      </c>
      <c r="D36" s="1" t="s">
        <v>236</v>
      </c>
      <c r="E36" s="1" t="s">
        <v>237</v>
      </c>
      <c r="F36" s="1" t="s">
        <v>238</v>
      </c>
      <c r="G36" s="1" t="s">
        <v>239</v>
      </c>
      <c r="H36" s="1" t="s">
        <v>240</v>
      </c>
      <c r="I36" s="1" t="s">
        <v>241</v>
      </c>
      <c r="J36">
        <v>21</v>
      </c>
      <c r="K36" s="1" t="s">
        <v>33</v>
      </c>
      <c r="L36">
        <v>2.7</v>
      </c>
      <c r="M36">
        <v>4</v>
      </c>
      <c r="N36" s="1" t="s">
        <v>242</v>
      </c>
      <c r="O36" s="1" t="s">
        <v>35</v>
      </c>
      <c r="P36">
        <v>10.8</v>
      </c>
      <c r="Q36">
        <v>834</v>
      </c>
      <c r="R36">
        <v>939</v>
      </c>
      <c r="S36">
        <v>1</v>
      </c>
      <c r="T36" s="3">
        <f t="shared" si="0"/>
        <v>0</v>
      </c>
      <c r="U36" s="3">
        <v>105</v>
      </c>
      <c r="V36" s="3">
        <v>507</v>
      </c>
      <c r="W36" s="3">
        <f t="shared" si="1"/>
        <v>0.20710059171597633</v>
      </c>
      <c r="X36" s="3">
        <f t="shared" si="2"/>
        <v>0</v>
      </c>
      <c r="Y36">
        <f t="shared" si="3"/>
        <v>0</v>
      </c>
    </row>
    <row r="37" spans="1:25" s="1" customFormat="1" hidden="1" x14ac:dyDescent="0.25">
      <c r="A37" s="1" t="s">
        <v>24</v>
      </c>
      <c r="B37" s="1" t="s">
        <v>25</v>
      </c>
      <c r="C37" s="1" t="s">
        <v>243</v>
      </c>
      <c r="D37" s="1" t="s">
        <v>244</v>
      </c>
      <c r="E37" s="1" t="s">
        <v>245</v>
      </c>
      <c r="F37" s="1" t="s">
        <v>246</v>
      </c>
      <c r="G37" s="1" t="s">
        <v>132</v>
      </c>
      <c r="H37" s="1" t="s">
        <v>133</v>
      </c>
      <c r="I37" s="1" t="s">
        <v>247</v>
      </c>
      <c r="J37">
        <v>21</v>
      </c>
      <c r="K37" s="1" t="s">
        <v>33</v>
      </c>
      <c r="L37">
        <v>2.7</v>
      </c>
      <c r="M37">
        <v>13</v>
      </c>
      <c r="N37" s="1" t="s">
        <v>248</v>
      </c>
      <c r="O37" s="1" t="s">
        <v>35</v>
      </c>
      <c r="P37">
        <v>35.1</v>
      </c>
      <c r="Q37">
        <v>834</v>
      </c>
      <c r="R37">
        <v>939</v>
      </c>
      <c r="S37">
        <v>1</v>
      </c>
      <c r="T37" s="3">
        <f t="shared" si="0"/>
        <v>40.170940170940177</v>
      </c>
      <c r="U37" s="3">
        <v>105</v>
      </c>
      <c r="V37" s="3">
        <v>507</v>
      </c>
      <c r="W37" s="3">
        <f t="shared" si="1"/>
        <v>0.20710059171597633</v>
      </c>
      <c r="X37" s="3">
        <f t="shared" si="2"/>
        <v>39.935309792354495</v>
      </c>
      <c r="Y37">
        <f t="shared" si="3"/>
        <v>1410.0000000000002</v>
      </c>
    </row>
    <row r="38" spans="1:25" s="1" customFormat="1" hidden="1" x14ac:dyDescent="0.25">
      <c r="A38" s="1" t="s">
        <v>24</v>
      </c>
      <c r="B38" s="1" t="s">
        <v>25</v>
      </c>
      <c r="C38" s="1" t="s">
        <v>249</v>
      </c>
      <c r="D38" s="1" t="s">
        <v>250</v>
      </c>
      <c r="E38" s="1" t="s">
        <v>251</v>
      </c>
      <c r="F38" s="1" t="s">
        <v>252</v>
      </c>
      <c r="G38" s="1" t="s">
        <v>253</v>
      </c>
      <c r="H38" s="1" t="s">
        <v>254</v>
      </c>
      <c r="I38" s="1" t="s">
        <v>47</v>
      </c>
      <c r="J38">
        <v>6</v>
      </c>
      <c r="K38" s="1" t="s">
        <v>48</v>
      </c>
      <c r="L38">
        <v>2.9</v>
      </c>
      <c r="M38">
        <v>4</v>
      </c>
      <c r="N38" s="1" t="s">
        <v>255</v>
      </c>
      <c r="O38" s="1" t="s">
        <v>35</v>
      </c>
      <c r="P38">
        <v>11.6</v>
      </c>
      <c r="Q38">
        <v>834</v>
      </c>
      <c r="R38">
        <v>939</v>
      </c>
      <c r="S38">
        <v>1</v>
      </c>
      <c r="T38" s="3">
        <f t="shared" si="0"/>
        <v>48.275862068965516</v>
      </c>
      <c r="U38" s="3">
        <v>105</v>
      </c>
      <c r="V38" s="3">
        <v>507</v>
      </c>
      <c r="W38" s="3">
        <f t="shared" si="1"/>
        <v>0.20710059171597633</v>
      </c>
      <c r="X38" s="3">
        <f t="shared" si="2"/>
        <v>47.429086899869702</v>
      </c>
      <c r="Y38">
        <f t="shared" si="3"/>
        <v>560</v>
      </c>
    </row>
    <row r="39" spans="1:25" s="1" customFormat="1" hidden="1" x14ac:dyDescent="0.25">
      <c r="A39" s="1" t="s">
        <v>24</v>
      </c>
      <c r="B39" s="1" t="s">
        <v>25</v>
      </c>
      <c r="C39" s="1" t="s">
        <v>256</v>
      </c>
      <c r="D39" s="1" t="s">
        <v>257</v>
      </c>
      <c r="E39" s="1" t="s">
        <v>258</v>
      </c>
      <c r="F39" s="1" t="s">
        <v>259</v>
      </c>
      <c r="G39" s="1" t="s">
        <v>260</v>
      </c>
      <c r="H39" s="1" t="s">
        <v>261</v>
      </c>
      <c r="I39" s="1" t="s">
        <v>56</v>
      </c>
      <c r="J39">
        <v>4</v>
      </c>
      <c r="K39" s="1" t="s">
        <v>48</v>
      </c>
      <c r="L39">
        <v>2.9</v>
      </c>
      <c r="M39">
        <v>5</v>
      </c>
      <c r="N39" s="1" t="s">
        <v>262</v>
      </c>
      <c r="O39" s="1" t="s">
        <v>35</v>
      </c>
      <c r="P39">
        <v>14.5</v>
      </c>
      <c r="Q39">
        <v>834</v>
      </c>
      <c r="R39">
        <v>939</v>
      </c>
      <c r="S39">
        <v>1</v>
      </c>
      <c r="T39" s="3">
        <f t="shared" si="0"/>
        <v>72.41379310344827</v>
      </c>
      <c r="U39" s="3">
        <v>105</v>
      </c>
      <c r="V39" s="3">
        <v>507</v>
      </c>
      <c r="W39" s="3">
        <f t="shared" si="1"/>
        <v>0.20710059171597633</v>
      </c>
      <c r="X39" s="3">
        <f t="shared" si="2"/>
        <v>71.394085697042854</v>
      </c>
      <c r="Y39">
        <f t="shared" si="3"/>
        <v>1050</v>
      </c>
    </row>
    <row r="40" spans="1:25" s="1" customFormat="1" hidden="1" x14ac:dyDescent="0.25">
      <c r="A40" s="1" t="s">
        <v>24</v>
      </c>
      <c r="B40" s="1" t="s">
        <v>25</v>
      </c>
      <c r="C40" s="1" t="s">
        <v>256</v>
      </c>
      <c r="D40" s="1" t="s">
        <v>257</v>
      </c>
      <c r="E40" s="1" t="s">
        <v>258</v>
      </c>
      <c r="F40" s="1" t="s">
        <v>263</v>
      </c>
      <c r="G40" s="1" t="s">
        <v>264</v>
      </c>
      <c r="H40" s="1" t="s">
        <v>265</v>
      </c>
      <c r="I40" s="1" t="s">
        <v>108</v>
      </c>
      <c r="J40">
        <v>14</v>
      </c>
      <c r="K40" s="1" t="s">
        <v>48</v>
      </c>
      <c r="L40">
        <v>2.9</v>
      </c>
      <c r="M40">
        <v>6</v>
      </c>
      <c r="N40" s="1" t="s">
        <v>266</v>
      </c>
      <c r="O40" s="1" t="s">
        <v>35</v>
      </c>
      <c r="P40">
        <v>17.399999999999999</v>
      </c>
      <c r="Q40">
        <v>834</v>
      </c>
      <c r="R40">
        <v>939</v>
      </c>
      <c r="S40">
        <v>1</v>
      </c>
      <c r="T40" s="3">
        <f t="shared" si="0"/>
        <v>19.540229885057467</v>
      </c>
      <c r="U40" s="3">
        <v>105</v>
      </c>
      <c r="V40" s="3">
        <v>507</v>
      </c>
      <c r="W40" s="3">
        <f t="shared" si="1"/>
        <v>0.20710059171597633</v>
      </c>
      <c r="X40" s="3">
        <f t="shared" si="2"/>
        <v>19.310391181610424</v>
      </c>
      <c r="Y40">
        <f t="shared" si="3"/>
        <v>339.99999999999989</v>
      </c>
    </row>
    <row r="41" spans="1:25" s="1" customFormat="1" hidden="1" x14ac:dyDescent="0.25">
      <c r="A41" s="1" t="s">
        <v>24</v>
      </c>
      <c r="B41" s="1" t="s">
        <v>25</v>
      </c>
      <c r="C41" s="1" t="s">
        <v>267</v>
      </c>
      <c r="D41" s="1" t="s">
        <v>268</v>
      </c>
      <c r="E41" s="1" t="s">
        <v>269</v>
      </c>
      <c r="F41" s="1" t="s">
        <v>270</v>
      </c>
      <c r="G41" s="1" t="s">
        <v>232</v>
      </c>
      <c r="H41" s="1" t="s">
        <v>233</v>
      </c>
      <c r="I41" s="1" t="s">
        <v>271</v>
      </c>
      <c r="J41">
        <v>5</v>
      </c>
      <c r="K41" s="1" t="s">
        <v>57</v>
      </c>
      <c r="L41">
        <v>1.9</v>
      </c>
      <c r="M41">
        <v>13</v>
      </c>
      <c r="N41" s="1" t="s">
        <v>272</v>
      </c>
      <c r="O41" s="1" t="s">
        <v>35</v>
      </c>
      <c r="P41">
        <v>24.7</v>
      </c>
      <c r="Q41">
        <v>834</v>
      </c>
      <c r="R41">
        <v>939</v>
      </c>
      <c r="S41">
        <v>1</v>
      </c>
      <c r="T41" s="3">
        <f t="shared" si="0"/>
        <v>79.757085020242911</v>
      </c>
      <c r="U41" s="3">
        <v>105</v>
      </c>
      <c r="V41" s="3">
        <v>507</v>
      </c>
      <c r="W41" s="3">
        <f t="shared" si="1"/>
        <v>0.20710059171597633</v>
      </c>
      <c r="X41" s="3">
        <f t="shared" si="2"/>
        <v>79.093911101608342</v>
      </c>
      <c r="Y41">
        <f t="shared" si="3"/>
        <v>1970</v>
      </c>
    </row>
    <row r="42" spans="1:25" s="1" customFormat="1" hidden="1" x14ac:dyDescent="0.25">
      <c r="A42" s="1" t="s">
        <v>24</v>
      </c>
      <c r="B42" s="1" t="s">
        <v>25</v>
      </c>
      <c r="C42" s="1" t="s">
        <v>273</v>
      </c>
      <c r="D42" s="1" t="s">
        <v>274</v>
      </c>
      <c r="E42" s="1" t="s">
        <v>275</v>
      </c>
      <c r="F42" s="1" t="s">
        <v>276</v>
      </c>
      <c r="G42" s="1" t="s">
        <v>277</v>
      </c>
      <c r="H42" s="1" t="s">
        <v>278</v>
      </c>
      <c r="I42" s="1" t="s">
        <v>279</v>
      </c>
      <c r="J42">
        <v>20</v>
      </c>
      <c r="K42" s="1" t="s">
        <v>33</v>
      </c>
      <c r="L42">
        <v>2.7</v>
      </c>
      <c r="M42">
        <v>15</v>
      </c>
      <c r="N42" s="1" t="s">
        <v>280</v>
      </c>
      <c r="O42" s="1" t="s">
        <v>35</v>
      </c>
      <c r="P42">
        <v>40.5</v>
      </c>
      <c r="Q42">
        <v>834</v>
      </c>
      <c r="R42">
        <v>939</v>
      </c>
      <c r="S42">
        <v>1</v>
      </c>
      <c r="T42" s="3">
        <f t="shared" si="0"/>
        <v>50.617283950617285</v>
      </c>
      <c r="U42" s="3">
        <v>105</v>
      </c>
      <c r="V42" s="3">
        <v>507</v>
      </c>
      <c r="W42" s="3">
        <f t="shared" si="1"/>
        <v>0.20710059171597633</v>
      </c>
      <c r="X42" s="3">
        <f t="shared" si="2"/>
        <v>50.359764517770188</v>
      </c>
      <c r="Y42">
        <f t="shared" si="3"/>
        <v>2050</v>
      </c>
    </row>
    <row r="43" spans="1:25" s="1" customFormat="1" hidden="1" x14ac:dyDescent="0.25">
      <c r="A43" s="1" t="s">
        <v>24</v>
      </c>
      <c r="B43" s="1" t="s">
        <v>25</v>
      </c>
      <c r="C43" s="1" t="s">
        <v>273</v>
      </c>
      <c r="D43" s="1" t="s">
        <v>274</v>
      </c>
      <c r="E43" s="1" t="s">
        <v>275</v>
      </c>
      <c r="F43" s="1" t="s">
        <v>276</v>
      </c>
      <c r="G43" s="1" t="s">
        <v>277</v>
      </c>
      <c r="H43" s="1" t="s">
        <v>278</v>
      </c>
      <c r="I43" s="1" t="s">
        <v>281</v>
      </c>
      <c r="J43">
        <v>24</v>
      </c>
      <c r="K43" s="1" t="s">
        <v>33</v>
      </c>
      <c r="L43">
        <v>2.7</v>
      </c>
      <c r="M43">
        <v>15</v>
      </c>
      <c r="N43" s="1" t="s">
        <v>282</v>
      </c>
      <c r="O43" s="1" t="s">
        <v>35</v>
      </c>
      <c r="P43">
        <v>40.5</v>
      </c>
      <c r="Q43">
        <v>834</v>
      </c>
      <c r="R43">
        <v>939</v>
      </c>
      <c r="S43">
        <v>1</v>
      </c>
      <c r="T43" s="3">
        <f t="shared" si="0"/>
        <v>40.74074074074074</v>
      </c>
      <c r="U43" s="3">
        <v>105</v>
      </c>
      <c r="V43" s="3">
        <v>507</v>
      </c>
      <c r="W43" s="3">
        <f t="shared" si="1"/>
        <v>0.20710059171597633</v>
      </c>
      <c r="X43" s="3">
        <f t="shared" si="2"/>
        <v>40.533469002107708</v>
      </c>
      <c r="Y43">
        <f t="shared" si="3"/>
        <v>1650</v>
      </c>
    </row>
    <row r="44" spans="1:25" s="1" customFormat="1" hidden="1" x14ac:dyDescent="0.25">
      <c r="A44" s="1" t="s">
        <v>24</v>
      </c>
      <c r="B44" s="1" t="s">
        <v>25</v>
      </c>
      <c r="C44" s="1" t="s">
        <v>273</v>
      </c>
      <c r="D44" s="1" t="s">
        <v>274</v>
      </c>
      <c r="E44" s="1" t="s">
        <v>275</v>
      </c>
      <c r="F44" s="1" t="s">
        <v>283</v>
      </c>
      <c r="G44" s="1" t="s">
        <v>284</v>
      </c>
      <c r="H44" s="1" t="s">
        <v>285</v>
      </c>
      <c r="I44" s="1" t="s">
        <v>286</v>
      </c>
      <c r="J44">
        <v>19</v>
      </c>
      <c r="K44" s="1" t="s">
        <v>33</v>
      </c>
      <c r="L44">
        <v>2.7</v>
      </c>
      <c r="M44">
        <v>15</v>
      </c>
      <c r="N44" s="1" t="s">
        <v>287</v>
      </c>
      <c r="O44" s="1" t="s">
        <v>35</v>
      </c>
      <c r="P44">
        <v>40.5</v>
      </c>
      <c r="Q44">
        <v>834</v>
      </c>
      <c r="R44">
        <v>939</v>
      </c>
      <c r="S44">
        <v>1</v>
      </c>
      <c r="T44" s="3">
        <f t="shared" si="0"/>
        <v>53.086419753086417</v>
      </c>
      <c r="U44" s="3">
        <v>105</v>
      </c>
      <c r="V44" s="3">
        <v>507</v>
      </c>
      <c r="W44" s="3">
        <f t="shared" si="1"/>
        <v>0.20710059171597633</v>
      </c>
      <c r="X44" s="3">
        <f t="shared" si="2"/>
        <v>52.816338396685801</v>
      </c>
      <c r="Y44">
        <f t="shared" si="3"/>
        <v>2150</v>
      </c>
    </row>
    <row r="45" spans="1:25" s="1" customFormat="1" hidden="1" x14ac:dyDescent="0.25">
      <c r="A45" s="1" t="s">
        <v>24</v>
      </c>
      <c r="B45" s="1" t="s">
        <v>25</v>
      </c>
      <c r="C45" s="1" t="s">
        <v>288</v>
      </c>
      <c r="D45" s="1" t="s">
        <v>289</v>
      </c>
      <c r="E45" s="1" t="s">
        <v>290</v>
      </c>
      <c r="F45" s="1" t="s">
        <v>291</v>
      </c>
      <c r="G45" s="1" t="s">
        <v>292</v>
      </c>
      <c r="H45" s="1" t="s">
        <v>123</v>
      </c>
      <c r="I45" s="1" t="s">
        <v>293</v>
      </c>
      <c r="J45">
        <v>7</v>
      </c>
      <c r="K45" s="1" t="s">
        <v>294</v>
      </c>
      <c r="L45">
        <v>3</v>
      </c>
      <c r="M45">
        <v>4</v>
      </c>
      <c r="N45" s="1" t="s">
        <v>295</v>
      </c>
      <c r="O45" s="1" t="s">
        <v>35</v>
      </c>
      <c r="P45">
        <v>12</v>
      </c>
      <c r="Q45">
        <v>834</v>
      </c>
      <c r="R45">
        <v>939</v>
      </c>
      <c r="S45">
        <v>1</v>
      </c>
      <c r="T45" s="3">
        <f t="shared" si="0"/>
        <v>41.666666666666664</v>
      </c>
      <c r="U45" s="3">
        <v>105</v>
      </c>
      <c r="V45" s="3">
        <v>507</v>
      </c>
      <c r="W45" s="3">
        <f t="shared" si="1"/>
        <v>0.20710059171597633</v>
      </c>
      <c r="X45" s="3">
        <f t="shared" si="2"/>
        <v>40.959767329132333</v>
      </c>
      <c r="Y45">
        <f t="shared" si="3"/>
        <v>500</v>
      </c>
    </row>
    <row r="46" spans="1:25" s="1" customFormat="1" hidden="1" x14ac:dyDescent="0.25">
      <c r="A46" s="1" t="s">
        <v>24</v>
      </c>
      <c r="B46" s="1" t="s">
        <v>25</v>
      </c>
      <c r="C46" s="1" t="s">
        <v>296</v>
      </c>
      <c r="D46" s="1" t="s">
        <v>297</v>
      </c>
      <c r="E46" s="1" t="s">
        <v>298</v>
      </c>
      <c r="F46" s="1" t="s">
        <v>299</v>
      </c>
      <c r="G46" s="1" t="s">
        <v>300</v>
      </c>
      <c r="H46" s="1" t="s">
        <v>301</v>
      </c>
      <c r="I46" s="1" t="s">
        <v>302</v>
      </c>
      <c r="J46">
        <v>18</v>
      </c>
      <c r="K46" s="1" t="s">
        <v>33</v>
      </c>
      <c r="L46">
        <v>2.7</v>
      </c>
      <c r="M46">
        <v>6</v>
      </c>
      <c r="N46" s="1" t="s">
        <v>303</v>
      </c>
      <c r="O46" s="1" t="s">
        <v>35</v>
      </c>
      <c r="P46">
        <v>16.2</v>
      </c>
      <c r="Q46">
        <v>834</v>
      </c>
      <c r="R46">
        <v>939</v>
      </c>
      <c r="S46">
        <v>1</v>
      </c>
      <c r="T46" s="3">
        <f t="shared" si="0"/>
        <v>0</v>
      </c>
      <c r="U46" s="3">
        <v>105</v>
      </c>
      <c r="V46" s="3">
        <v>507</v>
      </c>
      <c r="W46" s="3">
        <f t="shared" si="1"/>
        <v>0.20710059171597633</v>
      </c>
      <c r="X46" s="3">
        <f t="shared" si="2"/>
        <v>0</v>
      </c>
      <c r="Y46">
        <f t="shared" si="3"/>
        <v>0</v>
      </c>
    </row>
    <row r="47" spans="1:25" s="1" customFormat="1" hidden="1" x14ac:dyDescent="0.25">
      <c r="A47" s="1" t="s">
        <v>24</v>
      </c>
      <c r="B47" s="1" t="s">
        <v>25</v>
      </c>
      <c r="C47" s="1" t="s">
        <v>304</v>
      </c>
      <c r="D47" s="1" t="s">
        <v>305</v>
      </c>
      <c r="E47" s="1" t="s">
        <v>306</v>
      </c>
      <c r="F47" s="1" t="s">
        <v>307</v>
      </c>
      <c r="G47" s="1" t="s">
        <v>308</v>
      </c>
      <c r="H47" s="1" t="s">
        <v>309</v>
      </c>
      <c r="I47" s="1" t="s">
        <v>310</v>
      </c>
      <c r="J47">
        <v>8</v>
      </c>
      <c r="K47" s="1" t="s">
        <v>48</v>
      </c>
      <c r="L47">
        <v>2.9</v>
      </c>
      <c r="M47">
        <v>9</v>
      </c>
      <c r="N47" s="1" t="s">
        <v>311</v>
      </c>
      <c r="O47" s="1" t="s">
        <v>35</v>
      </c>
      <c r="P47">
        <v>26.1</v>
      </c>
      <c r="Q47">
        <v>834</v>
      </c>
      <c r="R47">
        <v>939</v>
      </c>
      <c r="S47">
        <v>1</v>
      </c>
      <c r="T47" s="3">
        <f t="shared" si="0"/>
        <v>69.348659003831429</v>
      </c>
      <c r="U47" s="3">
        <v>105</v>
      </c>
      <c r="V47" s="3">
        <v>507</v>
      </c>
      <c r="W47" s="3">
        <f t="shared" si="1"/>
        <v>0.20710059171597633</v>
      </c>
      <c r="X47" s="3">
        <f t="shared" si="2"/>
        <v>68.802717110146432</v>
      </c>
      <c r="Y47">
        <f t="shared" si="3"/>
        <v>1810.0000000000002</v>
      </c>
    </row>
    <row r="48" spans="1:25" s="1" customFormat="1" hidden="1" x14ac:dyDescent="0.25">
      <c r="A48" s="1" t="s">
        <v>24</v>
      </c>
      <c r="B48" s="1" t="s">
        <v>25</v>
      </c>
      <c r="C48" s="1" t="s">
        <v>304</v>
      </c>
      <c r="D48" s="1" t="s">
        <v>305</v>
      </c>
      <c r="E48" s="1" t="s">
        <v>306</v>
      </c>
      <c r="F48" s="1" t="s">
        <v>312</v>
      </c>
      <c r="G48" s="1" t="s">
        <v>313</v>
      </c>
      <c r="H48" s="1" t="s">
        <v>314</v>
      </c>
      <c r="I48" s="1" t="s">
        <v>134</v>
      </c>
      <c r="J48">
        <v>5</v>
      </c>
      <c r="K48" s="1" t="s">
        <v>48</v>
      </c>
      <c r="L48">
        <v>2.9</v>
      </c>
      <c r="M48">
        <v>4</v>
      </c>
      <c r="N48" s="1" t="s">
        <v>315</v>
      </c>
      <c r="O48" s="1" t="s">
        <v>35</v>
      </c>
      <c r="P48">
        <v>11.6</v>
      </c>
      <c r="Q48">
        <v>834</v>
      </c>
      <c r="R48">
        <v>939</v>
      </c>
      <c r="S48">
        <v>1</v>
      </c>
      <c r="T48" s="3">
        <f t="shared" si="0"/>
        <v>56.896551724137936</v>
      </c>
      <c r="U48" s="3">
        <v>105</v>
      </c>
      <c r="V48" s="3">
        <v>507</v>
      </c>
      <c r="W48" s="3">
        <f t="shared" si="1"/>
        <v>0.20710059171597633</v>
      </c>
      <c r="X48" s="3">
        <f t="shared" si="2"/>
        <v>55.898566703417863</v>
      </c>
      <c r="Y48">
        <f t="shared" si="3"/>
        <v>660</v>
      </c>
    </row>
    <row r="49" spans="1:25" s="1" customFormat="1" hidden="1" x14ac:dyDescent="0.25">
      <c r="A49" s="1" t="s">
        <v>24</v>
      </c>
      <c r="B49" s="1" t="s">
        <v>25</v>
      </c>
      <c r="C49" s="1" t="s">
        <v>316</v>
      </c>
      <c r="D49" s="1" t="s">
        <v>317</v>
      </c>
      <c r="E49" s="1" t="s">
        <v>318</v>
      </c>
      <c r="F49" s="1" t="s">
        <v>319</v>
      </c>
      <c r="G49" s="1" t="s">
        <v>320</v>
      </c>
      <c r="H49" s="1" t="s">
        <v>321</v>
      </c>
      <c r="I49" s="1" t="s">
        <v>196</v>
      </c>
      <c r="J49">
        <v>7</v>
      </c>
      <c r="K49" s="1" t="s">
        <v>48</v>
      </c>
      <c r="L49">
        <v>2.9</v>
      </c>
      <c r="M49">
        <v>7</v>
      </c>
      <c r="N49" s="1" t="s">
        <v>322</v>
      </c>
      <c r="O49" s="1" t="s">
        <v>35</v>
      </c>
      <c r="P49">
        <v>20.3</v>
      </c>
      <c r="Q49">
        <v>834</v>
      </c>
      <c r="R49">
        <v>939</v>
      </c>
      <c r="S49">
        <v>1</v>
      </c>
      <c r="T49" s="3">
        <f t="shared" si="0"/>
        <v>65.517241379310349</v>
      </c>
      <c r="U49" s="3">
        <v>105</v>
      </c>
      <c r="V49" s="3">
        <v>507</v>
      </c>
      <c r="W49" s="3">
        <f t="shared" si="1"/>
        <v>0.20710059171597633</v>
      </c>
      <c r="X49" s="3">
        <f t="shared" si="2"/>
        <v>64.855584730357492</v>
      </c>
      <c r="Y49">
        <f t="shared" si="3"/>
        <v>1330</v>
      </c>
    </row>
    <row r="50" spans="1:25" s="1" customFormat="1" hidden="1" x14ac:dyDescent="0.25">
      <c r="A50" s="1" t="s">
        <v>24</v>
      </c>
      <c r="B50" s="1" t="s">
        <v>25</v>
      </c>
      <c r="C50" s="1" t="s">
        <v>323</v>
      </c>
      <c r="D50" s="1" t="s">
        <v>324</v>
      </c>
      <c r="E50" s="1" t="s">
        <v>325</v>
      </c>
      <c r="F50" s="1" t="s">
        <v>326</v>
      </c>
      <c r="G50" s="1" t="s">
        <v>327</v>
      </c>
      <c r="H50" s="1" t="s">
        <v>76</v>
      </c>
      <c r="I50" s="1" t="s">
        <v>328</v>
      </c>
      <c r="J50">
        <v>2</v>
      </c>
      <c r="K50" s="1" t="s">
        <v>33</v>
      </c>
      <c r="L50">
        <v>2.7</v>
      </c>
      <c r="M50">
        <v>6</v>
      </c>
      <c r="N50" s="1" t="s">
        <v>329</v>
      </c>
      <c r="O50" s="1" t="s">
        <v>35</v>
      </c>
      <c r="P50">
        <v>16.2</v>
      </c>
      <c r="Q50">
        <v>834</v>
      </c>
      <c r="R50">
        <v>939</v>
      </c>
      <c r="S50">
        <v>1</v>
      </c>
      <c r="T50" s="3">
        <f t="shared" si="0"/>
        <v>87.65432098765433</v>
      </c>
      <c r="U50" s="3">
        <v>105</v>
      </c>
      <c r="V50" s="3">
        <v>507</v>
      </c>
      <c r="W50" s="3">
        <f t="shared" si="1"/>
        <v>0.20710059171597633</v>
      </c>
      <c r="X50" s="3">
        <f t="shared" si="2"/>
        <v>86.547893825735713</v>
      </c>
      <c r="Y50">
        <f t="shared" si="3"/>
        <v>1420</v>
      </c>
    </row>
    <row r="51" spans="1:25" s="1" customFormat="1" hidden="1" x14ac:dyDescent="0.25">
      <c r="A51" s="1" t="s">
        <v>24</v>
      </c>
      <c r="B51" s="1" t="s">
        <v>25</v>
      </c>
      <c r="C51" s="1" t="s">
        <v>323</v>
      </c>
      <c r="D51" s="1" t="s">
        <v>324</v>
      </c>
      <c r="E51" s="1" t="s">
        <v>325</v>
      </c>
      <c r="F51" s="1" t="s">
        <v>330</v>
      </c>
      <c r="G51" s="1" t="s">
        <v>331</v>
      </c>
      <c r="H51" s="1" t="s">
        <v>332</v>
      </c>
      <c r="I51" s="1" t="s">
        <v>333</v>
      </c>
      <c r="J51">
        <v>11</v>
      </c>
      <c r="K51" s="1" t="s">
        <v>33</v>
      </c>
      <c r="L51">
        <v>2.7</v>
      </c>
      <c r="M51">
        <v>6</v>
      </c>
      <c r="N51" s="1" t="s">
        <v>334</v>
      </c>
      <c r="O51" s="1" t="s">
        <v>35</v>
      </c>
      <c r="P51">
        <v>16.2</v>
      </c>
      <c r="Q51">
        <v>834</v>
      </c>
      <c r="R51">
        <v>939</v>
      </c>
      <c r="S51">
        <v>1</v>
      </c>
      <c r="T51" s="3">
        <f t="shared" si="0"/>
        <v>32.098765432098759</v>
      </c>
      <c r="U51" s="3">
        <v>105</v>
      </c>
      <c r="V51" s="3">
        <v>507</v>
      </c>
      <c r="W51" s="3">
        <f t="shared" si="1"/>
        <v>0.20710059171597633</v>
      </c>
      <c r="X51" s="3">
        <f t="shared" si="2"/>
        <v>31.693594922100395</v>
      </c>
      <c r="Y51">
        <f t="shared" si="3"/>
        <v>519.99999999999989</v>
      </c>
    </row>
    <row r="52" spans="1:25" s="1" customFormat="1" hidden="1" x14ac:dyDescent="0.25">
      <c r="A52" s="1" t="s">
        <v>24</v>
      </c>
      <c r="B52" s="1" t="s">
        <v>25</v>
      </c>
      <c r="C52" s="1" t="s">
        <v>335</v>
      </c>
      <c r="D52" s="1" t="s">
        <v>336</v>
      </c>
      <c r="E52" s="1" t="s">
        <v>337</v>
      </c>
      <c r="F52" s="1" t="s">
        <v>338</v>
      </c>
      <c r="G52" s="1" t="s">
        <v>339</v>
      </c>
      <c r="H52" s="1" t="s">
        <v>340</v>
      </c>
      <c r="I52" s="1" t="s">
        <v>341</v>
      </c>
      <c r="J52">
        <v>8</v>
      </c>
      <c r="K52" s="1" t="s">
        <v>48</v>
      </c>
      <c r="L52">
        <v>2.9</v>
      </c>
      <c r="M52">
        <v>4</v>
      </c>
      <c r="N52" s="1" t="s">
        <v>342</v>
      </c>
      <c r="O52" s="1" t="s">
        <v>35</v>
      </c>
      <c r="P52">
        <v>11.6</v>
      </c>
      <c r="Q52">
        <v>834</v>
      </c>
      <c r="R52">
        <v>939</v>
      </c>
      <c r="S52">
        <v>1</v>
      </c>
      <c r="T52" s="3">
        <f t="shared" si="0"/>
        <v>31.034482758620687</v>
      </c>
      <c r="U52" s="3">
        <v>105</v>
      </c>
      <c r="V52" s="3">
        <v>507</v>
      </c>
      <c r="W52" s="3">
        <f t="shared" si="1"/>
        <v>0.20710059171597633</v>
      </c>
      <c r="X52" s="3">
        <f t="shared" si="2"/>
        <v>30.490127292773376</v>
      </c>
      <c r="Y52">
        <f t="shared" si="3"/>
        <v>359.99999999999994</v>
      </c>
    </row>
    <row r="53" spans="1:25" s="1" customFormat="1" hidden="1" x14ac:dyDescent="0.25">
      <c r="A53" s="1" t="s">
        <v>24</v>
      </c>
      <c r="B53" s="1" t="s">
        <v>25</v>
      </c>
      <c r="C53" s="1" t="s">
        <v>335</v>
      </c>
      <c r="D53" s="1" t="s">
        <v>336</v>
      </c>
      <c r="E53" s="1" t="s">
        <v>337</v>
      </c>
      <c r="F53" s="1" t="s">
        <v>343</v>
      </c>
      <c r="G53" s="1" t="s">
        <v>344</v>
      </c>
      <c r="H53" s="1" t="s">
        <v>345</v>
      </c>
      <c r="I53" s="1" t="s">
        <v>139</v>
      </c>
      <c r="J53">
        <v>7</v>
      </c>
      <c r="K53" s="1" t="s">
        <v>48</v>
      </c>
      <c r="L53">
        <v>2.9</v>
      </c>
      <c r="M53">
        <v>6</v>
      </c>
      <c r="N53" s="1" t="s">
        <v>346</v>
      </c>
      <c r="O53" s="1" t="s">
        <v>35</v>
      </c>
      <c r="P53">
        <v>17.399999999999999</v>
      </c>
      <c r="Q53">
        <v>834</v>
      </c>
      <c r="R53">
        <v>939</v>
      </c>
      <c r="S53">
        <v>1</v>
      </c>
      <c r="T53" s="3">
        <f t="shared" si="0"/>
        <v>59.770114942528728</v>
      </c>
      <c r="U53" s="3">
        <v>105</v>
      </c>
      <c r="V53" s="3">
        <v>507</v>
      </c>
      <c r="W53" s="3">
        <f t="shared" si="1"/>
        <v>0.20710059171597633</v>
      </c>
      <c r="X53" s="3">
        <f t="shared" si="2"/>
        <v>59.067078908455422</v>
      </c>
      <c r="Y53">
        <f t="shared" si="3"/>
        <v>1039.9999999999998</v>
      </c>
    </row>
    <row r="54" spans="1:25" s="1" customFormat="1" hidden="1" x14ac:dyDescent="0.25">
      <c r="A54" s="1" t="s">
        <v>24</v>
      </c>
      <c r="B54" s="1" t="s">
        <v>25</v>
      </c>
      <c r="C54" s="1" t="s">
        <v>335</v>
      </c>
      <c r="D54" s="1" t="s">
        <v>336</v>
      </c>
      <c r="E54" s="1" t="s">
        <v>337</v>
      </c>
      <c r="F54" s="1" t="s">
        <v>347</v>
      </c>
      <c r="G54" s="1" t="s">
        <v>106</v>
      </c>
      <c r="H54" s="1" t="s">
        <v>138</v>
      </c>
      <c r="I54" s="1" t="s">
        <v>134</v>
      </c>
      <c r="J54">
        <v>4</v>
      </c>
      <c r="K54" s="1" t="s">
        <v>48</v>
      </c>
      <c r="L54">
        <v>2.9</v>
      </c>
      <c r="M54">
        <v>8</v>
      </c>
      <c r="N54" s="1" t="s">
        <v>348</v>
      </c>
      <c r="O54" s="1" t="s">
        <v>35</v>
      </c>
      <c r="P54">
        <v>23.2</v>
      </c>
      <c r="Q54">
        <v>834</v>
      </c>
      <c r="R54">
        <v>939</v>
      </c>
      <c r="S54">
        <v>1</v>
      </c>
      <c r="T54" s="3">
        <f t="shared" si="0"/>
        <v>82.758620689655174</v>
      </c>
      <c r="U54" s="3">
        <v>105</v>
      </c>
      <c r="V54" s="3">
        <v>507</v>
      </c>
      <c r="W54" s="3">
        <f t="shared" si="1"/>
        <v>0.20710059171597633</v>
      </c>
      <c r="X54" s="3">
        <f t="shared" si="2"/>
        <v>82.02639162748369</v>
      </c>
      <c r="Y54">
        <f t="shared" si="3"/>
        <v>1920</v>
      </c>
    </row>
    <row r="55" spans="1:25" s="1" customFormat="1" hidden="1" x14ac:dyDescent="0.25">
      <c r="A55" s="1" t="s">
        <v>24</v>
      </c>
      <c r="B55" s="1" t="s">
        <v>25</v>
      </c>
      <c r="C55" s="1" t="s">
        <v>349</v>
      </c>
      <c r="D55" s="1" t="s">
        <v>350</v>
      </c>
      <c r="E55" s="1" t="s">
        <v>351</v>
      </c>
      <c r="F55" s="1" t="s">
        <v>352</v>
      </c>
      <c r="G55" s="1" t="s">
        <v>353</v>
      </c>
      <c r="H55" s="1" t="s">
        <v>354</v>
      </c>
      <c r="I55" s="1" t="s">
        <v>355</v>
      </c>
      <c r="J55">
        <v>7</v>
      </c>
      <c r="K55" s="1" t="s">
        <v>33</v>
      </c>
      <c r="L55">
        <v>2.7</v>
      </c>
      <c r="M55">
        <v>9</v>
      </c>
      <c r="N55" s="1" t="s">
        <v>356</v>
      </c>
      <c r="O55" s="1" t="s">
        <v>35</v>
      </c>
      <c r="P55">
        <v>24.3</v>
      </c>
      <c r="Q55">
        <v>834</v>
      </c>
      <c r="R55">
        <v>939</v>
      </c>
      <c r="S55">
        <v>1</v>
      </c>
      <c r="T55" s="3">
        <f t="shared" si="0"/>
        <v>71.193415637860085</v>
      </c>
      <c r="U55" s="3">
        <v>105</v>
      </c>
      <c r="V55" s="3">
        <v>507</v>
      </c>
      <c r="W55" s="3">
        <f t="shared" si="1"/>
        <v>0.20710059171597633</v>
      </c>
      <c r="X55" s="3">
        <f t="shared" si="2"/>
        <v>70.591785981601745</v>
      </c>
      <c r="Y55">
        <f t="shared" si="3"/>
        <v>1730</v>
      </c>
    </row>
    <row r="56" spans="1:25" s="1" customFormat="1" hidden="1" x14ac:dyDescent="0.25">
      <c r="A56" s="1" t="s">
        <v>24</v>
      </c>
      <c r="B56" s="1" t="s">
        <v>25</v>
      </c>
      <c r="C56" s="1" t="s">
        <v>349</v>
      </c>
      <c r="D56" s="1" t="s">
        <v>350</v>
      </c>
      <c r="E56" s="1" t="s">
        <v>351</v>
      </c>
      <c r="F56" s="1" t="s">
        <v>357</v>
      </c>
      <c r="G56" s="1" t="s">
        <v>358</v>
      </c>
      <c r="H56" s="1" t="s">
        <v>359</v>
      </c>
      <c r="I56" s="1" t="s">
        <v>100</v>
      </c>
      <c r="J56">
        <v>41</v>
      </c>
      <c r="K56" s="1" t="s">
        <v>33</v>
      </c>
      <c r="L56">
        <v>2.7</v>
      </c>
      <c r="M56">
        <v>15</v>
      </c>
      <c r="N56" s="1" t="s">
        <v>360</v>
      </c>
      <c r="O56" s="1" t="s">
        <v>35</v>
      </c>
      <c r="P56">
        <v>40.5</v>
      </c>
      <c r="Q56">
        <v>834</v>
      </c>
      <c r="R56">
        <v>939</v>
      </c>
      <c r="S56">
        <v>1</v>
      </c>
      <c r="T56" s="3">
        <f t="shared" si="0"/>
        <v>0</v>
      </c>
      <c r="U56" s="3">
        <v>105</v>
      </c>
      <c r="V56" s="3">
        <v>507</v>
      </c>
      <c r="W56" s="3">
        <f t="shared" si="1"/>
        <v>0.20710059171597633</v>
      </c>
      <c r="X56" s="3">
        <f t="shared" si="2"/>
        <v>0</v>
      </c>
      <c r="Y56">
        <f t="shared" si="3"/>
        <v>0</v>
      </c>
    </row>
    <row r="57" spans="1:25" s="1" customFormat="1" hidden="1" x14ac:dyDescent="0.25">
      <c r="A57" s="1" t="s">
        <v>24</v>
      </c>
      <c r="B57" s="1" t="s">
        <v>25</v>
      </c>
      <c r="C57" s="1" t="s">
        <v>349</v>
      </c>
      <c r="D57" s="1" t="s">
        <v>350</v>
      </c>
      <c r="E57" s="1" t="s">
        <v>351</v>
      </c>
      <c r="F57" s="1" t="s">
        <v>357</v>
      </c>
      <c r="G57" s="1" t="s">
        <v>358</v>
      </c>
      <c r="H57" s="1" t="s">
        <v>359</v>
      </c>
      <c r="I57" s="1" t="s">
        <v>361</v>
      </c>
      <c r="J57">
        <v>42</v>
      </c>
      <c r="K57" s="1" t="s">
        <v>33</v>
      </c>
      <c r="L57">
        <v>2.7</v>
      </c>
      <c r="M57">
        <v>15</v>
      </c>
      <c r="N57" s="1" t="s">
        <v>362</v>
      </c>
      <c r="O57" s="1" t="s">
        <v>35</v>
      </c>
      <c r="P57">
        <v>40.5</v>
      </c>
      <c r="Q57">
        <v>834</v>
      </c>
      <c r="R57">
        <v>939</v>
      </c>
      <c r="S57">
        <v>1</v>
      </c>
      <c r="T57" s="3">
        <f t="shared" si="0"/>
        <v>0</v>
      </c>
      <c r="U57" s="3">
        <v>105</v>
      </c>
      <c r="V57" s="3">
        <v>507</v>
      </c>
      <c r="W57" s="3">
        <f t="shared" si="1"/>
        <v>0.20710059171597633</v>
      </c>
      <c r="X57" s="3">
        <f t="shared" si="2"/>
        <v>0</v>
      </c>
      <c r="Y57">
        <f t="shared" si="3"/>
        <v>0</v>
      </c>
    </row>
    <row r="58" spans="1:25" s="1" customFormat="1" hidden="1" x14ac:dyDescent="0.25">
      <c r="A58" s="1" t="s">
        <v>24</v>
      </c>
      <c r="B58" s="1" t="s">
        <v>25</v>
      </c>
      <c r="C58" s="1" t="s">
        <v>349</v>
      </c>
      <c r="D58" s="1" t="s">
        <v>350</v>
      </c>
      <c r="E58" s="1" t="s">
        <v>351</v>
      </c>
      <c r="F58" s="1" t="s">
        <v>357</v>
      </c>
      <c r="G58" s="1" t="s">
        <v>358</v>
      </c>
      <c r="H58" s="1" t="s">
        <v>359</v>
      </c>
      <c r="I58" s="1" t="s">
        <v>361</v>
      </c>
      <c r="J58">
        <v>42</v>
      </c>
      <c r="K58" s="1" t="s">
        <v>33</v>
      </c>
      <c r="L58">
        <v>2.7</v>
      </c>
      <c r="M58">
        <v>15</v>
      </c>
      <c r="N58" s="1" t="s">
        <v>363</v>
      </c>
      <c r="O58" s="1" t="s">
        <v>35</v>
      </c>
      <c r="P58">
        <v>40.5</v>
      </c>
      <c r="Q58">
        <v>834</v>
      </c>
      <c r="R58">
        <v>939</v>
      </c>
      <c r="S58">
        <v>1</v>
      </c>
      <c r="T58" s="3">
        <f t="shared" si="0"/>
        <v>0</v>
      </c>
      <c r="U58" s="3">
        <v>105</v>
      </c>
      <c r="V58" s="3">
        <v>507</v>
      </c>
      <c r="W58" s="3">
        <f t="shared" si="1"/>
        <v>0.20710059171597633</v>
      </c>
      <c r="X58" s="3">
        <f t="shared" si="2"/>
        <v>0</v>
      </c>
      <c r="Y58">
        <f t="shared" si="3"/>
        <v>0</v>
      </c>
    </row>
    <row r="59" spans="1:25" s="1" customFormat="1" hidden="1" x14ac:dyDescent="0.25">
      <c r="A59" s="1" t="s">
        <v>24</v>
      </c>
      <c r="B59" s="1" t="s">
        <v>25</v>
      </c>
      <c r="C59" s="1" t="s">
        <v>349</v>
      </c>
      <c r="D59" s="1" t="s">
        <v>350</v>
      </c>
      <c r="E59" s="1" t="s">
        <v>351</v>
      </c>
      <c r="F59" s="1" t="s">
        <v>357</v>
      </c>
      <c r="G59" s="1" t="s">
        <v>358</v>
      </c>
      <c r="H59" s="1" t="s">
        <v>359</v>
      </c>
      <c r="I59" s="1" t="s">
        <v>361</v>
      </c>
      <c r="J59">
        <v>42</v>
      </c>
      <c r="K59" s="1" t="s">
        <v>33</v>
      </c>
      <c r="L59">
        <v>2.7</v>
      </c>
      <c r="M59">
        <v>15</v>
      </c>
      <c r="N59" s="1" t="s">
        <v>364</v>
      </c>
      <c r="O59" s="1" t="s">
        <v>35</v>
      </c>
      <c r="P59">
        <v>40.5</v>
      </c>
      <c r="Q59">
        <v>834</v>
      </c>
      <c r="R59">
        <v>939</v>
      </c>
      <c r="S59">
        <v>1</v>
      </c>
      <c r="T59" s="3">
        <f t="shared" si="0"/>
        <v>0</v>
      </c>
      <c r="U59" s="3">
        <v>105</v>
      </c>
      <c r="V59" s="3">
        <v>507</v>
      </c>
      <c r="W59" s="3">
        <f t="shared" si="1"/>
        <v>0.20710059171597633</v>
      </c>
      <c r="X59" s="3">
        <f t="shared" si="2"/>
        <v>0</v>
      </c>
      <c r="Y59">
        <f t="shared" si="3"/>
        <v>0</v>
      </c>
    </row>
    <row r="60" spans="1:25" s="1" customFormat="1" hidden="1" x14ac:dyDescent="0.25">
      <c r="A60" s="1" t="s">
        <v>24</v>
      </c>
      <c r="B60" s="1" t="s">
        <v>25</v>
      </c>
      <c r="C60" s="1" t="s">
        <v>349</v>
      </c>
      <c r="D60" s="1" t="s">
        <v>350</v>
      </c>
      <c r="E60" s="1" t="s">
        <v>351</v>
      </c>
      <c r="F60" s="1" t="s">
        <v>357</v>
      </c>
      <c r="G60" s="1" t="s">
        <v>358</v>
      </c>
      <c r="H60" s="1" t="s">
        <v>359</v>
      </c>
      <c r="I60" s="1" t="s">
        <v>361</v>
      </c>
      <c r="J60">
        <v>42</v>
      </c>
      <c r="K60" s="1" t="s">
        <v>33</v>
      </c>
      <c r="L60">
        <v>2.7</v>
      </c>
      <c r="M60">
        <v>15</v>
      </c>
      <c r="N60" s="1" t="s">
        <v>365</v>
      </c>
      <c r="O60" s="1" t="s">
        <v>35</v>
      </c>
      <c r="P60">
        <v>40.5</v>
      </c>
      <c r="Q60">
        <v>834</v>
      </c>
      <c r="R60">
        <v>939</v>
      </c>
      <c r="S60">
        <v>1</v>
      </c>
      <c r="T60" s="3">
        <f t="shared" si="0"/>
        <v>0</v>
      </c>
      <c r="U60" s="3">
        <v>105</v>
      </c>
      <c r="V60" s="3">
        <v>507</v>
      </c>
      <c r="W60" s="3">
        <f t="shared" si="1"/>
        <v>0.20710059171597633</v>
      </c>
      <c r="X60" s="3">
        <f t="shared" si="2"/>
        <v>0</v>
      </c>
      <c r="Y60">
        <f t="shared" si="3"/>
        <v>0</v>
      </c>
    </row>
    <row r="61" spans="1:25" s="1" customFormat="1" hidden="1" x14ac:dyDescent="0.25">
      <c r="A61" s="1" t="s">
        <v>24</v>
      </c>
      <c r="B61" s="1" t="s">
        <v>25</v>
      </c>
      <c r="C61" s="1" t="s">
        <v>366</v>
      </c>
      <c r="D61" s="1" t="s">
        <v>367</v>
      </c>
      <c r="E61" s="1" t="s">
        <v>368</v>
      </c>
      <c r="F61" s="1" t="s">
        <v>369</v>
      </c>
      <c r="G61" s="1" t="s">
        <v>370</v>
      </c>
      <c r="H61" s="1" t="s">
        <v>123</v>
      </c>
      <c r="I61" s="1" t="s">
        <v>371</v>
      </c>
      <c r="J61">
        <v>24</v>
      </c>
      <c r="K61" s="1" t="s">
        <v>48</v>
      </c>
      <c r="L61">
        <v>2.9</v>
      </c>
      <c r="M61">
        <v>15</v>
      </c>
      <c r="N61" s="1" t="s">
        <v>372</v>
      </c>
      <c r="O61" s="1" t="s">
        <v>35</v>
      </c>
      <c r="P61">
        <v>43.5</v>
      </c>
      <c r="Q61">
        <v>834</v>
      </c>
      <c r="R61">
        <v>939</v>
      </c>
      <c r="S61">
        <v>1</v>
      </c>
      <c r="T61" s="3">
        <f t="shared" si="0"/>
        <v>44.827586206896555</v>
      </c>
      <c r="U61" s="3">
        <v>105</v>
      </c>
      <c r="V61" s="3">
        <v>507</v>
      </c>
      <c r="W61" s="3">
        <f t="shared" si="1"/>
        <v>0.20710059171597633</v>
      </c>
      <c r="X61" s="3">
        <f t="shared" si="2"/>
        <v>44.615176335206115</v>
      </c>
      <c r="Y61">
        <f t="shared" si="3"/>
        <v>1950</v>
      </c>
    </row>
    <row r="62" spans="1:25" s="1" customFormat="1" hidden="1" x14ac:dyDescent="0.25">
      <c r="A62" s="1" t="s">
        <v>24</v>
      </c>
      <c r="B62" s="1" t="s">
        <v>25</v>
      </c>
      <c r="C62" s="1" t="s">
        <v>366</v>
      </c>
      <c r="D62" s="1" t="s">
        <v>367</v>
      </c>
      <c r="E62" s="1" t="s">
        <v>368</v>
      </c>
      <c r="F62" s="1" t="s">
        <v>369</v>
      </c>
      <c r="G62" s="1" t="s">
        <v>370</v>
      </c>
      <c r="H62" s="1" t="s">
        <v>123</v>
      </c>
      <c r="I62" s="1" t="s">
        <v>373</v>
      </c>
      <c r="J62">
        <v>26</v>
      </c>
      <c r="K62" s="1" t="s">
        <v>48</v>
      </c>
      <c r="L62">
        <v>2.9</v>
      </c>
      <c r="M62">
        <v>15</v>
      </c>
      <c r="N62" s="1" t="s">
        <v>374</v>
      </c>
      <c r="O62" s="1" t="s">
        <v>35</v>
      </c>
      <c r="P62">
        <v>43.5</v>
      </c>
      <c r="Q62">
        <v>834</v>
      </c>
      <c r="R62">
        <v>939</v>
      </c>
      <c r="S62">
        <v>1</v>
      </c>
      <c r="T62" s="3">
        <f t="shared" si="0"/>
        <v>40.229885057471265</v>
      </c>
      <c r="U62" s="3">
        <v>105</v>
      </c>
      <c r="V62" s="3">
        <v>507</v>
      </c>
      <c r="W62" s="3">
        <f t="shared" si="1"/>
        <v>0.20710059171597633</v>
      </c>
      <c r="X62" s="3">
        <f t="shared" si="2"/>
        <v>40.039260813646514</v>
      </c>
      <c r="Y62">
        <f t="shared" si="3"/>
        <v>1750</v>
      </c>
    </row>
    <row r="63" spans="1:25" s="1" customFormat="1" hidden="1" x14ac:dyDescent="0.25">
      <c r="A63" s="1" t="s">
        <v>24</v>
      </c>
      <c r="B63" s="1" t="s">
        <v>25</v>
      </c>
      <c r="C63" s="1" t="s">
        <v>366</v>
      </c>
      <c r="D63" s="1" t="s">
        <v>367</v>
      </c>
      <c r="E63" s="1" t="s">
        <v>368</v>
      </c>
      <c r="F63" s="1" t="s">
        <v>369</v>
      </c>
      <c r="G63" s="1" t="s">
        <v>370</v>
      </c>
      <c r="H63" s="1" t="s">
        <v>123</v>
      </c>
      <c r="I63" s="1" t="s">
        <v>375</v>
      </c>
      <c r="J63">
        <v>27</v>
      </c>
      <c r="K63" s="1" t="s">
        <v>48</v>
      </c>
      <c r="L63">
        <v>2.9</v>
      </c>
      <c r="M63">
        <v>14</v>
      </c>
      <c r="N63" s="1" t="s">
        <v>376</v>
      </c>
      <c r="O63" s="1" t="s">
        <v>35</v>
      </c>
      <c r="P63">
        <v>40.6</v>
      </c>
      <c r="Q63">
        <v>834</v>
      </c>
      <c r="R63">
        <v>939</v>
      </c>
      <c r="S63">
        <v>1</v>
      </c>
      <c r="T63" s="3">
        <f t="shared" si="0"/>
        <v>33.497536945812811</v>
      </c>
      <c r="U63" s="3">
        <v>105</v>
      </c>
      <c r="V63" s="3">
        <v>507</v>
      </c>
      <c r="W63" s="3">
        <f t="shared" si="1"/>
        <v>0.20710059171597633</v>
      </c>
      <c r="X63" s="3">
        <f t="shared" si="2"/>
        <v>33.327533205730532</v>
      </c>
      <c r="Y63">
        <f t="shared" si="3"/>
        <v>1360.0000000000002</v>
      </c>
    </row>
    <row r="64" spans="1:25" s="1" customFormat="1" hidden="1" x14ac:dyDescent="0.25">
      <c r="A64" s="1" t="s">
        <v>24</v>
      </c>
      <c r="B64" s="1" t="s">
        <v>25</v>
      </c>
      <c r="C64" s="1" t="s">
        <v>366</v>
      </c>
      <c r="D64" s="1" t="s">
        <v>367</v>
      </c>
      <c r="E64" s="1" t="s">
        <v>368</v>
      </c>
      <c r="F64" s="1" t="s">
        <v>369</v>
      </c>
      <c r="G64" s="1" t="s">
        <v>370</v>
      </c>
      <c r="H64" s="1" t="s">
        <v>123</v>
      </c>
      <c r="I64" s="1" t="s">
        <v>154</v>
      </c>
      <c r="J64">
        <v>44</v>
      </c>
      <c r="K64" s="1" t="s">
        <v>48</v>
      </c>
      <c r="L64">
        <v>2.9</v>
      </c>
      <c r="M64">
        <v>15</v>
      </c>
      <c r="N64" s="1" t="s">
        <v>377</v>
      </c>
      <c r="O64" s="1" t="s">
        <v>35</v>
      </c>
      <c r="P64">
        <v>43.5</v>
      </c>
      <c r="Q64">
        <v>834</v>
      </c>
      <c r="R64">
        <v>939</v>
      </c>
      <c r="S64">
        <v>1</v>
      </c>
      <c r="T64" s="3">
        <f t="shared" si="0"/>
        <v>0</v>
      </c>
      <c r="U64" s="3">
        <v>105</v>
      </c>
      <c r="V64" s="3">
        <v>507</v>
      </c>
      <c r="W64" s="3">
        <f t="shared" si="1"/>
        <v>0.20710059171597633</v>
      </c>
      <c r="X64" s="3">
        <f t="shared" si="2"/>
        <v>0</v>
      </c>
      <c r="Y64">
        <f t="shared" si="3"/>
        <v>0</v>
      </c>
    </row>
    <row r="65" spans="1:25" s="1" customFormat="1" hidden="1" x14ac:dyDescent="0.25">
      <c r="A65" s="1" t="s">
        <v>24</v>
      </c>
      <c r="B65" s="1" t="s">
        <v>25</v>
      </c>
      <c r="C65" s="1" t="s">
        <v>366</v>
      </c>
      <c r="D65" s="1" t="s">
        <v>367</v>
      </c>
      <c r="E65" s="1" t="s">
        <v>368</v>
      </c>
      <c r="F65" s="1" t="s">
        <v>369</v>
      </c>
      <c r="G65" s="1" t="s">
        <v>370</v>
      </c>
      <c r="H65" s="1" t="s">
        <v>123</v>
      </c>
      <c r="I65" s="1" t="s">
        <v>154</v>
      </c>
      <c r="J65">
        <v>44</v>
      </c>
      <c r="K65" s="1" t="s">
        <v>48</v>
      </c>
      <c r="L65">
        <v>2.9</v>
      </c>
      <c r="M65">
        <v>15</v>
      </c>
      <c r="N65" s="1" t="s">
        <v>378</v>
      </c>
      <c r="O65" s="1" t="s">
        <v>35</v>
      </c>
      <c r="P65">
        <v>43.5</v>
      </c>
      <c r="Q65">
        <v>834</v>
      </c>
      <c r="R65">
        <v>939</v>
      </c>
      <c r="S65">
        <v>1</v>
      </c>
      <c r="T65" s="3">
        <f t="shared" si="0"/>
        <v>0</v>
      </c>
      <c r="U65" s="3">
        <v>105</v>
      </c>
      <c r="V65" s="3">
        <v>507</v>
      </c>
      <c r="W65" s="3">
        <f t="shared" si="1"/>
        <v>0.20710059171597633</v>
      </c>
      <c r="X65" s="3">
        <f t="shared" si="2"/>
        <v>0</v>
      </c>
      <c r="Y65">
        <f t="shared" si="3"/>
        <v>0</v>
      </c>
    </row>
    <row r="66" spans="1:25" s="1" customFormat="1" hidden="1" x14ac:dyDescent="0.25">
      <c r="A66" s="1" t="s">
        <v>24</v>
      </c>
      <c r="B66" s="1" t="s">
        <v>25</v>
      </c>
      <c r="C66" s="1" t="s">
        <v>366</v>
      </c>
      <c r="D66" s="1" t="s">
        <v>367</v>
      </c>
      <c r="E66" s="1" t="s">
        <v>368</v>
      </c>
      <c r="F66" s="1" t="s">
        <v>369</v>
      </c>
      <c r="G66" s="1" t="s">
        <v>370</v>
      </c>
      <c r="H66" s="1" t="s">
        <v>123</v>
      </c>
      <c r="I66" s="1" t="s">
        <v>154</v>
      </c>
      <c r="J66">
        <v>44</v>
      </c>
      <c r="K66" s="1" t="s">
        <v>48</v>
      </c>
      <c r="L66">
        <v>2.9</v>
      </c>
      <c r="M66">
        <v>15</v>
      </c>
      <c r="N66" s="1" t="s">
        <v>379</v>
      </c>
      <c r="O66" s="1" t="s">
        <v>35</v>
      </c>
      <c r="P66">
        <v>43.5</v>
      </c>
      <c r="Q66">
        <v>834</v>
      </c>
      <c r="R66">
        <v>939</v>
      </c>
      <c r="S66">
        <v>1</v>
      </c>
      <c r="T66" s="3">
        <f t="shared" si="0"/>
        <v>0</v>
      </c>
      <c r="U66" s="3">
        <v>105</v>
      </c>
      <c r="V66" s="3">
        <v>507</v>
      </c>
      <c r="W66" s="3">
        <f t="shared" si="1"/>
        <v>0.20710059171597633</v>
      </c>
      <c r="X66" s="3">
        <f t="shared" si="2"/>
        <v>0</v>
      </c>
      <c r="Y66">
        <f t="shared" si="3"/>
        <v>0</v>
      </c>
    </row>
    <row r="67" spans="1:25" s="1" customFormat="1" hidden="1" x14ac:dyDescent="0.25">
      <c r="A67" s="1" t="s">
        <v>24</v>
      </c>
      <c r="B67" s="1" t="s">
        <v>25</v>
      </c>
      <c r="C67" s="1" t="s">
        <v>380</v>
      </c>
      <c r="D67" s="1" t="s">
        <v>381</v>
      </c>
      <c r="E67" s="1" t="s">
        <v>382</v>
      </c>
      <c r="F67" s="1" t="s">
        <v>383</v>
      </c>
      <c r="G67" s="1" t="s">
        <v>384</v>
      </c>
      <c r="H67" s="1" t="s">
        <v>385</v>
      </c>
      <c r="I67" s="1" t="s">
        <v>386</v>
      </c>
      <c r="J67">
        <v>3</v>
      </c>
      <c r="K67">
        <v>3</v>
      </c>
      <c r="L67">
        <v>3</v>
      </c>
      <c r="M67">
        <v>6</v>
      </c>
      <c r="N67" s="1" t="s">
        <v>387</v>
      </c>
      <c r="O67" s="1" t="s">
        <v>35</v>
      </c>
      <c r="P67">
        <v>18</v>
      </c>
      <c r="Q67">
        <v>834</v>
      </c>
      <c r="R67">
        <v>939</v>
      </c>
      <c r="S67">
        <v>1</v>
      </c>
      <c r="T67" s="3">
        <f t="shared" ref="T67:T132" si="4">IF((P67-J67)*100/P67&gt;=0,(P67-J67)*100/P67,0)</f>
        <v>83.333333333333329</v>
      </c>
      <c r="U67" s="3">
        <v>105</v>
      </c>
      <c r="V67" s="3">
        <v>507</v>
      </c>
      <c r="W67" s="3">
        <f t="shared" ref="W67:W132" si="5">U67/V67</f>
        <v>0.20710059171597633</v>
      </c>
      <c r="X67" s="3">
        <f t="shared" ref="X67:X132" si="6">IF((P67-J67)*100/(P67+W67)&gt;=0,(P67-J67)*100/(P67+W67),0)</f>
        <v>82.385440363990895</v>
      </c>
      <c r="Y67">
        <f t="shared" ref="Y67:Y132" si="7">IF((P67-J67)*100&gt;=0,(P67-J67)*100,0)</f>
        <v>1500</v>
      </c>
    </row>
    <row r="68" spans="1:25" s="1" customFormat="1" hidden="1" x14ac:dyDescent="0.25">
      <c r="A68" s="1" t="s">
        <v>24</v>
      </c>
      <c r="B68" s="1" t="s">
        <v>25</v>
      </c>
      <c r="C68" s="1" t="s">
        <v>380</v>
      </c>
      <c r="D68" s="1" t="s">
        <v>381</v>
      </c>
      <c r="E68" s="1" t="s">
        <v>382</v>
      </c>
      <c r="F68" s="1" t="s">
        <v>388</v>
      </c>
      <c r="G68" s="1" t="s">
        <v>292</v>
      </c>
      <c r="H68" s="1" t="s">
        <v>123</v>
      </c>
      <c r="I68" s="1" t="s">
        <v>389</v>
      </c>
      <c r="J68">
        <v>15</v>
      </c>
      <c r="K68">
        <v>3</v>
      </c>
      <c r="L68">
        <v>3</v>
      </c>
      <c r="M68">
        <v>8</v>
      </c>
      <c r="N68" s="1" t="s">
        <v>390</v>
      </c>
      <c r="O68" s="1" t="s">
        <v>35</v>
      </c>
      <c r="P68">
        <v>24</v>
      </c>
      <c r="Q68">
        <v>834</v>
      </c>
      <c r="R68">
        <v>939</v>
      </c>
      <c r="S68">
        <v>1</v>
      </c>
      <c r="T68" s="3">
        <f t="shared" si="4"/>
        <v>37.5</v>
      </c>
      <c r="U68" s="3">
        <v>105</v>
      </c>
      <c r="V68" s="3">
        <v>507</v>
      </c>
      <c r="W68" s="3">
        <f t="shared" si="5"/>
        <v>0.20710059171597633</v>
      </c>
      <c r="X68" s="3">
        <f t="shared" si="6"/>
        <v>37.17917379613786</v>
      </c>
      <c r="Y68">
        <f t="shared" si="7"/>
        <v>900</v>
      </c>
    </row>
    <row r="69" spans="1:25" s="1" customFormat="1" hidden="1" x14ac:dyDescent="0.25">
      <c r="A69" s="1" t="s">
        <v>24</v>
      </c>
      <c r="B69" s="1" t="s">
        <v>25</v>
      </c>
      <c r="C69" s="1" t="s">
        <v>380</v>
      </c>
      <c r="D69" s="1" t="s">
        <v>381</v>
      </c>
      <c r="E69" s="1" t="s">
        <v>382</v>
      </c>
      <c r="F69" s="1" t="s">
        <v>388</v>
      </c>
      <c r="G69" s="1" t="s">
        <v>292</v>
      </c>
      <c r="H69" s="1" t="s">
        <v>123</v>
      </c>
      <c r="I69" s="1" t="s">
        <v>202</v>
      </c>
      <c r="J69">
        <v>45</v>
      </c>
      <c r="K69">
        <v>3</v>
      </c>
      <c r="L69">
        <v>3</v>
      </c>
      <c r="M69">
        <v>15</v>
      </c>
      <c r="N69" s="1" t="s">
        <v>391</v>
      </c>
      <c r="O69" s="1" t="s">
        <v>35</v>
      </c>
      <c r="P69">
        <v>45</v>
      </c>
      <c r="Q69">
        <v>834</v>
      </c>
      <c r="R69">
        <v>939</v>
      </c>
      <c r="S69">
        <v>1</v>
      </c>
      <c r="T69" s="3">
        <f t="shared" si="4"/>
        <v>0</v>
      </c>
      <c r="U69" s="3">
        <v>105</v>
      </c>
      <c r="V69" s="3">
        <v>507</v>
      </c>
      <c r="W69" s="3">
        <f t="shared" si="5"/>
        <v>0.20710059171597633</v>
      </c>
      <c r="X69" s="3">
        <f t="shared" si="6"/>
        <v>0</v>
      </c>
      <c r="Y69">
        <f t="shared" si="7"/>
        <v>0</v>
      </c>
    </row>
    <row r="70" spans="1:25" s="1" customFormat="1" hidden="1" x14ac:dyDescent="0.25">
      <c r="A70" s="1" t="s">
        <v>24</v>
      </c>
      <c r="B70" s="1" t="s">
        <v>25</v>
      </c>
      <c r="C70" s="1" t="s">
        <v>392</v>
      </c>
      <c r="D70" s="1" t="s">
        <v>393</v>
      </c>
      <c r="E70" s="1" t="s">
        <v>394</v>
      </c>
      <c r="F70" s="1" t="s">
        <v>395</v>
      </c>
      <c r="G70" s="1" t="s">
        <v>396</v>
      </c>
      <c r="H70" s="1" t="s">
        <v>397</v>
      </c>
      <c r="I70" s="1" t="s">
        <v>39</v>
      </c>
      <c r="J70">
        <v>5</v>
      </c>
      <c r="K70" t="s">
        <v>57</v>
      </c>
      <c r="L70">
        <v>1.9</v>
      </c>
      <c r="M70">
        <v>6</v>
      </c>
      <c r="N70" s="1" t="s">
        <v>398</v>
      </c>
      <c r="O70" s="1" t="s">
        <v>35</v>
      </c>
      <c r="P70">
        <v>11.4</v>
      </c>
      <c r="Q70">
        <v>834</v>
      </c>
      <c r="R70">
        <v>939</v>
      </c>
      <c r="S70">
        <v>1</v>
      </c>
      <c r="T70" s="3">
        <f t="shared" si="4"/>
        <v>56.140350877192979</v>
      </c>
      <c r="U70" s="3">
        <v>105</v>
      </c>
      <c r="V70" s="3">
        <v>507</v>
      </c>
      <c r="W70" s="3">
        <f t="shared" si="5"/>
        <v>0.20710059171597633</v>
      </c>
      <c r="X70" s="3">
        <f t="shared" si="6"/>
        <v>55.138662316476342</v>
      </c>
      <c r="Y70">
        <f t="shared" si="7"/>
        <v>640</v>
      </c>
    </row>
    <row r="71" spans="1:25" s="1" customFormat="1" hidden="1" x14ac:dyDescent="0.25">
      <c r="A71" s="1" t="s">
        <v>24</v>
      </c>
      <c r="B71" s="1" t="s">
        <v>25</v>
      </c>
      <c r="C71" s="1" t="s">
        <v>392</v>
      </c>
      <c r="D71" s="1" t="s">
        <v>393</v>
      </c>
      <c r="E71" s="1" t="s">
        <v>394</v>
      </c>
      <c r="F71" s="1" t="s">
        <v>399</v>
      </c>
      <c r="G71" s="1" t="s">
        <v>54</v>
      </c>
      <c r="H71" s="1" t="s">
        <v>55</v>
      </c>
      <c r="I71" s="1" t="s">
        <v>400</v>
      </c>
      <c r="J71">
        <v>13</v>
      </c>
      <c r="K71" t="s">
        <v>57</v>
      </c>
      <c r="L71">
        <v>1.9</v>
      </c>
      <c r="M71">
        <v>8</v>
      </c>
      <c r="N71" s="1" t="s">
        <v>401</v>
      </c>
      <c r="O71" s="1" t="s">
        <v>35</v>
      </c>
      <c r="P71">
        <v>15.2</v>
      </c>
      <c r="Q71">
        <v>834</v>
      </c>
      <c r="R71">
        <v>939</v>
      </c>
      <c r="S71">
        <v>1</v>
      </c>
      <c r="T71" s="3">
        <f t="shared" si="4"/>
        <v>14.473684210526313</v>
      </c>
      <c r="U71" s="3">
        <v>105</v>
      </c>
      <c r="V71" s="3">
        <v>507</v>
      </c>
      <c r="W71" s="3">
        <f t="shared" si="5"/>
        <v>0.20710059171597633</v>
      </c>
      <c r="X71" s="3">
        <f t="shared" si="6"/>
        <v>14.279130501574619</v>
      </c>
      <c r="Y71">
        <f t="shared" si="7"/>
        <v>219.99999999999994</v>
      </c>
    </row>
    <row r="72" spans="1:25" s="1" customFormat="1" hidden="1" x14ac:dyDescent="0.25">
      <c r="A72" s="1" t="s">
        <v>24</v>
      </c>
      <c r="B72" s="1" t="s">
        <v>25</v>
      </c>
      <c r="C72" s="1" t="s">
        <v>402</v>
      </c>
      <c r="D72" s="1" t="s">
        <v>403</v>
      </c>
      <c r="E72" s="1" t="s">
        <v>404</v>
      </c>
      <c r="F72" s="1" t="s">
        <v>405</v>
      </c>
      <c r="G72" s="1" t="s">
        <v>223</v>
      </c>
      <c r="H72" s="1" t="s">
        <v>224</v>
      </c>
      <c r="I72" s="1" t="s">
        <v>355</v>
      </c>
      <c r="J72">
        <v>7</v>
      </c>
      <c r="K72" t="s">
        <v>33</v>
      </c>
      <c r="L72">
        <v>2.7</v>
      </c>
      <c r="M72">
        <v>9</v>
      </c>
      <c r="N72" s="1" t="s">
        <v>406</v>
      </c>
      <c r="O72" s="1" t="s">
        <v>35</v>
      </c>
      <c r="P72">
        <v>24.3</v>
      </c>
      <c r="Q72">
        <v>834</v>
      </c>
      <c r="R72">
        <v>939</v>
      </c>
      <c r="S72">
        <v>1</v>
      </c>
      <c r="T72" s="3">
        <f t="shared" si="4"/>
        <v>71.193415637860085</v>
      </c>
      <c r="U72" s="3">
        <v>105</v>
      </c>
      <c r="V72" s="3">
        <v>507</v>
      </c>
      <c r="W72" s="3">
        <f t="shared" si="5"/>
        <v>0.20710059171597633</v>
      </c>
      <c r="X72" s="3">
        <f t="shared" si="6"/>
        <v>70.591785981601745</v>
      </c>
      <c r="Y72">
        <f t="shared" si="7"/>
        <v>1730</v>
      </c>
    </row>
    <row r="73" spans="1:25" s="1" customFormat="1" hidden="1" x14ac:dyDescent="0.25">
      <c r="A73" s="1" t="s">
        <v>24</v>
      </c>
      <c r="B73" s="1" t="s">
        <v>25</v>
      </c>
      <c r="C73" s="1" t="s">
        <v>402</v>
      </c>
      <c r="D73" s="1" t="s">
        <v>403</v>
      </c>
      <c r="E73" s="1" t="s">
        <v>404</v>
      </c>
      <c r="F73" s="1" t="s">
        <v>405</v>
      </c>
      <c r="G73" s="1" t="s">
        <v>223</v>
      </c>
      <c r="H73" s="1" t="s">
        <v>224</v>
      </c>
      <c r="I73" s="1" t="s">
        <v>407</v>
      </c>
      <c r="J73">
        <v>32</v>
      </c>
      <c r="K73" t="s">
        <v>33</v>
      </c>
      <c r="L73">
        <v>2.7</v>
      </c>
      <c r="M73">
        <v>12</v>
      </c>
      <c r="N73" s="1" t="s">
        <v>408</v>
      </c>
      <c r="O73" s="1" t="s">
        <v>35</v>
      </c>
      <c r="P73">
        <v>32.4</v>
      </c>
      <c r="Q73">
        <v>834</v>
      </c>
      <c r="R73">
        <v>939</v>
      </c>
      <c r="S73">
        <v>1</v>
      </c>
      <c r="T73" s="3">
        <f t="shared" si="4"/>
        <v>1.2345679012345636</v>
      </c>
      <c r="U73" s="3">
        <v>105</v>
      </c>
      <c r="V73" s="3">
        <v>507</v>
      </c>
      <c r="W73" s="3">
        <f t="shared" si="5"/>
        <v>0.20710059171597633</v>
      </c>
      <c r="X73" s="3">
        <f t="shared" si="6"/>
        <v>1.2267266722316945</v>
      </c>
      <c r="Y73">
        <f t="shared" si="7"/>
        <v>39.999999999999858</v>
      </c>
    </row>
    <row r="74" spans="1:25" s="1" customFormat="1" hidden="1" x14ac:dyDescent="0.25">
      <c r="A74" s="1" t="s">
        <v>24</v>
      </c>
      <c r="B74" s="1" t="s">
        <v>25</v>
      </c>
      <c r="C74" s="1" t="s">
        <v>409</v>
      </c>
      <c r="D74" s="1" t="s">
        <v>410</v>
      </c>
      <c r="E74" s="1" t="s">
        <v>411</v>
      </c>
      <c r="F74" s="1" t="s">
        <v>412</v>
      </c>
      <c r="G74" s="1" t="s">
        <v>413</v>
      </c>
      <c r="H74" s="1" t="s">
        <v>414</v>
      </c>
      <c r="I74" s="1" t="s">
        <v>108</v>
      </c>
      <c r="J74">
        <v>14</v>
      </c>
      <c r="K74" t="s">
        <v>48</v>
      </c>
      <c r="L74">
        <v>2.9</v>
      </c>
      <c r="M74">
        <v>9</v>
      </c>
      <c r="N74" s="1" t="s">
        <v>415</v>
      </c>
      <c r="O74" s="1" t="s">
        <v>35</v>
      </c>
      <c r="P74">
        <v>26.1</v>
      </c>
      <c r="Q74">
        <v>834</v>
      </c>
      <c r="R74">
        <v>939</v>
      </c>
      <c r="S74">
        <v>1</v>
      </c>
      <c r="T74" s="3">
        <f t="shared" si="4"/>
        <v>46.36015325670499</v>
      </c>
      <c r="U74" s="3">
        <v>105</v>
      </c>
      <c r="V74" s="3">
        <v>507</v>
      </c>
      <c r="W74" s="3">
        <f t="shared" si="5"/>
        <v>0.20710059171597633</v>
      </c>
      <c r="X74" s="3">
        <f t="shared" si="6"/>
        <v>45.995186576396236</v>
      </c>
      <c r="Y74">
        <f t="shared" si="7"/>
        <v>1210.0000000000002</v>
      </c>
    </row>
    <row r="75" spans="1:25" s="1" customFormat="1" hidden="1" x14ac:dyDescent="0.25">
      <c r="A75" s="1" t="s">
        <v>24</v>
      </c>
      <c r="B75" s="1" t="s">
        <v>25</v>
      </c>
      <c r="C75" s="1" t="s">
        <v>409</v>
      </c>
      <c r="D75" s="1" t="s">
        <v>410</v>
      </c>
      <c r="E75" s="1" t="s">
        <v>411</v>
      </c>
      <c r="F75" s="1" t="s">
        <v>416</v>
      </c>
      <c r="G75" s="1" t="s">
        <v>417</v>
      </c>
      <c r="H75" s="1" t="s">
        <v>418</v>
      </c>
      <c r="I75" s="1" t="s">
        <v>419</v>
      </c>
      <c r="J75">
        <v>21</v>
      </c>
      <c r="K75" t="s">
        <v>48</v>
      </c>
      <c r="L75">
        <v>2.9</v>
      </c>
      <c r="M75">
        <v>10</v>
      </c>
      <c r="N75" s="1" t="s">
        <v>420</v>
      </c>
      <c r="O75" s="1" t="s">
        <v>35</v>
      </c>
      <c r="P75">
        <v>29</v>
      </c>
      <c r="Q75">
        <v>834</v>
      </c>
      <c r="R75">
        <v>939</v>
      </c>
      <c r="S75">
        <v>1</v>
      </c>
      <c r="T75" s="3">
        <f t="shared" si="4"/>
        <v>27.586206896551722</v>
      </c>
      <c r="U75" s="3">
        <v>105</v>
      </c>
      <c r="V75" s="3">
        <v>507</v>
      </c>
      <c r="W75" s="3">
        <f t="shared" si="5"/>
        <v>0.20710059171597633</v>
      </c>
      <c r="X75" s="3">
        <f t="shared" si="6"/>
        <v>27.39059967585089</v>
      </c>
      <c r="Y75">
        <f t="shared" si="7"/>
        <v>800</v>
      </c>
    </row>
    <row r="76" spans="1:25" s="1" customFormat="1" hidden="1" x14ac:dyDescent="0.25">
      <c r="A76" s="1" t="s">
        <v>24</v>
      </c>
      <c r="B76" s="1" t="s">
        <v>25</v>
      </c>
      <c r="C76" s="1" t="s">
        <v>421</v>
      </c>
      <c r="D76" s="1" t="s">
        <v>422</v>
      </c>
      <c r="E76" s="1" t="s">
        <v>423</v>
      </c>
      <c r="F76" s="1" t="s">
        <v>424</v>
      </c>
      <c r="G76" s="1" t="s">
        <v>425</v>
      </c>
      <c r="H76" s="1" t="s">
        <v>195</v>
      </c>
      <c r="I76" s="1" t="s">
        <v>426</v>
      </c>
      <c r="J76">
        <v>34</v>
      </c>
      <c r="K76" t="s">
        <v>48</v>
      </c>
      <c r="L76">
        <v>2.9</v>
      </c>
      <c r="M76">
        <v>14</v>
      </c>
      <c r="N76" s="1" t="s">
        <v>427</v>
      </c>
      <c r="O76" s="1" t="s">
        <v>35</v>
      </c>
      <c r="P76">
        <v>40.6</v>
      </c>
      <c r="Q76">
        <v>834</v>
      </c>
      <c r="R76">
        <v>939</v>
      </c>
      <c r="S76">
        <v>1</v>
      </c>
      <c r="T76" s="3">
        <f t="shared" si="4"/>
        <v>16.256157635467982</v>
      </c>
      <c r="U76" s="3">
        <v>105</v>
      </c>
      <c r="V76" s="3">
        <v>507</v>
      </c>
      <c r="W76" s="3">
        <f t="shared" si="5"/>
        <v>0.20710059171597633</v>
      </c>
      <c r="X76" s="3">
        <f t="shared" si="6"/>
        <v>16.173655820428053</v>
      </c>
      <c r="Y76">
        <f t="shared" si="7"/>
        <v>660.00000000000011</v>
      </c>
    </row>
    <row r="77" spans="1:25" s="1" customFormat="1" hidden="1" x14ac:dyDescent="0.25">
      <c r="A77" s="1" t="s">
        <v>24</v>
      </c>
      <c r="B77" s="1" t="s">
        <v>25</v>
      </c>
      <c r="C77" s="1" t="s">
        <v>421</v>
      </c>
      <c r="D77" s="1" t="s">
        <v>422</v>
      </c>
      <c r="E77" s="1" t="s">
        <v>423</v>
      </c>
      <c r="F77" s="1" t="s">
        <v>424</v>
      </c>
      <c r="G77" s="1" t="s">
        <v>425</v>
      </c>
      <c r="H77" s="1" t="s">
        <v>195</v>
      </c>
      <c r="I77" s="1" t="s">
        <v>428</v>
      </c>
      <c r="J77">
        <v>38</v>
      </c>
      <c r="K77" s="1" t="s">
        <v>48</v>
      </c>
      <c r="L77">
        <v>2.9</v>
      </c>
      <c r="M77">
        <v>15</v>
      </c>
      <c r="N77" s="1" t="s">
        <v>429</v>
      </c>
      <c r="O77" s="1" t="s">
        <v>35</v>
      </c>
      <c r="P77">
        <v>43.5</v>
      </c>
      <c r="Q77">
        <v>834</v>
      </c>
      <c r="R77">
        <v>939</v>
      </c>
      <c r="S77">
        <v>1</v>
      </c>
      <c r="T77" s="3">
        <f t="shared" si="4"/>
        <v>12.64367816091954</v>
      </c>
      <c r="U77" s="3">
        <v>105</v>
      </c>
      <c r="V77" s="3">
        <v>507</v>
      </c>
      <c r="W77" s="3">
        <f t="shared" si="5"/>
        <v>0.20710059171597633</v>
      </c>
      <c r="X77" s="3">
        <f t="shared" si="6"/>
        <v>12.583767684288905</v>
      </c>
      <c r="Y77">
        <f t="shared" si="7"/>
        <v>550</v>
      </c>
    </row>
    <row r="78" spans="1:25" s="1" customFormat="1" hidden="1" x14ac:dyDescent="0.25">
      <c r="A78" s="1" t="s">
        <v>24</v>
      </c>
      <c r="B78" s="1" t="s">
        <v>25</v>
      </c>
      <c r="C78" s="1" t="s">
        <v>421</v>
      </c>
      <c r="D78" s="1" t="s">
        <v>422</v>
      </c>
      <c r="E78" s="1" t="s">
        <v>423</v>
      </c>
      <c r="F78" s="1" t="s">
        <v>424</v>
      </c>
      <c r="G78" s="1" t="s">
        <v>425</v>
      </c>
      <c r="H78" s="1" t="s">
        <v>195</v>
      </c>
      <c r="I78" s="1" t="s">
        <v>428</v>
      </c>
      <c r="J78">
        <v>38</v>
      </c>
      <c r="K78" s="1" t="s">
        <v>48</v>
      </c>
      <c r="L78">
        <v>2.9</v>
      </c>
      <c r="M78">
        <v>15</v>
      </c>
      <c r="N78" s="1" t="s">
        <v>430</v>
      </c>
      <c r="O78" s="1" t="s">
        <v>35</v>
      </c>
      <c r="P78">
        <v>43.5</v>
      </c>
      <c r="Q78">
        <v>834</v>
      </c>
      <c r="R78">
        <v>939</v>
      </c>
      <c r="S78">
        <v>1</v>
      </c>
      <c r="T78" s="3">
        <f t="shared" si="4"/>
        <v>12.64367816091954</v>
      </c>
      <c r="U78" s="3">
        <v>105</v>
      </c>
      <c r="V78" s="3">
        <v>507</v>
      </c>
      <c r="W78" s="3">
        <f t="shared" si="5"/>
        <v>0.20710059171597633</v>
      </c>
      <c r="X78" s="3">
        <f t="shared" si="6"/>
        <v>12.583767684288905</v>
      </c>
      <c r="Y78">
        <f t="shared" si="7"/>
        <v>550</v>
      </c>
    </row>
    <row r="79" spans="1:25" s="1" customFormat="1" hidden="1" x14ac:dyDescent="0.25">
      <c r="A79" s="1" t="s">
        <v>24</v>
      </c>
      <c r="B79" s="1" t="s">
        <v>25</v>
      </c>
      <c r="C79" s="1" t="s">
        <v>421</v>
      </c>
      <c r="D79" s="1" t="s">
        <v>422</v>
      </c>
      <c r="E79" s="1" t="s">
        <v>423</v>
      </c>
      <c r="F79" s="1" t="s">
        <v>424</v>
      </c>
      <c r="G79" s="1" t="s">
        <v>425</v>
      </c>
      <c r="H79" s="1" t="s">
        <v>195</v>
      </c>
      <c r="I79" s="1" t="s">
        <v>431</v>
      </c>
      <c r="J79">
        <v>41</v>
      </c>
      <c r="K79" s="1" t="s">
        <v>48</v>
      </c>
      <c r="L79">
        <v>2.9</v>
      </c>
      <c r="M79">
        <v>14</v>
      </c>
      <c r="N79" s="1" t="s">
        <v>432</v>
      </c>
      <c r="O79" s="1" t="s">
        <v>35</v>
      </c>
      <c r="P79">
        <v>40.6</v>
      </c>
      <c r="Q79">
        <v>834</v>
      </c>
      <c r="R79">
        <v>939</v>
      </c>
      <c r="S79">
        <v>1</v>
      </c>
      <c r="T79" s="3">
        <f t="shared" si="4"/>
        <v>0</v>
      </c>
      <c r="U79" s="3">
        <v>105</v>
      </c>
      <c r="V79" s="3">
        <v>507</v>
      </c>
      <c r="W79" s="3">
        <f t="shared" si="5"/>
        <v>0.20710059171597633</v>
      </c>
      <c r="X79" s="3">
        <f t="shared" si="6"/>
        <v>0</v>
      </c>
      <c r="Y79">
        <f t="shared" si="7"/>
        <v>0</v>
      </c>
    </row>
    <row r="80" spans="1:25" s="1" customFormat="1" hidden="1" x14ac:dyDescent="0.25">
      <c r="A80" s="1" t="s">
        <v>24</v>
      </c>
      <c r="B80" s="1" t="s">
        <v>25</v>
      </c>
      <c r="C80" s="1" t="s">
        <v>433</v>
      </c>
      <c r="D80" s="1" t="s">
        <v>434</v>
      </c>
      <c r="E80" s="1" t="s">
        <v>435</v>
      </c>
      <c r="F80" s="1" t="s">
        <v>436</v>
      </c>
      <c r="G80" s="1" t="s">
        <v>114</v>
      </c>
      <c r="H80" s="1" t="s">
        <v>115</v>
      </c>
      <c r="I80" s="1" t="s">
        <v>134</v>
      </c>
      <c r="J80">
        <v>5</v>
      </c>
      <c r="K80" s="1" t="s">
        <v>48</v>
      </c>
      <c r="L80">
        <v>2.9</v>
      </c>
      <c r="M80">
        <v>8</v>
      </c>
      <c r="N80" s="1" t="s">
        <v>437</v>
      </c>
      <c r="O80" s="1" t="s">
        <v>35</v>
      </c>
      <c r="P80">
        <v>23.2</v>
      </c>
      <c r="Q80">
        <v>834</v>
      </c>
      <c r="R80">
        <v>939</v>
      </c>
      <c r="S80">
        <v>1</v>
      </c>
      <c r="T80" s="3">
        <f t="shared" si="4"/>
        <v>78.448275862068968</v>
      </c>
      <c r="U80" s="3">
        <v>105</v>
      </c>
      <c r="V80" s="3">
        <v>507</v>
      </c>
      <c r="W80" s="3">
        <f t="shared" si="5"/>
        <v>0.20710059171597633</v>
      </c>
      <c r="X80" s="3">
        <f t="shared" si="6"/>
        <v>77.754183730218912</v>
      </c>
      <c r="Y80">
        <f t="shared" si="7"/>
        <v>1820</v>
      </c>
    </row>
    <row r="81" spans="1:27" hidden="1" x14ac:dyDescent="0.25">
      <c r="A81" s="1" t="s">
        <v>24</v>
      </c>
      <c r="B81" s="1" t="s">
        <v>25</v>
      </c>
      <c r="C81" s="1" t="s">
        <v>433</v>
      </c>
      <c r="D81" s="1" t="s">
        <v>434</v>
      </c>
      <c r="E81" s="1" t="s">
        <v>435</v>
      </c>
      <c r="F81" s="1" t="s">
        <v>436</v>
      </c>
      <c r="G81" s="1" t="s">
        <v>114</v>
      </c>
      <c r="H81" s="1" t="s">
        <v>115</v>
      </c>
      <c r="I81" s="1" t="s">
        <v>196</v>
      </c>
      <c r="J81">
        <v>7</v>
      </c>
      <c r="K81" s="1" t="s">
        <v>48</v>
      </c>
      <c r="L81">
        <v>2.9</v>
      </c>
      <c r="M81">
        <v>8</v>
      </c>
      <c r="N81" s="1" t="s">
        <v>438</v>
      </c>
      <c r="O81" s="1" t="s">
        <v>35</v>
      </c>
      <c r="P81">
        <v>23.2</v>
      </c>
      <c r="Q81">
        <v>834</v>
      </c>
      <c r="R81">
        <v>939</v>
      </c>
      <c r="S81">
        <v>1</v>
      </c>
      <c r="T81" s="3">
        <f t="shared" si="4"/>
        <v>69.827586206896555</v>
      </c>
      <c r="U81" s="3">
        <v>105</v>
      </c>
      <c r="V81" s="3">
        <v>507</v>
      </c>
      <c r="W81" s="3">
        <f t="shared" si="5"/>
        <v>0.20710059171597633</v>
      </c>
      <c r="X81" s="3">
        <f t="shared" si="6"/>
        <v>69.209767935689371</v>
      </c>
      <c r="Y81">
        <f t="shared" si="7"/>
        <v>1620</v>
      </c>
      <c r="Z81" s="1"/>
    </row>
    <row r="82" spans="1:27" hidden="1" x14ac:dyDescent="0.25">
      <c r="A82" s="1" t="s">
        <v>24</v>
      </c>
      <c r="B82" s="1" t="s">
        <v>25</v>
      </c>
      <c r="C82" s="1" t="s">
        <v>433</v>
      </c>
      <c r="D82" s="1" t="s">
        <v>434</v>
      </c>
      <c r="E82" s="1" t="s">
        <v>435</v>
      </c>
      <c r="F82" s="1" t="s">
        <v>436</v>
      </c>
      <c r="G82" s="1" t="s">
        <v>114</v>
      </c>
      <c r="H82" s="1" t="s">
        <v>115</v>
      </c>
      <c r="I82" s="1" t="s">
        <v>439</v>
      </c>
      <c r="J82">
        <v>18</v>
      </c>
      <c r="K82" s="1" t="s">
        <v>48</v>
      </c>
      <c r="L82">
        <v>2.9</v>
      </c>
      <c r="M82">
        <v>8</v>
      </c>
      <c r="N82" s="1" t="s">
        <v>440</v>
      </c>
      <c r="O82" s="1" t="s">
        <v>35</v>
      </c>
      <c r="P82">
        <v>23.2</v>
      </c>
      <c r="Q82">
        <v>834</v>
      </c>
      <c r="R82">
        <v>939</v>
      </c>
      <c r="S82">
        <v>1</v>
      </c>
      <c r="T82" s="3">
        <f t="shared" si="4"/>
        <v>22.41379310344827</v>
      </c>
      <c r="U82" s="3">
        <v>105</v>
      </c>
      <c r="V82" s="3">
        <v>507</v>
      </c>
      <c r="W82" s="3">
        <f t="shared" si="5"/>
        <v>0.20710059171597633</v>
      </c>
      <c r="X82" s="3">
        <f t="shared" si="6"/>
        <v>22.215481065776828</v>
      </c>
      <c r="Y82">
        <f t="shared" si="7"/>
        <v>519.99999999999989</v>
      </c>
      <c r="Z82" s="1"/>
    </row>
    <row r="83" spans="1:27" hidden="1" x14ac:dyDescent="0.25">
      <c r="A83" s="1" t="s">
        <v>24</v>
      </c>
      <c r="B83" s="1" t="s">
        <v>25</v>
      </c>
      <c r="C83" s="1" t="s">
        <v>433</v>
      </c>
      <c r="D83" s="1" t="s">
        <v>434</v>
      </c>
      <c r="E83" s="1" t="s">
        <v>435</v>
      </c>
      <c r="F83" s="1" t="s">
        <v>436</v>
      </c>
      <c r="G83" s="1" t="s">
        <v>114</v>
      </c>
      <c r="H83" s="1" t="s">
        <v>115</v>
      </c>
      <c r="I83" s="1" t="s">
        <v>439</v>
      </c>
      <c r="J83">
        <v>18</v>
      </c>
      <c r="K83" s="1" t="s">
        <v>48</v>
      </c>
      <c r="L83">
        <v>2.9</v>
      </c>
      <c r="M83">
        <v>8</v>
      </c>
      <c r="N83" s="1" t="s">
        <v>441</v>
      </c>
      <c r="O83" s="1" t="s">
        <v>35</v>
      </c>
      <c r="P83">
        <v>23.2</v>
      </c>
      <c r="Q83">
        <v>834</v>
      </c>
      <c r="R83">
        <v>939</v>
      </c>
      <c r="S83">
        <v>1</v>
      </c>
      <c r="T83" s="3">
        <f t="shared" si="4"/>
        <v>22.41379310344827</v>
      </c>
      <c r="U83" s="3">
        <v>105</v>
      </c>
      <c r="V83" s="3">
        <v>507</v>
      </c>
      <c r="W83" s="3">
        <f t="shared" si="5"/>
        <v>0.20710059171597633</v>
      </c>
      <c r="X83" s="3">
        <f t="shared" si="6"/>
        <v>22.215481065776828</v>
      </c>
      <c r="Y83">
        <f t="shared" si="7"/>
        <v>519.99999999999989</v>
      </c>
      <c r="Z83" s="1"/>
    </row>
    <row r="84" spans="1:27" hidden="1" x14ac:dyDescent="0.25">
      <c r="A84" s="1" t="s">
        <v>24</v>
      </c>
      <c r="B84" s="1" t="s">
        <v>25</v>
      </c>
      <c r="C84" s="1" t="s">
        <v>442</v>
      </c>
      <c r="D84" s="1" t="s">
        <v>443</v>
      </c>
      <c r="E84" s="1" t="s">
        <v>444</v>
      </c>
      <c r="F84" s="1" t="s">
        <v>445</v>
      </c>
      <c r="G84" s="1" t="s">
        <v>446</v>
      </c>
      <c r="H84" s="1" t="s">
        <v>447</v>
      </c>
      <c r="I84" s="1" t="s">
        <v>448</v>
      </c>
      <c r="J84">
        <v>32</v>
      </c>
      <c r="K84" s="1" t="s">
        <v>48</v>
      </c>
      <c r="L84">
        <v>2.9</v>
      </c>
      <c r="M84">
        <v>4</v>
      </c>
      <c r="N84" s="1" t="s">
        <v>449</v>
      </c>
      <c r="O84" s="1" t="s">
        <v>35</v>
      </c>
      <c r="P84">
        <v>11.6</v>
      </c>
      <c r="Q84">
        <v>834</v>
      </c>
      <c r="R84">
        <v>939</v>
      </c>
      <c r="S84">
        <v>1</v>
      </c>
      <c r="T84" s="3">
        <f t="shared" si="4"/>
        <v>0</v>
      </c>
      <c r="U84" s="3">
        <v>105</v>
      </c>
      <c r="V84" s="3">
        <v>507</v>
      </c>
      <c r="W84" s="3">
        <f t="shared" si="5"/>
        <v>0.20710059171597633</v>
      </c>
      <c r="X84" s="3">
        <f t="shared" si="6"/>
        <v>0</v>
      </c>
      <c r="Y84">
        <f t="shared" si="7"/>
        <v>0</v>
      </c>
      <c r="Z84" s="1"/>
    </row>
    <row r="85" spans="1:27" hidden="1" x14ac:dyDescent="0.25">
      <c r="A85" s="1" t="s">
        <v>24</v>
      </c>
      <c r="B85" s="1" t="s">
        <v>25</v>
      </c>
      <c r="C85" s="1" t="s">
        <v>450</v>
      </c>
      <c r="D85" s="1" t="s">
        <v>451</v>
      </c>
      <c r="E85" s="1" t="s">
        <v>452</v>
      </c>
      <c r="F85" s="1" t="s">
        <v>453</v>
      </c>
      <c r="G85" s="1" t="s">
        <v>145</v>
      </c>
      <c r="H85" s="1" t="s">
        <v>146</v>
      </c>
      <c r="I85" s="1" t="s">
        <v>454</v>
      </c>
      <c r="J85">
        <v>46</v>
      </c>
      <c r="K85" s="1" t="s">
        <v>48</v>
      </c>
      <c r="L85">
        <v>2.9</v>
      </c>
      <c r="M85">
        <v>8</v>
      </c>
      <c r="N85" s="1" t="s">
        <v>455</v>
      </c>
      <c r="O85" s="1" t="s">
        <v>35</v>
      </c>
      <c r="P85">
        <v>23.2</v>
      </c>
      <c r="Q85">
        <v>834</v>
      </c>
      <c r="R85">
        <v>939</v>
      </c>
      <c r="S85">
        <v>1</v>
      </c>
      <c r="T85" s="3">
        <f t="shared" si="4"/>
        <v>0</v>
      </c>
      <c r="U85" s="3">
        <v>105</v>
      </c>
      <c r="V85" s="3">
        <v>507</v>
      </c>
      <c r="W85" s="3">
        <f t="shared" si="5"/>
        <v>0.20710059171597633</v>
      </c>
      <c r="X85" s="3">
        <f t="shared" si="6"/>
        <v>0</v>
      </c>
      <c r="Y85">
        <f t="shared" si="7"/>
        <v>0</v>
      </c>
      <c r="Z85" s="1"/>
    </row>
    <row r="86" spans="1:27" hidden="1" x14ac:dyDescent="0.25">
      <c r="A86" s="1" t="s">
        <v>24</v>
      </c>
      <c r="B86" s="1" t="s">
        <v>25</v>
      </c>
      <c r="C86" s="1" t="s">
        <v>450</v>
      </c>
      <c r="D86" s="1" t="s">
        <v>451</v>
      </c>
      <c r="E86" s="1" t="s">
        <v>452</v>
      </c>
      <c r="F86" s="1" t="s">
        <v>456</v>
      </c>
      <c r="G86" s="1" t="s">
        <v>457</v>
      </c>
      <c r="H86" s="1" t="s">
        <v>458</v>
      </c>
      <c r="I86" s="1" t="s">
        <v>459</v>
      </c>
      <c r="J86">
        <v>58</v>
      </c>
      <c r="K86" s="1" t="s">
        <v>48</v>
      </c>
      <c r="L86">
        <v>2.9</v>
      </c>
      <c r="M86">
        <v>14</v>
      </c>
      <c r="N86" s="1" t="s">
        <v>460</v>
      </c>
      <c r="O86" s="1" t="s">
        <v>35</v>
      </c>
      <c r="P86">
        <v>40.6</v>
      </c>
      <c r="Q86">
        <v>834</v>
      </c>
      <c r="R86">
        <v>939</v>
      </c>
      <c r="S86">
        <v>1</v>
      </c>
      <c r="T86" s="3">
        <f t="shared" si="4"/>
        <v>0</v>
      </c>
      <c r="U86" s="3">
        <v>105</v>
      </c>
      <c r="V86" s="3">
        <v>507</v>
      </c>
      <c r="W86" s="3">
        <f t="shared" si="5"/>
        <v>0.20710059171597633</v>
      </c>
      <c r="X86" s="3">
        <f t="shared" si="6"/>
        <v>0</v>
      </c>
      <c r="Y86">
        <f t="shared" si="7"/>
        <v>0</v>
      </c>
      <c r="Z86" s="1"/>
    </row>
    <row r="87" spans="1:27" x14ac:dyDescent="0.25">
      <c r="A87" s="1" t="s">
        <v>24</v>
      </c>
      <c r="B87" s="1" t="s">
        <v>25</v>
      </c>
      <c r="C87" s="1" t="s">
        <v>461</v>
      </c>
      <c r="D87" s="1" t="s">
        <v>462</v>
      </c>
      <c r="E87" s="1" t="s">
        <v>463</v>
      </c>
      <c r="F87" s="1" t="s">
        <v>464</v>
      </c>
      <c r="G87" s="1" t="s">
        <v>292</v>
      </c>
      <c r="H87" s="1" t="s">
        <v>123</v>
      </c>
      <c r="I87" s="1" t="s">
        <v>77</v>
      </c>
      <c r="J87">
        <v>5</v>
      </c>
      <c r="K87">
        <v>3</v>
      </c>
      <c r="L87">
        <v>3</v>
      </c>
      <c r="M87">
        <v>4</v>
      </c>
      <c r="N87" s="1" t="s">
        <v>465</v>
      </c>
      <c r="O87" s="1" t="s">
        <v>35</v>
      </c>
      <c r="P87">
        <v>12</v>
      </c>
      <c r="Q87">
        <v>834</v>
      </c>
      <c r="R87">
        <v>939</v>
      </c>
      <c r="S87">
        <v>1</v>
      </c>
      <c r="T87" s="3">
        <f t="shared" si="4"/>
        <v>58.333333333333336</v>
      </c>
      <c r="U87" s="3">
        <v>105</v>
      </c>
      <c r="V87" s="3">
        <v>507</v>
      </c>
      <c r="W87" s="3">
        <f t="shared" si="5"/>
        <v>0.20710059171597633</v>
      </c>
      <c r="X87" s="3">
        <f t="shared" si="6"/>
        <v>57.343674260785264</v>
      </c>
      <c r="Y87">
        <f t="shared" si="7"/>
        <v>700</v>
      </c>
      <c r="Z87" s="16">
        <v>0</v>
      </c>
      <c r="AA87" s="1" t="s">
        <v>1772</v>
      </c>
    </row>
    <row r="88" spans="1:27" x14ac:dyDescent="0.25">
      <c r="A88" s="1" t="s">
        <v>24</v>
      </c>
      <c r="B88" s="1" t="s">
        <v>25</v>
      </c>
      <c r="C88" s="1" t="s">
        <v>461</v>
      </c>
      <c r="D88" s="1" t="s">
        <v>462</v>
      </c>
      <c r="E88" s="1" t="s">
        <v>463</v>
      </c>
      <c r="F88" s="1" t="s">
        <v>464</v>
      </c>
      <c r="G88" s="1" t="s">
        <v>292</v>
      </c>
      <c r="H88" s="1" t="s">
        <v>123</v>
      </c>
      <c r="I88" s="1" t="s">
        <v>56</v>
      </c>
      <c r="J88">
        <v>16</v>
      </c>
      <c r="K88">
        <v>3</v>
      </c>
      <c r="L88">
        <v>3</v>
      </c>
      <c r="M88">
        <v>8</v>
      </c>
      <c r="N88" s="1" t="s">
        <v>466</v>
      </c>
      <c r="O88" s="1" t="s">
        <v>35</v>
      </c>
      <c r="P88">
        <v>24</v>
      </c>
      <c r="Q88">
        <v>834</v>
      </c>
      <c r="R88">
        <v>939</v>
      </c>
      <c r="S88">
        <v>1</v>
      </c>
      <c r="T88" s="3">
        <f t="shared" si="4"/>
        <v>33.333333333333336</v>
      </c>
      <c r="U88" s="3">
        <v>105</v>
      </c>
      <c r="V88" s="3">
        <v>507</v>
      </c>
      <c r="W88" s="3">
        <f t="shared" si="5"/>
        <v>0.20710059171597633</v>
      </c>
      <c r="X88" s="3">
        <f t="shared" si="6"/>
        <v>33.048154485455875</v>
      </c>
      <c r="Y88">
        <f t="shared" si="7"/>
        <v>800</v>
      </c>
      <c r="Z88" s="16">
        <f>J87+J88</f>
        <v>21</v>
      </c>
      <c r="AA88" s="1" t="s">
        <v>1771</v>
      </c>
    </row>
    <row r="89" spans="1:27" x14ac:dyDescent="0.25">
      <c r="A89" s="1" t="s">
        <v>24</v>
      </c>
      <c r="B89" s="1" t="s">
        <v>25</v>
      </c>
      <c r="C89" s="1" t="s">
        <v>461</v>
      </c>
      <c r="D89" s="1" t="s">
        <v>462</v>
      </c>
      <c r="E89" s="1" t="s">
        <v>463</v>
      </c>
      <c r="F89" s="1" t="s">
        <v>464</v>
      </c>
      <c r="G89" s="1" t="s">
        <v>292</v>
      </c>
      <c r="H89" s="1" t="s">
        <v>123</v>
      </c>
      <c r="I89" s="1" t="s">
        <v>467</v>
      </c>
      <c r="J89">
        <v>18</v>
      </c>
      <c r="K89">
        <v>3</v>
      </c>
      <c r="L89">
        <v>3</v>
      </c>
      <c r="M89">
        <v>6</v>
      </c>
      <c r="N89" s="1" t="s">
        <v>468</v>
      </c>
      <c r="O89" s="1" t="s">
        <v>35</v>
      </c>
      <c r="P89">
        <v>18</v>
      </c>
      <c r="Q89">
        <v>834</v>
      </c>
      <c r="R89">
        <v>939</v>
      </c>
      <c r="S89">
        <v>1</v>
      </c>
      <c r="T89" s="3">
        <f t="shared" si="4"/>
        <v>0</v>
      </c>
      <c r="U89" s="3">
        <v>105</v>
      </c>
      <c r="V89" s="3">
        <v>507</v>
      </c>
      <c r="W89" s="3">
        <f t="shared" si="5"/>
        <v>0.20710059171597633</v>
      </c>
      <c r="X89" s="3">
        <f t="shared" si="6"/>
        <v>0</v>
      </c>
      <c r="Y89">
        <f t="shared" si="7"/>
        <v>0</v>
      </c>
      <c r="Z89" t="s">
        <v>1769</v>
      </c>
      <c r="AA89" s="1" t="s">
        <v>1773</v>
      </c>
    </row>
    <row r="90" spans="1:27" x14ac:dyDescent="0.25">
      <c r="F90" s="1" t="s">
        <v>464</v>
      </c>
      <c r="J90">
        <v>14</v>
      </c>
      <c r="K90"/>
      <c r="L90"/>
      <c r="M90"/>
      <c r="N90" s="1" t="s">
        <v>1774</v>
      </c>
      <c r="P90">
        <v>24</v>
      </c>
      <c r="Q90"/>
      <c r="R90"/>
      <c r="S90"/>
      <c r="T90" s="3">
        <f t="shared" si="4"/>
        <v>41.666666666666664</v>
      </c>
      <c r="Y90">
        <f t="shared" si="7"/>
        <v>1000</v>
      </c>
      <c r="Z90" s="16">
        <f>J90+J92</f>
        <v>18</v>
      </c>
      <c r="AA90" s="1" t="s">
        <v>1776</v>
      </c>
    </row>
    <row r="91" spans="1:27" x14ac:dyDescent="0.25">
      <c r="A91" s="1" t="s">
        <v>24</v>
      </c>
      <c r="B91" s="1" t="s">
        <v>25</v>
      </c>
      <c r="C91" s="1" t="s">
        <v>461</v>
      </c>
      <c r="D91" s="1" t="s">
        <v>462</v>
      </c>
      <c r="E91" s="1" t="s">
        <v>463</v>
      </c>
      <c r="F91" s="1" t="s">
        <v>464</v>
      </c>
      <c r="G91" s="1" t="s">
        <v>292</v>
      </c>
      <c r="H91" s="1" t="s">
        <v>123</v>
      </c>
      <c r="I91" s="1" t="s">
        <v>469</v>
      </c>
      <c r="J91">
        <v>21</v>
      </c>
      <c r="K91">
        <v>3</v>
      </c>
      <c r="L91">
        <v>3</v>
      </c>
      <c r="M91">
        <v>7</v>
      </c>
      <c r="N91" s="1" t="s">
        <v>470</v>
      </c>
      <c r="O91" s="1" t="s">
        <v>35</v>
      </c>
      <c r="P91">
        <v>21</v>
      </c>
      <c r="Q91">
        <v>834</v>
      </c>
      <c r="R91">
        <v>939</v>
      </c>
      <c r="S91">
        <v>1</v>
      </c>
      <c r="T91" s="3">
        <f t="shared" si="4"/>
        <v>0</v>
      </c>
      <c r="U91" s="3">
        <v>105</v>
      </c>
      <c r="V91" s="3">
        <v>507</v>
      </c>
      <c r="W91" s="3">
        <f t="shared" si="5"/>
        <v>0.20710059171597633</v>
      </c>
      <c r="X91" s="3">
        <f t="shared" si="6"/>
        <v>0</v>
      </c>
      <c r="Y91">
        <f t="shared" si="7"/>
        <v>0</v>
      </c>
      <c r="Z91" t="s">
        <v>1770</v>
      </c>
      <c r="AA91" s="1" t="s">
        <v>1773</v>
      </c>
    </row>
    <row r="92" spans="1:27" x14ac:dyDescent="0.25">
      <c r="F92" s="1" t="s">
        <v>464</v>
      </c>
      <c r="J92">
        <v>4</v>
      </c>
      <c r="K92"/>
      <c r="L92"/>
      <c r="M92"/>
      <c r="N92" s="1" t="s">
        <v>1775</v>
      </c>
      <c r="P92">
        <v>15</v>
      </c>
      <c r="Q92"/>
      <c r="R92"/>
      <c r="S92"/>
      <c r="T92" s="3">
        <f t="shared" si="4"/>
        <v>73.333333333333329</v>
      </c>
      <c r="Y92">
        <f t="shared" si="7"/>
        <v>1100</v>
      </c>
      <c r="Z92">
        <v>0</v>
      </c>
      <c r="AA92" s="1" t="s">
        <v>1772</v>
      </c>
    </row>
    <row r="93" spans="1:27" hidden="1" x14ac:dyDescent="0.25">
      <c r="A93" s="1" t="s">
        <v>24</v>
      </c>
      <c r="B93" s="1" t="s">
        <v>25</v>
      </c>
      <c r="C93" s="1" t="s">
        <v>471</v>
      </c>
      <c r="D93" s="1" t="s">
        <v>472</v>
      </c>
      <c r="E93" s="1" t="s">
        <v>473</v>
      </c>
      <c r="F93" s="1" t="s">
        <v>474</v>
      </c>
      <c r="G93" s="1" t="s">
        <v>475</v>
      </c>
      <c r="H93" s="1" t="s">
        <v>476</v>
      </c>
      <c r="I93" s="1" t="s">
        <v>281</v>
      </c>
      <c r="J93">
        <v>15</v>
      </c>
      <c r="K93" s="1" t="s">
        <v>48</v>
      </c>
      <c r="L93">
        <v>2.9</v>
      </c>
      <c r="M93">
        <v>13</v>
      </c>
      <c r="N93" s="1" t="s">
        <v>477</v>
      </c>
      <c r="O93" s="1" t="s">
        <v>35</v>
      </c>
      <c r="P93">
        <v>37.700000000000003</v>
      </c>
      <c r="Q93">
        <v>834</v>
      </c>
      <c r="R93">
        <v>939</v>
      </c>
      <c r="S93">
        <v>1</v>
      </c>
      <c r="T93" s="3">
        <f t="shared" si="4"/>
        <v>60.212201591511942</v>
      </c>
      <c r="U93" s="3">
        <v>105</v>
      </c>
      <c r="V93" s="3">
        <v>507</v>
      </c>
      <c r="W93" s="3">
        <f t="shared" si="5"/>
        <v>0.20710059171597633</v>
      </c>
      <c r="X93" s="3">
        <f t="shared" si="6"/>
        <v>59.883239935688309</v>
      </c>
      <c r="Y93">
        <f t="shared" si="7"/>
        <v>2270.0000000000005</v>
      </c>
      <c r="Z93" s="1"/>
    </row>
    <row r="94" spans="1:27" hidden="1" x14ac:dyDescent="0.25">
      <c r="A94" s="1" t="s">
        <v>24</v>
      </c>
      <c r="B94" s="1" t="s">
        <v>25</v>
      </c>
      <c r="C94" s="1" t="s">
        <v>471</v>
      </c>
      <c r="D94" s="1" t="s">
        <v>472</v>
      </c>
      <c r="E94" s="1" t="s">
        <v>473</v>
      </c>
      <c r="F94" s="1" t="s">
        <v>478</v>
      </c>
      <c r="G94" s="1" t="s">
        <v>479</v>
      </c>
      <c r="H94" s="1" t="s">
        <v>480</v>
      </c>
      <c r="I94" s="1" t="s">
        <v>481</v>
      </c>
      <c r="J94">
        <v>37</v>
      </c>
      <c r="K94" s="1" t="s">
        <v>48</v>
      </c>
      <c r="L94">
        <v>2.9</v>
      </c>
      <c r="M94">
        <v>15</v>
      </c>
      <c r="N94" s="1" t="s">
        <v>482</v>
      </c>
      <c r="O94" s="1" t="s">
        <v>35</v>
      </c>
      <c r="P94">
        <v>43.5</v>
      </c>
      <c r="Q94">
        <v>834</v>
      </c>
      <c r="R94">
        <v>939</v>
      </c>
      <c r="S94">
        <v>1</v>
      </c>
      <c r="T94" s="3">
        <f t="shared" si="4"/>
        <v>14.942528735632184</v>
      </c>
      <c r="U94" s="3">
        <v>105</v>
      </c>
      <c r="V94" s="3">
        <v>507</v>
      </c>
      <c r="W94" s="3">
        <f t="shared" si="5"/>
        <v>0.20710059171597633</v>
      </c>
      <c r="X94" s="3">
        <f t="shared" si="6"/>
        <v>14.871725445068705</v>
      </c>
      <c r="Y94">
        <f t="shared" si="7"/>
        <v>650</v>
      </c>
      <c r="Z94" s="1"/>
    </row>
    <row r="95" spans="1:27" hidden="1" x14ac:dyDescent="0.25">
      <c r="A95" s="1" t="s">
        <v>24</v>
      </c>
      <c r="B95" s="1" t="s">
        <v>25</v>
      </c>
      <c r="C95" s="1" t="s">
        <v>483</v>
      </c>
      <c r="D95" s="1" t="s">
        <v>484</v>
      </c>
      <c r="E95" s="1" t="s">
        <v>485</v>
      </c>
      <c r="F95" s="1" t="s">
        <v>486</v>
      </c>
      <c r="G95" s="1" t="s">
        <v>153</v>
      </c>
      <c r="H95" s="1" t="s">
        <v>55</v>
      </c>
      <c r="I95" s="1" t="s">
        <v>439</v>
      </c>
      <c r="J95">
        <v>18</v>
      </c>
      <c r="K95" t="s">
        <v>48</v>
      </c>
      <c r="L95">
        <v>2.9</v>
      </c>
      <c r="M95">
        <v>8</v>
      </c>
      <c r="N95" s="1" t="s">
        <v>487</v>
      </c>
      <c r="O95" s="1" t="s">
        <v>35</v>
      </c>
      <c r="P95">
        <v>23.2</v>
      </c>
      <c r="Q95">
        <v>834</v>
      </c>
      <c r="R95">
        <v>939</v>
      </c>
      <c r="S95">
        <v>1</v>
      </c>
      <c r="T95" s="3">
        <f t="shared" si="4"/>
        <v>22.41379310344827</v>
      </c>
      <c r="U95" s="3">
        <v>105</v>
      </c>
      <c r="V95" s="3">
        <v>507</v>
      </c>
      <c r="W95" s="3">
        <f t="shared" si="5"/>
        <v>0.20710059171597633</v>
      </c>
      <c r="X95" s="3">
        <f t="shared" si="6"/>
        <v>22.215481065776828</v>
      </c>
      <c r="Y95">
        <f t="shared" si="7"/>
        <v>519.99999999999989</v>
      </c>
      <c r="Z95" s="1"/>
    </row>
    <row r="96" spans="1:27" hidden="1" x14ac:dyDescent="0.25">
      <c r="A96" s="1" t="s">
        <v>24</v>
      </c>
      <c r="B96" s="1" t="s">
        <v>25</v>
      </c>
      <c r="C96" s="1" t="s">
        <v>483</v>
      </c>
      <c r="D96" s="1" t="s">
        <v>484</v>
      </c>
      <c r="E96" s="1" t="s">
        <v>485</v>
      </c>
      <c r="F96" s="1" t="s">
        <v>486</v>
      </c>
      <c r="G96" s="1" t="s">
        <v>153</v>
      </c>
      <c r="H96" s="1" t="s">
        <v>55</v>
      </c>
      <c r="I96" s="1" t="s">
        <v>488</v>
      </c>
      <c r="J96">
        <v>35</v>
      </c>
      <c r="K96" t="s">
        <v>48</v>
      </c>
      <c r="L96">
        <v>2.9</v>
      </c>
      <c r="M96">
        <v>14</v>
      </c>
      <c r="N96" s="1" t="s">
        <v>489</v>
      </c>
      <c r="O96" s="1" t="s">
        <v>35</v>
      </c>
      <c r="P96">
        <v>40.6</v>
      </c>
      <c r="Q96">
        <v>834</v>
      </c>
      <c r="R96">
        <v>939</v>
      </c>
      <c r="S96">
        <v>1</v>
      </c>
      <c r="T96" s="3">
        <f t="shared" si="4"/>
        <v>13.793103448275865</v>
      </c>
      <c r="U96" s="3">
        <v>105</v>
      </c>
      <c r="V96" s="3">
        <v>507</v>
      </c>
      <c r="W96" s="3">
        <f t="shared" si="5"/>
        <v>0.20710059171597633</v>
      </c>
      <c r="X96" s="3">
        <f t="shared" si="6"/>
        <v>13.723101908241983</v>
      </c>
      <c r="Y96">
        <f t="shared" si="7"/>
        <v>560.00000000000011</v>
      </c>
      <c r="Z96" s="1"/>
    </row>
    <row r="97" spans="1:26" hidden="1" x14ac:dyDescent="0.25">
      <c r="A97" s="1" t="s">
        <v>24</v>
      </c>
      <c r="B97" s="1" t="s">
        <v>25</v>
      </c>
      <c r="C97" s="1" t="s">
        <v>490</v>
      </c>
      <c r="D97" s="1" t="s">
        <v>491</v>
      </c>
      <c r="E97" s="1" t="s">
        <v>492</v>
      </c>
      <c r="F97" s="1" t="s">
        <v>493</v>
      </c>
      <c r="G97" s="1" t="s">
        <v>114</v>
      </c>
      <c r="H97" s="1" t="s">
        <v>115</v>
      </c>
      <c r="I97" s="1" t="s">
        <v>371</v>
      </c>
      <c r="J97">
        <v>24</v>
      </c>
      <c r="K97" s="1" t="s">
        <v>33</v>
      </c>
      <c r="L97">
        <v>2.7</v>
      </c>
      <c r="M97">
        <v>15</v>
      </c>
      <c r="N97" s="1" t="s">
        <v>494</v>
      </c>
      <c r="O97" s="1" t="s">
        <v>35</v>
      </c>
      <c r="P97">
        <v>40.5</v>
      </c>
      <c r="Q97">
        <v>834</v>
      </c>
      <c r="R97">
        <v>939</v>
      </c>
      <c r="S97">
        <v>1</v>
      </c>
      <c r="T97" s="3">
        <f t="shared" si="4"/>
        <v>40.74074074074074</v>
      </c>
      <c r="U97" s="3">
        <v>105</v>
      </c>
      <c r="V97" s="3">
        <v>507</v>
      </c>
      <c r="W97" s="3">
        <f t="shared" si="5"/>
        <v>0.20710059171597633</v>
      </c>
      <c r="X97" s="3">
        <f t="shared" si="6"/>
        <v>40.533469002107708</v>
      </c>
      <c r="Y97">
        <f t="shared" si="7"/>
        <v>1650</v>
      </c>
      <c r="Z97" s="1"/>
    </row>
    <row r="98" spans="1:26" hidden="1" x14ac:dyDescent="0.25">
      <c r="A98" s="1" t="s">
        <v>24</v>
      </c>
      <c r="B98" s="1" t="s">
        <v>25</v>
      </c>
      <c r="C98" s="1" t="s">
        <v>490</v>
      </c>
      <c r="D98" s="1" t="s">
        <v>491</v>
      </c>
      <c r="E98" s="1" t="s">
        <v>492</v>
      </c>
      <c r="F98" s="1" t="s">
        <v>493</v>
      </c>
      <c r="G98" s="1" t="s">
        <v>114</v>
      </c>
      <c r="H98" s="1" t="s">
        <v>115</v>
      </c>
      <c r="I98" s="1" t="s">
        <v>375</v>
      </c>
      <c r="J98">
        <v>27</v>
      </c>
      <c r="K98" s="1" t="s">
        <v>33</v>
      </c>
      <c r="L98">
        <v>2.7</v>
      </c>
      <c r="M98">
        <v>15</v>
      </c>
      <c r="N98" s="1" t="s">
        <v>495</v>
      </c>
      <c r="O98" s="1" t="s">
        <v>35</v>
      </c>
      <c r="P98">
        <v>40.5</v>
      </c>
      <c r="Q98">
        <v>834</v>
      </c>
      <c r="R98">
        <v>939</v>
      </c>
      <c r="S98">
        <v>1</v>
      </c>
      <c r="T98" s="3">
        <f t="shared" si="4"/>
        <v>33.333333333333336</v>
      </c>
      <c r="U98" s="3">
        <v>105</v>
      </c>
      <c r="V98" s="3">
        <v>507</v>
      </c>
      <c r="W98" s="3">
        <f t="shared" si="5"/>
        <v>0.20710059171597633</v>
      </c>
      <c r="X98" s="3">
        <f t="shared" si="6"/>
        <v>33.163747365360855</v>
      </c>
      <c r="Y98">
        <f t="shared" si="7"/>
        <v>1350</v>
      </c>
      <c r="Z98" s="1"/>
    </row>
    <row r="99" spans="1:26" hidden="1" x14ac:dyDescent="0.25">
      <c r="A99" s="1" t="s">
        <v>24</v>
      </c>
      <c r="B99" s="1" t="s">
        <v>25</v>
      </c>
      <c r="C99" s="1" t="s">
        <v>496</v>
      </c>
      <c r="D99" s="1" t="s">
        <v>497</v>
      </c>
      <c r="E99" s="1" t="s">
        <v>498</v>
      </c>
      <c r="F99" s="1" t="s">
        <v>499</v>
      </c>
      <c r="G99" s="1" t="s">
        <v>500</v>
      </c>
      <c r="H99" s="1" t="s">
        <v>501</v>
      </c>
      <c r="I99" s="1" t="s">
        <v>502</v>
      </c>
      <c r="J99" s="3">
        <v>94</v>
      </c>
      <c r="K99" s="1" t="s">
        <v>48</v>
      </c>
      <c r="L99">
        <v>2.9</v>
      </c>
      <c r="M99">
        <v>16</v>
      </c>
      <c r="N99" s="1" t="s">
        <v>503</v>
      </c>
      <c r="O99" s="1" t="s">
        <v>35</v>
      </c>
      <c r="P99" s="3">
        <v>46.4</v>
      </c>
      <c r="Q99">
        <v>834</v>
      </c>
      <c r="R99">
        <v>939</v>
      </c>
      <c r="S99">
        <v>1</v>
      </c>
      <c r="T99" s="3">
        <f t="shared" si="4"/>
        <v>0</v>
      </c>
      <c r="U99" s="3">
        <v>105</v>
      </c>
      <c r="V99" s="3">
        <v>507</v>
      </c>
      <c r="W99" s="3">
        <f t="shared" si="5"/>
        <v>0.20710059171597633</v>
      </c>
      <c r="X99" s="3">
        <f t="shared" si="6"/>
        <v>0</v>
      </c>
      <c r="Y99">
        <f t="shared" si="7"/>
        <v>0</v>
      </c>
      <c r="Z99" s="1"/>
    </row>
    <row r="100" spans="1:26" hidden="1" x14ac:dyDescent="0.25">
      <c r="A100" s="1" t="s">
        <v>24</v>
      </c>
      <c r="B100" s="1" t="s">
        <v>25</v>
      </c>
      <c r="C100" s="1" t="s">
        <v>496</v>
      </c>
      <c r="D100" s="1" t="s">
        <v>497</v>
      </c>
      <c r="E100" s="1" t="s">
        <v>498</v>
      </c>
      <c r="F100" s="1" t="s">
        <v>504</v>
      </c>
      <c r="G100" s="1" t="s">
        <v>505</v>
      </c>
      <c r="H100" s="1" t="s">
        <v>506</v>
      </c>
      <c r="I100" s="1" t="s">
        <v>507</v>
      </c>
      <c r="J100">
        <v>12</v>
      </c>
      <c r="K100" s="1" t="s">
        <v>48</v>
      </c>
      <c r="L100">
        <v>2.9</v>
      </c>
      <c r="M100">
        <v>4</v>
      </c>
      <c r="N100" s="1" t="s">
        <v>508</v>
      </c>
      <c r="O100" s="1" t="s">
        <v>35</v>
      </c>
      <c r="P100">
        <v>11.6</v>
      </c>
      <c r="Q100">
        <v>834</v>
      </c>
      <c r="R100">
        <v>939</v>
      </c>
      <c r="S100">
        <v>1</v>
      </c>
      <c r="T100" s="3">
        <f t="shared" si="4"/>
        <v>0</v>
      </c>
      <c r="U100" s="3">
        <v>105</v>
      </c>
      <c r="V100" s="3">
        <v>507</v>
      </c>
      <c r="W100" s="3">
        <f t="shared" si="5"/>
        <v>0.20710059171597633</v>
      </c>
      <c r="X100" s="3">
        <f t="shared" si="6"/>
        <v>0</v>
      </c>
      <c r="Y100">
        <f t="shared" si="7"/>
        <v>0</v>
      </c>
      <c r="Z100" s="1"/>
    </row>
    <row r="101" spans="1:26" hidden="1" x14ac:dyDescent="0.25">
      <c r="A101" s="1" t="s">
        <v>24</v>
      </c>
      <c r="B101" s="1" t="s">
        <v>25</v>
      </c>
      <c r="C101" s="1" t="s">
        <v>496</v>
      </c>
      <c r="D101" s="1" t="s">
        <v>497</v>
      </c>
      <c r="E101" s="1" t="s">
        <v>498</v>
      </c>
      <c r="F101" s="1" t="s">
        <v>504</v>
      </c>
      <c r="G101" s="1" t="s">
        <v>505</v>
      </c>
      <c r="H101" s="1" t="s">
        <v>506</v>
      </c>
      <c r="I101" s="1" t="s">
        <v>509</v>
      </c>
      <c r="J101">
        <v>82</v>
      </c>
      <c r="K101" s="1" t="s">
        <v>48</v>
      </c>
      <c r="L101">
        <v>2.9</v>
      </c>
      <c r="M101">
        <v>14</v>
      </c>
      <c r="N101" s="1" t="s">
        <v>510</v>
      </c>
      <c r="O101" s="1" t="s">
        <v>35</v>
      </c>
      <c r="P101">
        <v>40.6</v>
      </c>
      <c r="Q101">
        <v>834</v>
      </c>
      <c r="R101">
        <v>939</v>
      </c>
      <c r="S101">
        <v>1</v>
      </c>
      <c r="T101" s="3">
        <f t="shared" si="4"/>
        <v>0</v>
      </c>
      <c r="U101" s="3">
        <v>105</v>
      </c>
      <c r="V101" s="3">
        <v>507</v>
      </c>
      <c r="W101" s="3">
        <f t="shared" si="5"/>
        <v>0.20710059171597633</v>
      </c>
      <c r="X101" s="3">
        <f t="shared" si="6"/>
        <v>0</v>
      </c>
      <c r="Y101">
        <f t="shared" si="7"/>
        <v>0</v>
      </c>
      <c r="Z101" s="1"/>
    </row>
    <row r="102" spans="1:26" hidden="1" x14ac:dyDescent="0.25">
      <c r="A102" s="1" t="s">
        <v>24</v>
      </c>
      <c r="B102" s="1" t="s">
        <v>25</v>
      </c>
      <c r="C102" s="1" t="s">
        <v>496</v>
      </c>
      <c r="D102" s="1" t="s">
        <v>497</v>
      </c>
      <c r="E102" s="1" t="s">
        <v>498</v>
      </c>
      <c r="F102" s="1" t="s">
        <v>504</v>
      </c>
      <c r="G102" s="1" t="s">
        <v>505</v>
      </c>
      <c r="H102" s="1" t="s">
        <v>506</v>
      </c>
      <c r="I102" s="1" t="s">
        <v>511</v>
      </c>
      <c r="J102">
        <v>88</v>
      </c>
      <c r="K102" s="1" t="s">
        <v>48</v>
      </c>
      <c r="L102">
        <v>2.9</v>
      </c>
      <c r="M102">
        <v>15</v>
      </c>
      <c r="N102" s="1" t="s">
        <v>512</v>
      </c>
      <c r="O102" s="1" t="s">
        <v>35</v>
      </c>
      <c r="P102">
        <v>43.5</v>
      </c>
      <c r="Q102">
        <v>834</v>
      </c>
      <c r="R102">
        <v>939</v>
      </c>
      <c r="S102">
        <v>1</v>
      </c>
      <c r="T102" s="3">
        <f t="shared" si="4"/>
        <v>0</v>
      </c>
      <c r="U102" s="3">
        <v>105</v>
      </c>
      <c r="V102" s="3">
        <v>507</v>
      </c>
      <c r="W102" s="3">
        <f t="shared" si="5"/>
        <v>0.20710059171597633</v>
      </c>
      <c r="X102" s="3">
        <f t="shared" si="6"/>
        <v>0</v>
      </c>
      <c r="Y102">
        <f t="shared" si="7"/>
        <v>0</v>
      </c>
      <c r="Z102" s="1"/>
    </row>
    <row r="103" spans="1:26" hidden="1" x14ac:dyDescent="0.25">
      <c r="A103" s="1" t="s">
        <v>24</v>
      </c>
      <c r="B103" s="1" t="s">
        <v>25</v>
      </c>
      <c r="C103" s="1" t="s">
        <v>496</v>
      </c>
      <c r="D103" s="1" t="s">
        <v>497</v>
      </c>
      <c r="E103" s="1" t="s">
        <v>498</v>
      </c>
      <c r="F103" s="1" t="s">
        <v>513</v>
      </c>
      <c r="G103" s="1" t="s">
        <v>514</v>
      </c>
      <c r="H103" s="1" t="s">
        <v>515</v>
      </c>
      <c r="I103" s="1" t="s">
        <v>516</v>
      </c>
      <c r="J103">
        <v>20</v>
      </c>
      <c r="K103" s="1" t="s">
        <v>48</v>
      </c>
      <c r="L103">
        <v>2.9</v>
      </c>
      <c r="M103">
        <v>8</v>
      </c>
      <c r="N103" s="1" t="s">
        <v>517</v>
      </c>
      <c r="O103" s="1" t="s">
        <v>35</v>
      </c>
      <c r="P103">
        <v>23.2</v>
      </c>
      <c r="Q103">
        <v>834</v>
      </c>
      <c r="R103">
        <v>939</v>
      </c>
      <c r="S103">
        <v>1</v>
      </c>
      <c r="T103" s="3">
        <f t="shared" si="4"/>
        <v>13.793103448275859</v>
      </c>
      <c r="U103" s="3">
        <v>105</v>
      </c>
      <c r="V103" s="3">
        <v>507</v>
      </c>
      <c r="W103" s="3">
        <f t="shared" si="5"/>
        <v>0.20710059171597633</v>
      </c>
      <c r="X103" s="3">
        <f t="shared" si="6"/>
        <v>13.671065271247279</v>
      </c>
      <c r="Y103">
        <f t="shared" si="7"/>
        <v>319.99999999999994</v>
      </c>
      <c r="Z103" s="1"/>
    </row>
    <row r="104" spans="1:26" hidden="1" x14ac:dyDescent="0.25">
      <c r="A104" s="1" t="s">
        <v>24</v>
      </c>
      <c r="B104" s="1" t="s">
        <v>25</v>
      </c>
      <c r="C104" s="1" t="s">
        <v>496</v>
      </c>
      <c r="D104" s="1" t="s">
        <v>497</v>
      </c>
      <c r="E104" s="1" t="s">
        <v>498</v>
      </c>
      <c r="F104" s="1" t="s">
        <v>518</v>
      </c>
      <c r="G104" s="1" t="s">
        <v>519</v>
      </c>
      <c r="H104" s="1" t="s">
        <v>520</v>
      </c>
      <c r="I104" s="1" t="s">
        <v>521</v>
      </c>
      <c r="J104">
        <v>26</v>
      </c>
      <c r="K104" s="1" t="s">
        <v>48</v>
      </c>
      <c r="L104">
        <v>2.9</v>
      </c>
      <c r="M104">
        <v>8</v>
      </c>
      <c r="N104" s="1" t="s">
        <v>522</v>
      </c>
      <c r="O104" s="1" t="s">
        <v>35</v>
      </c>
      <c r="P104">
        <v>23.2</v>
      </c>
      <c r="Q104">
        <v>834</v>
      </c>
      <c r="R104">
        <v>939</v>
      </c>
      <c r="S104">
        <v>1</v>
      </c>
      <c r="T104" s="3">
        <f t="shared" si="4"/>
        <v>0</v>
      </c>
      <c r="U104" s="3">
        <v>105</v>
      </c>
      <c r="V104" s="3">
        <v>507</v>
      </c>
      <c r="W104" s="3">
        <f t="shared" si="5"/>
        <v>0.20710059171597633</v>
      </c>
      <c r="X104" s="3">
        <f t="shared" si="6"/>
        <v>0</v>
      </c>
      <c r="Y104">
        <f t="shared" si="7"/>
        <v>0</v>
      </c>
      <c r="Z104" s="1"/>
    </row>
    <row r="105" spans="1:26" hidden="1" x14ac:dyDescent="0.25">
      <c r="A105" s="1" t="s">
        <v>24</v>
      </c>
      <c r="B105" s="1" t="s">
        <v>25</v>
      </c>
      <c r="C105" s="1" t="s">
        <v>496</v>
      </c>
      <c r="D105" s="1" t="s">
        <v>497</v>
      </c>
      <c r="E105" s="1" t="s">
        <v>498</v>
      </c>
      <c r="F105" s="1" t="s">
        <v>523</v>
      </c>
      <c r="G105" s="1" t="s">
        <v>145</v>
      </c>
      <c r="H105" s="1" t="s">
        <v>146</v>
      </c>
      <c r="I105" s="1" t="s">
        <v>488</v>
      </c>
      <c r="J105">
        <v>40</v>
      </c>
      <c r="K105" s="1" t="s">
        <v>48</v>
      </c>
      <c r="L105">
        <v>2.9</v>
      </c>
      <c r="M105">
        <v>7</v>
      </c>
      <c r="N105" s="1" t="s">
        <v>524</v>
      </c>
      <c r="O105" s="1" t="s">
        <v>35</v>
      </c>
      <c r="P105">
        <v>20.3</v>
      </c>
      <c r="Q105">
        <v>834</v>
      </c>
      <c r="R105">
        <v>939</v>
      </c>
      <c r="S105">
        <v>1</v>
      </c>
      <c r="T105" s="3">
        <f t="shared" si="4"/>
        <v>0</v>
      </c>
      <c r="U105" s="3">
        <v>105</v>
      </c>
      <c r="V105" s="3">
        <v>507</v>
      </c>
      <c r="W105" s="3">
        <f t="shared" si="5"/>
        <v>0.20710059171597633</v>
      </c>
      <c r="X105" s="3">
        <f t="shared" si="6"/>
        <v>0</v>
      </c>
      <c r="Y105">
        <f t="shared" si="7"/>
        <v>0</v>
      </c>
      <c r="Z105" s="1"/>
    </row>
    <row r="106" spans="1:26" hidden="1" x14ac:dyDescent="0.25">
      <c r="A106" s="1" t="s">
        <v>24</v>
      </c>
      <c r="B106" s="1" t="s">
        <v>25</v>
      </c>
      <c r="C106" s="1" t="s">
        <v>496</v>
      </c>
      <c r="D106" s="1" t="s">
        <v>497</v>
      </c>
      <c r="E106" s="1" t="s">
        <v>498</v>
      </c>
      <c r="F106" s="1" t="s">
        <v>525</v>
      </c>
      <c r="G106" s="1" t="s">
        <v>137</v>
      </c>
      <c r="H106" s="1" t="s">
        <v>138</v>
      </c>
      <c r="I106" s="1" t="s">
        <v>293</v>
      </c>
      <c r="J106">
        <v>2</v>
      </c>
      <c r="K106" s="1" t="s">
        <v>48</v>
      </c>
      <c r="L106">
        <v>2.9</v>
      </c>
      <c r="M106">
        <v>14</v>
      </c>
      <c r="N106" s="1" t="s">
        <v>526</v>
      </c>
      <c r="O106" s="1" t="s">
        <v>35</v>
      </c>
      <c r="P106">
        <v>40.6</v>
      </c>
      <c r="Q106">
        <v>834</v>
      </c>
      <c r="R106">
        <v>939</v>
      </c>
      <c r="S106">
        <v>1</v>
      </c>
      <c r="T106" s="3">
        <f t="shared" si="4"/>
        <v>95.073891625615758</v>
      </c>
      <c r="U106" s="3">
        <v>105</v>
      </c>
      <c r="V106" s="3">
        <v>507</v>
      </c>
      <c r="W106" s="3">
        <f t="shared" si="5"/>
        <v>0.20710059171597633</v>
      </c>
      <c r="X106" s="3">
        <f t="shared" si="6"/>
        <v>94.591381010382221</v>
      </c>
      <c r="Y106">
        <f t="shared" si="7"/>
        <v>3860</v>
      </c>
      <c r="Z106" s="1"/>
    </row>
    <row r="107" spans="1:26" hidden="1" x14ac:dyDescent="0.25">
      <c r="A107" s="1" t="s">
        <v>24</v>
      </c>
      <c r="B107" s="1" t="s">
        <v>25</v>
      </c>
      <c r="C107" s="1" t="s">
        <v>496</v>
      </c>
      <c r="D107" s="1" t="s">
        <v>497</v>
      </c>
      <c r="E107" s="1" t="s">
        <v>498</v>
      </c>
      <c r="F107" s="1" t="s">
        <v>525</v>
      </c>
      <c r="G107" s="1" t="s">
        <v>137</v>
      </c>
      <c r="H107" s="1" t="s">
        <v>138</v>
      </c>
      <c r="I107" s="1" t="s">
        <v>509</v>
      </c>
      <c r="J107">
        <v>82</v>
      </c>
      <c r="K107" s="1" t="s">
        <v>48</v>
      </c>
      <c r="L107">
        <v>2.9</v>
      </c>
      <c r="M107">
        <v>14</v>
      </c>
      <c r="N107" s="1" t="s">
        <v>527</v>
      </c>
      <c r="O107" s="1" t="s">
        <v>35</v>
      </c>
      <c r="P107">
        <v>40.6</v>
      </c>
      <c r="Q107">
        <v>834</v>
      </c>
      <c r="R107">
        <v>939</v>
      </c>
      <c r="S107">
        <v>1</v>
      </c>
      <c r="T107" s="3">
        <f t="shared" si="4"/>
        <v>0</v>
      </c>
      <c r="U107" s="3">
        <v>105</v>
      </c>
      <c r="V107" s="3">
        <v>507</v>
      </c>
      <c r="W107" s="3">
        <f t="shared" si="5"/>
        <v>0.20710059171597633</v>
      </c>
      <c r="X107" s="3">
        <f t="shared" si="6"/>
        <v>0</v>
      </c>
      <c r="Y107">
        <f t="shared" si="7"/>
        <v>0</v>
      </c>
      <c r="Z107" s="1"/>
    </row>
    <row r="108" spans="1:26" hidden="1" x14ac:dyDescent="0.25">
      <c r="A108" s="1" t="s">
        <v>24</v>
      </c>
      <c r="B108" s="1" t="s">
        <v>25</v>
      </c>
      <c r="C108" s="1" t="s">
        <v>496</v>
      </c>
      <c r="D108" s="1" t="s">
        <v>497</v>
      </c>
      <c r="E108" s="1" t="s">
        <v>498</v>
      </c>
      <c r="F108" s="1" t="s">
        <v>528</v>
      </c>
      <c r="G108" s="1" t="s">
        <v>137</v>
      </c>
      <c r="H108" s="1" t="s">
        <v>138</v>
      </c>
      <c r="I108" s="1" t="s">
        <v>448</v>
      </c>
      <c r="J108">
        <v>32</v>
      </c>
      <c r="K108" s="1" t="s">
        <v>48</v>
      </c>
      <c r="L108">
        <v>2.9</v>
      </c>
      <c r="M108">
        <v>8</v>
      </c>
      <c r="N108" s="1" t="s">
        <v>529</v>
      </c>
      <c r="O108" s="1" t="s">
        <v>35</v>
      </c>
      <c r="P108">
        <v>23.2</v>
      </c>
      <c r="Q108">
        <v>834</v>
      </c>
      <c r="R108">
        <v>939</v>
      </c>
      <c r="S108">
        <v>1</v>
      </c>
      <c r="T108" s="3">
        <f t="shared" si="4"/>
        <v>0</v>
      </c>
      <c r="U108" s="3">
        <v>105</v>
      </c>
      <c r="V108" s="3">
        <v>507</v>
      </c>
      <c r="W108" s="3">
        <f t="shared" si="5"/>
        <v>0.20710059171597633</v>
      </c>
      <c r="X108" s="3">
        <f t="shared" si="6"/>
        <v>0</v>
      </c>
      <c r="Y108">
        <f t="shared" si="7"/>
        <v>0</v>
      </c>
      <c r="Z108" s="1"/>
    </row>
    <row r="109" spans="1:26" hidden="1" x14ac:dyDescent="0.25">
      <c r="A109" s="1" t="s">
        <v>24</v>
      </c>
      <c r="B109" s="1" t="s">
        <v>25</v>
      </c>
      <c r="C109" s="1" t="s">
        <v>496</v>
      </c>
      <c r="D109" s="1" t="s">
        <v>497</v>
      </c>
      <c r="E109" s="1" t="s">
        <v>498</v>
      </c>
      <c r="F109" s="1" t="s">
        <v>530</v>
      </c>
      <c r="G109" s="1" t="s">
        <v>457</v>
      </c>
      <c r="H109" s="1" t="s">
        <v>458</v>
      </c>
      <c r="I109" s="1" t="s">
        <v>531</v>
      </c>
      <c r="J109">
        <v>74</v>
      </c>
      <c r="K109" s="1" t="s">
        <v>48</v>
      </c>
      <c r="L109">
        <v>2.9</v>
      </c>
      <c r="M109">
        <v>15</v>
      </c>
      <c r="N109" s="1" t="s">
        <v>532</v>
      </c>
      <c r="O109" s="1" t="s">
        <v>35</v>
      </c>
      <c r="P109">
        <v>43.5</v>
      </c>
      <c r="Q109">
        <v>834</v>
      </c>
      <c r="R109">
        <v>939</v>
      </c>
      <c r="S109">
        <v>1</v>
      </c>
      <c r="T109" s="3">
        <f t="shared" si="4"/>
        <v>0</v>
      </c>
      <c r="U109" s="3">
        <v>105</v>
      </c>
      <c r="V109" s="3">
        <v>507</v>
      </c>
      <c r="W109" s="3">
        <f t="shared" si="5"/>
        <v>0.20710059171597633</v>
      </c>
      <c r="X109" s="3">
        <f t="shared" si="6"/>
        <v>0</v>
      </c>
      <c r="Y109">
        <f t="shared" si="7"/>
        <v>0</v>
      </c>
      <c r="Z109" s="1"/>
    </row>
    <row r="110" spans="1:26" hidden="1" x14ac:dyDescent="0.25">
      <c r="A110" s="1" t="s">
        <v>24</v>
      </c>
      <c r="B110" s="1" t="s">
        <v>25</v>
      </c>
      <c r="C110" s="1" t="s">
        <v>496</v>
      </c>
      <c r="D110" s="1" t="s">
        <v>497</v>
      </c>
      <c r="E110" s="1" t="s">
        <v>498</v>
      </c>
      <c r="F110" s="1" t="s">
        <v>533</v>
      </c>
      <c r="G110" s="1" t="s">
        <v>457</v>
      </c>
      <c r="H110" s="1" t="s">
        <v>458</v>
      </c>
      <c r="I110" s="1" t="s">
        <v>521</v>
      </c>
      <c r="J110">
        <v>26</v>
      </c>
      <c r="K110" s="1" t="s">
        <v>48</v>
      </c>
      <c r="L110">
        <v>2.9</v>
      </c>
      <c r="M110">
        <v>8</v>
      </c>
      <c r="N110" s="1" t="s">
        <v>534</v>
      </c>
      <c r="O110" s="1" t="s">
        <v>35</v>
      </c>
      <c r="P110">
        <v>23.2</v>
      </c>
      <c r="Q110">
        <v>834</v>
      </c>
      <c r="R110">
        <v>939</v>
      </c>
      <c r="S110">
        <v>1</v>
      </c>
      <c r="T110" s="3">
        <f t="shared" si="4"/>
        <v>0</v>
      </c>
      <c r="U110" s="3">
        <v>105</v>
      </c>
      <c r="V110" s="3">
        <v>507</v>
      </c>
      <c r="W110" s="3">
        <f t="shared" si="5"/>
        <v>0.20710059171597633</v>
      </c>
      <c r="X110" s="3">
        <f t="shared" si="6"/>
        <v>0</v>
      </c>
      <c r="Y110">
        <f t="shared" si="7"/>
        <v>0</v>
      </c>
      <c r="Z110" s="1"/>
    </row>
    <row r="111" spans="1:26" hidden="1" x14ac:dyDescent="0.25">
      <c r="A111" s="1" t="s">
        <v>24</v>
      </c>
      <c r="B111" s="1" t="s">
        <v>25</v>
      </c>
      <c r="C111" s="1" t="s">
        <v>496</v>
      </c>
      <c r="D111" s="1" t="s">
        <v>497</v>
      </c>
      <c r="E111" s="1" t="s">
        <v>498</v>
      </c>
      <c r="F111" s="1" t="s">
        <v>533</v>
      </c>
      <c r="G111" s="1" t="s">
        <v>457</v>
      </c>
      <c r="H111" s="1" t="s">
        <v>458</v>
      </c>
      <c r="I111" s="1" t="s">
        <v>454</v>
      </c>
      <c r="J111">
        <v>46</v>
      </c>
      <c r="K111" s="1" t="s">
        <v>48</v>
      </c>
      <c r="L111">
        <v>2.9</v>
      </c>
      <c r="M111">
        <v>8</v>
      </c>
      <c r="N111" s="1" t="s">
        <v>535</v>
      </c>
      <c r="O111" s="1" t="s">
        <v>35</v>
      </c>
      <c r="P111">
        <v>23.2</v>
      </c>
      <c r="Q111">
        <v>834</v>
      </c>
      <c r="R111">
        <v>939</v>
      </c>
      <c r="S111">
        <v>1</v>
      </c>
      <c r="T111" s="3">
        <f t="shared" si="4"/>
        <v>0</v>
      </c>
      <c r="U111" s="3">
        <v>105</v>
      </c>
      <c r="V111" s="3">
        <v>507</v>
      </c>
      <c r="W111" s="3">
        <f t="shared" si="5"/>
        <v>0.20710059171597633</v>
      </c>
      <c r="X111" s="3">
        <f t="shared" si="6"/>
        <v>0</v>
      </c>
      <c r="Y111">
        <f t="shared" si="7"/>
        <v>0</v>
      </c>
      <c r="Z111" s="1"/>
    </row>
    <row r="112" spans="1:26" hidden="1" x14ac:dyDescent="0.25">
      <c r="A112" s="1" t="s">
        <v>24</v>
      </c>
      <c r="B112" s="1" t="s">
        <v>25</v>
      </c>
      <c r="C112" s="1" t="s">
        <v>496</v>
      </c>
      <c r="D112" s="1" t="s">
        <v>497</v>
      </c>
      <c r="E112" s="1" t="s">
        <v>498</v>
      </c>
      <c r="F112" s="1" t="s">
        <v>533</v>
      </c>
      <c r="G112" s="1" t="s">
        <v>457</v>
      </c>
      <c r="H112" s="1" t="s">
        <v>458</v>
      </c>
      <c r="I112" s="1" t="s">
        <v>536</v>
      </c>
      <c r="J112">
        <v>76</v>
      </c>
      <c r="K112" s="1" t="s">
        <v>48</v>
      </c>
      <c r="L112">
        <v>2.9</v>
      </c>
      <c r="M112">
        <v>15</v>
      </c>
      <c r="N112" s="1" t="s">
        <v>537</v>
      </c>
      <c r="O112" s="1" t="s">
        <v>35</v>
      </c>
      <c r="P112">
        <v>43.5</v>
      </c>
      <c r="Q112">
        <v>834</v>
      </c>
      <c r="R112">
        <v>939</v>
      </c>
      <c r="S112">
        <v>1</v>
      </c>
      <c r="T112" s="3">
        <f t="shared" si="4"/>
        <v>0</v>
      </c>
      <c r="U112" s="3">
        <v>105</v>
      </c>
      <c r="V112" s="3">
        <v>507</v>
      </c>
      <c r="W112" s="3">
        <f t="shared" si="5"/>
        <v>0.20710059171597633</v>
      </c>
      <c r="X112" s="3">
        <f t="shared" si="6"/>
        <v>0</v>
      </c>
      <c r="Y112">
        <f t="shared" si="7"/>
        <v>0</v>
      </c>
      <c r="Z112" s="1"/>
    </row>
    <row r="113" spans="1:26" hidden="1" x14ac:dyDescent="0.25">
      <c r="A113" s="1" t="s">
        <v>24</v>
      </c>
      <c r="B113" s="1" t="s">
        <v>25</v>
      </c>
      <c r="C113" s="1" t="s">
        <v>496</v>
      </c>
      <c r="D113" s="1" t="s">
        <v>497</v>
      </c>
      <c r="E113" s="1" t="s">
        <v>498</v>
      </c>
      <c r="F113" s="1" t="s">
        <v>538</v>
      </c>
      <c r="G113" s="1" t="s">
        <v>457</v>
      </c>
      <c r="H113" s="1" t="s">
        <v>458</v>
      </c>
      <c r="I113" s="1" t="s">
        <v>539</v>
      </c>
      <c r="J113">
        <v>44</v>
      </c>
      <c r="K113" s="1" t="s">
        <v>48</v>
      </c>
      <c r="L113">
        <v>2.9</v>
      </c>
      <c r="M113">
        <v>10</v>
      </c>
      <c r="N113" s="1" t="s">
        <v>540</v>
      </c>
      <c r="O113" s="1" t="s">
        <v>35</v>
      </c>
      <c r="P113">
        <v>29</v>
      </c>
      <c r="Q113">
        <v>834</v>
      </c>
      <c r="R113">
        <v>939</v>
      </c>
      <c r="S113">
        <v>1</v>
      </c>
      <c r="T113" s="3">
        <f t="shared" si="4"/>
        <v>0</v>
      </c>
      <c r="U113" s="3">
        <v>105</v>
      </c>
      <c r="V113" s="3">
        <v>507</v>
      </c>
      <c r="W113" s="3">
        <f t="shared" si="5"/>
        <v>0.20710059171597633</v>
      </c>
      <c r="X113" s="3">
        <f t="shared" si="6"/>
        <v>0</v>
      </c>
      <c r="Y113">
        <f t="shared" si="7"/>
        <v>0</v>
      </c>
      <c r="Z113" s="1"/>
    </row>
    <row r="114" spans="1:26" hidden="1" x14ac:dyDescent="0.25">
      <c r="A114" s="1" t="s">
        <v>24</v>
      </c>
      <c r="B114" s="1" t="s">
        <v>25</v>
      </c>
      <c r="C114" s="1" t="s">
        <v>496</v>
      </c>
      <c r="D114" s="1" t="s">
        <v>497</v>
      </c>
      <c r="E114" s="1" t="s">
        <v>498</v>
      </c>
      <c r="F114" s="1" t="s">
        <v>541</v>
      </c>
      <c r="G114" s="1" t="s">
        <v>457</v>
      </c>
      <c r="H114" s="1" t="s">
        <v>458</v>
      </c>
      <c r="I114" s="1" t="s">
        <v>542</v>
      </c>
      <c r="J114">
        <v>68</v>
      </c>
      <c r="K114" s="1" t="s">
        <v>48</v>
      </c>
      <c r="L114">
        <v>2.9</v>
      </c>
      <c r="M114">
        <v>10</v>
      </c>
      <c r="N114" s="1" t="s">
        <v>543</v>
      </c>
      <c r="O114" s="1" t="s">
        <v>35</v>
      </c>
      <c r="P114">
        <v>29</v>
      </c>
      <c r="Q114">
        <v>834</v>
      </c>
      <c r="R114">
        <v>939</v>
      </c>
      <c r="S114">
        <v>1</v>
      </c>
      <c r="T114" s="3">
        <f t="shared" si="4"/>
        <v>0</v>
      </c>
      <c r="U114" s="3">
        <v>105</v>
      </c>
      <c r="V114" s="3">
        <v>507</v>
      </c>
      <c r="W114" s="3">
        <f t="shared" si="5"/>
        <v>0.20710059171597633</v>
      </c>
      <c r="X114" s="3">
        <f t="shared" si="6"/>
        <v>0</v>
      </c>
      <c r="Y114">
        <f t="shared" si="7"/>
        <v>0</v>
      </c>
      <c r="Z114" s="1"/>
    </row>
    <row r="115" spans="1:26" hidden="1" x14ac:dyDescent="0.25">
      <c r="A115" s="1" t="s">
        <v>24</v>
      </c>
      <c r="B115" s="1" t="s">
        <v>25</v>
      </c>
      <c r="C115" s="1" t="s">
        <v>544</v>
      </c>
      <c r="D115" s="1" t="s">
        <v>545</v>
      </c>
      <c r="E115" s="1" t="s">
        <v>546</v>
      </c>
      <c r="F115" s="1" t="s">
        <v>547</v>
      </c>
      <c r="G115" s="1" t="s">
        <v>548</v>
      </c>
      <c r="H115" s="1" t="s">
        <v>359</v>
      </c>
      <c r="I115" s="1" t="s">
        <v>310</v>
      </c>
      <c r="J115">
        <v>12</v>
      </c>
      <c r="K115" s="1" t="s">
        <v>57</v>
      </c>
      <c r="L115">
        <v>1.9</v>
      </c>
      <c r="M115">
        <v>14</v>
      </c>
      <c r="N115" s="1" t="s">
        <v>549</v>
      </c>
      <c r="O115" s="1" t="s">
        <v>35</v>
      </c>
      <c r="P115">
        <v>26.6</v>
      </c>
      <c r="Q115">
        <v>834</v>
      </c>
      <c r="R115">
        <v>939</v>
      </c>
      <c r="S115">
        <v>1</v>
      </c>
      <c r="T115" s="3">
        <f t="shared" si="4"/>
        <v>54.887218045112789</v>
      </c>
      <c r="U115" s="3">
        <v>105</v>
      </c>
      <c r="V115" s="3">
        <v>507</v>
      </c>
      <c r="W115" s="3">
        <f t="shared" si="5"/>
        <v>0.20710059171597633</v>
      </c>
      <c r="X115" s="3">
        <f t="shared" si="6"/>
        <v>54.463182058979342</v>
      </c>
      <c r="Y115">
        <f t="shared" si="7"/>
        <v>1460.0000000000002</v>
      </c>
      <c r="Z115" s="1"/>
    </row>
    <row r="116" spans="1:26" hidden="1" x14ac:dyDescent="0.25">
      <c r="A116" s="1" t="s">
        <v>24</v>
      </c>
      <c r="B116" s="1" t="s">
        <v>25</v>
      </c>
      <c r="C116" s="1" t="s">
        <v>544</v>
      </c>
      <c r="D116" s="1" t="s">
        <v>545</v>
      </c>
      <c r="E116" s="1" t="s">
        <v>546</v>
      </c>
      <c r="F116" s="1" t="s">
        <v>547</v>
      </c>
      <c r="G116" s="1" t="s">
        <v>548</v>
      </c>
      <c r="H116" s="1" t="s">
        <v>359</v>
      </c>
      <c r="I116" s="1" t="s">
        <v>439</v>
      </c>
      <c r="J116">
        <v>27</v>
      </c>
      <c r="K116" s="1" t="s">
        <v>57</v>
      </c>
      <c r="L116">
        <v>1.9</v>
      </c>
      <c r="M116">
        <v>14</v>
      </c>
      <c r="N116" s="1" t="s">
        <v>550</v>
      </c>
      <c r="O116" s="1" t="s">
        <v>35</v>
      </c>
      <c r="P116">
        <v>26.6</v>
      </c>
      <c r="Q116">
        <v>834</v>
      </c>
      <c r="R116">
        <v>939</v>
      </c>
      <c r="S116">
        <v>1</v>
      </c>
      <c r="T116" s="3">
        <f t="shared" si="4"/>
        <v>0</v>
      </c>
      <c r="U116" s="3">
        <v>105</v>
      </c>
      <c r="V116" s="3">
        <v>507</v>
      </c>
      <c r="W116" s="3">
        <f t="shared" si="5"/>
        <v>0.20710059171597633</v>
      </c>
      <c r="X116" s="3">
        <f t="shared" si="6"/>
        <v>0</v>
      </c>
      <c r="Y116">
        <f t="shared" si="7"/>
        <v>0</v>
      </c>
      <c r="Z116" s="1"/>
    </row>
    <row r="117" spans="1:26" hidden="1" x14ac:dyDescent="0.25">
      <c r="A117" s="1" t="s">
        <v>24</v>
      </c>
      <c r="B117" s="1" t="s">
        <v>25</v>
      </c>
      <c r="C117" s="1" t="s">
        <v>551</v>
      </c>
      <c r="D117" s="1" t="s">
        <v>552</v>
      </c>
      <c r="E117" s="1" t="s">
        <v>553</v>
      </c>
      <c r="F117" s="1" t="s">
        <v>554</v>
      </c>
      <c r="G117" s="1" t="s">
        <v>555</v>
      </c>
      <c r="H117" s="1" t="s">
        <v>458</v>
      </c>
      <c r="I117" s="1" t="s">
        <v>556</v>
      </c>
      <c r="J117">
        <v>23</v>
      </c>
      <c r="K117" s="1" t="s">
        <v>57</v>
      </c>
      <c r="L117">
        <v>1.9</v>
      </c>
      <c r="M117">
        <v>10</v>
      </c>
      <c r="N117" s="1" t="s">
        <v>557</v>
      </c>
      <c r="O117" s="1" t="s">
        <v>35</v>
      </c>
      <c r="P117">
        <v>19</v>
      </c>
      <c r="Q117">
        <v>834</v>
      </c>
      <c r="R117">
        <v>939</v>
      </c>
      <c r="S117">
        <v>1</v>
      </c>
      <c r="T117" s="3">
        <f t="shared" si="4"/>
        <v>0</v>
      </c>
      <c r="U117" s="3">
        <v>105</v>
      </c>
      <c r="V117" s="3">
        <v>507</v>
      </c>
      <c r="W117" s="3">
        <f t="shared" si="5"/>
        <v>0.20710059171597633</v>
      </c>
      <c r="X117" s="3">
        <f t="shared" si="6"/>
        <v>0</v>
      </c>
      <c r="Y117">
        <f t="shared" si="7"/>
        <v>0</v>
      </c>
      <c r="Z117" s="1"/>
    </row>
    <row r="118" spans="1:26" hidden="1" x14ac:dyDescent="0.25">
      <c r="A118" s="1" t="s">
        <v>24</v>
      </c>
      <c r="B118" s="1" t="s">
        <v>25</v>
      </c>
      <c r="C118" s="1" t="s">
        <v>551</v>
      </c>
      <c r="D118" s="1" t="s">
        <v>552</v>
      </c>
      <c r="E118" s="1" t="s">
        <v>553</v>
      </c>
      <c r="F118" s="1" t="s">
        <v>554</v>
      </c>
      <c r="G118" s="1" t="s">
        <v>555</v>
      </c>
      <c r="H118" s="1" t="s">
        <v>458</v>
      </c>
      <c r="I118" s="1" t="s">
        <v>439</v>
      </c>
      <c r="J118">
        <v>27</v>
      </c>
      <c r="K118" s="1" t="s">
        <v>57</v>
      </c>
      <c r="L118">
        <v>1.9</v>
      </c>
      <c r="M118">
        <v>14</v>
      </c>
      <c r="N118" s="1" t="s">
        <v>558</v>
      </c>
      <c r="O118" s="1" t="s">
        <v>35</v>
      </c>
      <c r="P118">
        <v>26.6</v>
      </c>
      <c r="Q118">
        <v>834</v>
      </c>
      <c r="R118">
        <v>939</v>
      </c>
      <c r="S118">
        <v>1</v>
      </c>
      <c r="T118" s="3">
        <f t="shared" si="4"/>
        <v>0</v>
      </c>
      <c r="U118" s="3">
        <v>105</v>
      </c>
      <c r="V118" s="3">
        <v>507</v>
      </c>
      <c r="W118" s="3">
        <f t="shared" si="5"/>
        <v>0.20710059171597633</v>
      </c>
      <c r="X118" s="3">
        <f t="shared" si="6"/>
        <v>0</v>
      </c>
      <c r="Y118">
        <f t="shared" si="7"/>
        <v>0</v>
      </c>
      <c r="Z118" s="1"/>
    </row>
    <row r="119" spans="1:26" hidden="1" x14ac:dyDescent="0.25">
      <c r="A119" s="1" t="s">
        <v>24</v>
      </c>
      <c r="B119" s="1" t="s">
        <v>25</v>
      </c>
      <c r="C119" s="1" t="s">
        <v>551</v>
      </c>
      <c r="D119" s="1" t="s">
        <v>552</v>
      </c>
      <c r="E119" s="1" t="s">
        <v>553</v>
      </c>
      <c r="F119" s="1" t="s">
        <v>554</v>
      </c>
      <c r="G119" s="1" t="s">
        <v>555</v>
      </c>
      <c r="H119" s="1" t="s">
        <v>458</v>
      </c>
      <c r="I119" s="1" t="s">
        <v>439</v>
      </c>
      <c r="J119">
        <v>27</v>
      </c>
      <c r="K119" s="1" t="s">
        <v>57</v>
      </c>
      <c r="L119">
        <v>1.9</v>
      </c>
      <c r="M119">
        <v>14</v>
      </c>
      <c r="N119" s="1" t="s">
        <v>559</v>
      </c>
      <c r="O119" s="1" t="s">
        <v>35</v>
      </c>
      <c r="P119">
        <v>26.6</v>
      </c>
      <c r="Q119">
        <v>834</v>
      </c>
      <c r="R119">
        <v>939</v>
      </c>
      <c r="S119">
        <v>1</v>
      </c>
      <c r="T119" s="3">
        <f t="shared" si="4"/>
        <v>0</v>
      </c>
      <c r="U119" s="3">
        <v>105</v>
      </c>
      <c r="V119" s="3">
        <v>507</v>
      </c>
      <c r="W119" s="3">
        <f t="shared" si="5"/>
        <v>0.20710059171597633</v>
      </c>
      <c r="X119" s="3">
        <f t="shared" si="6"/>
        <v>0</v>
      </c>
      <c r="Y119">
        <f t="shared" si="7"/>
        <v>0</v>
      </c>
      <c r="Z119" s="1"/>
    </row>
    <row r="120" spans="1:26" hidden="1" x14ac:dyDescent="0.25">
      <c r="A120" s="1" t="s">
        <v>24</v>
      </c>
      <c r="B120" s="1" t="s">
        <v>25</v>
      </c>
      <c r="C120" s="1" t="s">
        <v>560</v>
      </c>
      <c r="D120" s="1" t="s">
        <v>561</v>
      </c>
      <c r="E120" s="1" t="s">
        <v>562</v>
      </c>
      <c r="F120" s="1" t="s">
        <v>563</v>
      </c>
      <c r="G120" s="1" t="s">
        <v>564</v>
      </c>
      <c r="H120" s="1" t="s">
        <v>385</v>
      </c>
      <c r="I120" s="1" t="s">
        <v>565</v>
      </c>
      <c r="J120">
        <v>13</v>
      </c>
      <c r="K120" s="1" t="s">
        <v>48</v>
      </c>
      <c r="L120">
        <v>2.9</v>
      </c>
      <c r="M120">
        <v>15</v>
      </c>
      <c r="N120" s="1" t="s">
        <v>566</v>
      </c>
      <c r="O120" s="1" t="s">
        <v>35</v>
      </c>
      <c r="P120">
        <v>43.5</v>
      </c>
      <c r="Q120">
        <v>834</v>
      </c>
      <c r="R120">
        <v>939</v>
      </c>
      <c r="S120">
        <v>1</v>
      </c>
      <c r="T120" s="3">
        <f t="shared" si="4"/>
        <v>70.114942528735625</v>
      </c>
      <c r="U120" s="3">
        <v>105</v>
      </c>
      <c r="V120" s="3">
        <v>507</v>
      </c>
      <c r="W120" s="3">
        <f t="shared" si="5"/>
        <v>0.20710059171597633</v>
      </c>
      <c r="X120" s="3">
        <f t="shared" si="6"/>
        <v>69.782711703783932</v>
      </c>
      <c r="Y120">
        <f t="shared" si="7"/>
        <v>3050</v>
      </c>
      <c r="Z120" s="1"/>
    </row>
    <row r="121" spans="1:26" hidden="1" x14ac:dyDescent="0.25">
      <c r="A121" s="1" t="s">
        <v>24</v>
      </c>
      <c r="B121" s="1" t="s">
        <v>25</v>
      </c>
      <c r="C121" s="1" t="s">
        <v>560</v>
      </c>
      <c r="D121" s="1" t="s">
        <v>561</v>
      </c>
      <c r="E121" s="1" t="s">
        <v>562</v>
      </c>
      <c r="F121" s="1" t="s">
        <v>567</v>
      </c>
      <c r="G121" s="1" t="s">
        <v>457</v>
      </c>
      <c r="H121" s="1" t="s">
        <v>458</v>
      </c>
      <c r="I121" s="1" t="s">
        <v>488</v>
      </c>
      <c r="J121">
        <v>35</v>
      </c>
      <c r="K121" s="1" t="s">
        <v>48</v>
      </c>
      <c r="L121">
        <v>2.9</v>
      </c>
      <c r="M121">
        <v>14</v>
      </c>
      <c r="N121" s="1" t="s">
        <v>568</v>
      </c>
      <c r="O121" s="1" t="s">
        <v>35</v>
      </c>
      <c r="P121">
        <v>40.6</v>
      </c>
      <c r="Q121">
        <v>834</v>
      </c>
      <c r="R121">
        <v>939</v>
      </c>
      <c r="S121">
        <v>1</v>
      </c>
      <c r="T121" s="3">
        <f t="shared" si="4"/>
        <v>13.793103448275865</v>
      </c>
      <c r="U121" s="3">
        <v>105</v>
      </c>
      <c r="V121" s="3">
        <v>507</v>
      </c>
      <c r="W121" s="3">
        <f t="shared" si="5"/>
        <v>0.20710059171597633</v>
      </c>
      <c r="X121" s="3">
        <f t="shared" si="6"/>
        <v>13.723101908241983</v>
      </c>
      <c r="Y121">
        <f t="shared" si="7"/>
        <v>560.00000000000011</v>
      </c>
      <c r="Z121" s="1"/>
    </row>
    <row r="122" spans="1:26" hidden="1" x14ac:dyDescent="0.25">
      <c r="A122" s="1" t="s">
        <v>24</v>
      </c>
      <c r="B122" s="1" t="s">
        <v>25</v>
      </c>
      <c r="C122" s="1" t="s">
        <v>560</v>
      </c>
      <c r="D122" s="1" t="s">
        <v>561</v>
      </c>
      <c r="E122" s="1" t="s">
        <v>562</v>
      </c>
      <c r="F122" s="1" t="s">
        <v>567</v>
      </c>
      <c r="G122" s="1" t="s">
        <v>457</v>
      </c>
      <c r="H122" s="1" t="s">
        <v>458</v>
      </c>
      <c r="I122" s="1" t="s">
        <v>488</v>
      </c>
      <c r="J122">
        <v>35</v>
      </c>
      <c r="K122" s="1" t="s">
        <v>48</v>
      </c>
      <c r="L122">
        <v>2.9</v>
      </c>
      <c r="M122">
        <v>15</v>
      </c>
      <c r="N122" s="1" t="s">
        <v>569</v>
      </c>
      <c r="O122" s="1" t="s">
        <v>35</v>
      </c>
      <c r="P122">
        <v>43.5</v>
      </c>
      <c r="Q122">
        <v>834</v>
      </c>
      <c r="R122">
        <v>939</v>
      </c>
      <c r="S122">
        <v>1</v>
      </c>
      <c r="T122" s="3">
        <f t="shared" si="4"/>
        <v>19.540229885057471</v>
      </c>
      <c r="U122" s="3">
        <v>105</v>
      </c>
      <c r="V122" s="3">
        <v>507</v>
      </c>
      <c r="W122" s="3">
        <f t="shared" si="5"/>
        <v>0.20710059171597633</v>
      </c>
      <c r="X122" s="3">
        <f t="shared" si="6"/>
        <v>19.447640966628306</v>
      </c>
      <c r="Y122">
        <f t="shared" si="7"/>
        <v>850</v>
      </c>
      <c r="Z122" s="1"/>
    </row>
    <row r="123" spans="1:26" hidden="1" x14ac:dyDescent="0.25">
      <c r="A123" s="1" t="s">
        <v>24</v>
      </c>
      <c r="B123" s="1" t="s">
        <v>25</v>
      </c>
      <c r="C123" s="1" t="s">
        <v>560</v>
      </c>
      <c r="D123" s="1" t="s">
        <v>561</v>
      </c>
      <c r="E123" s="1" t="s">
        <v>562</v>
      </c>
      <c r="F123" s="1" t="s">
        <v>570</v>
      </c>
      <c r="G123" s="1" t="s">
        <v>571</v>
      </c>
      <c r="H123" s="1" t="s">
        <v>572</v>
      </c>
      <c r="I123" s="1" t="s">
        <v>481</v>
      </c>
      <c r="J123">
        <v>37</v>
      </c>
      <c r="K123" s="1" t="s">
        <v>48</v>
      </c>
      <c r="L123">
        <v>2.9</v>
      </c>
      <c r="M123">
        <v>15</v>
      </c>
      <c r="N123" s="1" t="s">
        <v>573</v>
      </c>
      <c r="O123" s="1" t="s">
        <v>35</v>
      </c>
      <c r="P123">
        <v>43.5</v>
      </c>
      <c r="Q123">
        <v>834</v>
      </c>
      <c r="R123">
        <v>939</v>
      </c>
      <c r="S123">
        <v>1</v>
      </c>
      <c r="T123" s="3">
        <f t="shared" si="4"/>
        <v>14.942528735632184</v>
      </c>
      <c r="U123" s="3">
        <v>105</v>
      </c>
      <c r="V123" s="3">
        <v>507</v>
      </c>
      <c r="W123" s="3">
        <f t="shared" si="5"/>
        <v>0.20710059171597633</v>
      </c>
      <c r="X123" s="3">
        <f t="shared" si="6"/>
        <v>14.871725445068705</v>
      </c>
      <c r="Y123">
        <f t="shared" si="7"/>
        <v>650</v>
      </c>
      <c r="Z123" s="1"/>
    </row>
    <row r="124" spans="1:26" hidden="1" x14ac:dyDescent="0.25">
      <c r="A124" s="1" t="s">
        <v>24</v>
      </c>
      <c r="B124" s="1" t="s">
        <v>25</v>
      </c>
      <c r="C124" s="1" t="s">
        <v>560</v>
      </c>
      <c r="D124" s="1" t="s">
        <v>561</v>
      </c>
      <c r="E124" s="1" t="s">
        <v>562</v>
      </c>
      <c r="F124" s="1" t="s">
        <v>570</v>
      </c>
      <c r="G124" s="1" t="s">
        <v>571</v>
      </c>
      <c r="H124" s="1" t="s">
        <v>572</v>
      </c>
      <c r="I124" s="1" t="s">
        <v>574</v>
      </c>
      <c r="J124">
        <v>39</v>
      </c>
      <c r="K124" s="1" t="s">
        <v>48</v>
      </c>
      <c r="L124">
        <v>2.9</v>
      </c>
      <c r="M124">
        <v>15</v>
      </c>
      <c r="N124" s="1" t="s">
        <v>575</v>
      </c>
      <c r="O124" s="1" t="s">
        <v>35</v>
      </c>
      <c r="P124">
        <v>43.5</v>
      </c>
      <c r="Q124">
        <v>834</v>
      </c>
      <c r="R124">
        <v>939</v>
      </c>
      <c r="S124">
        <v>1</v>
      </c>
      <c r="T124" s="3">
        <f t="shared" si="4"/>
        <v>10.344827586206897</v>
      </c>
      <c r="U124" s="3">
        <v>105</v>
      </c>
      <c r="V124" s="3">
        <v>507</v>
      </c>
      <c r="W124" s="3">
        <f t="shared" si="5"/>
        <v>0.20710059171597633</v>
      </c>
      <c r="X124" s="3">
        <f t="shared" si="6"/>
        <v>10.295809923509104</v>
      </c>
      <c r="Y124">
        <f t="shared" si="7"/>
        <v>450</v>
      </c>
      <c r="Z124" s="1"/>
    </row>
    <row r="125" spans="1:26" hidden="1" x14ac:dyDescent="0.25">
      <c r="A125" s="1" t="s">
        <v>24</v>
      </c>
      <c r="B125" s="1" t="s">
        <v>25</v>
      </c>
      <c r="C125" s="1" t="s">
        <v>560</v>
      </c>
      <c r="D125" s="1" t="s">
        <v>561</v>
      </c>
      <c r="E125" s="1" t="s">
        <v>562</v>
      </c>
      <c r="F125" s="1" t="s">
        <v>570</v>
      </c>
      <c r="G125" s="1" t="s">
        <v>571</v>
      </c>
      <c r="H125" s="1" t="s">
        <v>572</v>
      </c>
      <c r="I125" s="1" t="s">
        <v>431</v>
      </c>
      <c r="J125">
        <v>41</v>
      </c>
      <c r="K125" s="1" t="s">
        <v>48</v>
      </c>
      <c r="L125">
        <v>2.9</v>
      </c>
      <c r="M125">
        <v>14</v>
      </c>
      <c r="N125" s="1" t="s">
        <v>576</v>
      </c>
      <c r="O125" s="1" t="s">
        <v>35</v>
      </c>
      <c r="P125">
        <v>40.6</v>
      </c>
      <c r="Q125">
        <v>834</v>
      </c>
      <c r="R125">
        <v>939</v>
      </c>
      <c r="S125">
        <v>1</v>
      </c>
      <c r="T125" s="3">
        <f t="shared" si="4"/>
        <v>0</v>
      </c>
      <c r="U125" s="3">
        <v>105</v>
      </c>
      <c r="V125" s="3">
        <v>507</v>
      </c>
      <c r="W125" s="3">
        <f t="shared" si="5"/>
        <v>0.20710059171597633</v>
      </c>
      <c r="X125" s="3">
        <f t="shared" si="6"/>
        <v>0</v>
      </c>
      <c r="Y125">
        <f t="shared" si="7"/>
        <v>0</v>
      </c>
      <c r="Z125" s="1"/>
    </row>
    <row r="126" spans="1:26" hidden="1" x14ac:dyDescent="0.25">
      <c r="A126" s="1" t="s">
        <v>24</v>
      </c>
      <c r="B126" s="1" t="s">
        <v>25</v>
      </c>
      <c r="C126" s="1" t="s">
        <v>560</v>
      </c>
      <c r="D126" s="1" t="s">
        <v>561</v>
      </c>
      <c r="E126" s="1" t="s">
        <v>562</v>
      </c>
      <c r="F126" s="1" t="s">
        <v>570</v>
      </c>
      <c r="G126" s="1" t="s">
        <v>571</v>
      </c>
      <c r="H126" s="1" t="s">
        <v>572</v>
      </c>
      <c r="I126" s="1" t="s">
        <v>431</v>
      </c>
      <c r="J126">
        <v>41</v>
      </c>
      <c r="K126" s="1" t="s">
        <v>48</v>
      </c>
      <c r="L126">
        <v>2.9</v>
      </c>
      <c r="M126">
        <v>14</v>
      </c>
      <c r="N126" s="1" t="s">
        <v>577</v>
      </c>
      <c r="O126" s="1" t="s">
        <v>35</v>
      </c>
      <c r="P126">
        <v>40.6</v>
      </c>
      <c r="Q126">
        <v>834</v>
      </c>
      <c r="R126">
        <v>939</v>
      </c>
      <c r="S126">
        <v>1</v>
      </c>
      <c r="T126" s="3">
        <f t="shared" si="4"/>
        <v>0</v>
      </c>
      <c r="U126" s="3">
        <v>105</v>
      </c>
      <c r="V126" s="3">
        <v>507</v>
      </c>
      <c r="W126" s="3">
        <f t="shared" si="5"/>
        <v>0.20710059171597633</v>
      </c>
      <c r="X126" s="3">
        <f t="shared" si="6"/>
        <v>0</v>
      </c>
      <c r="Y126">
        <f t="shared" si="7"/>
        <v>0</v>
      </c>
      <c r="Z126" s="1"/>
    </row>
    <row r="127" spans="1:26" hidden="1" x14ac:dyDescent="0.25">
      <c r="A127" s="1" t="s">
        <v>24</v>
      </c>
      <c r="B127" s="1" t="s">
        <v>25</v>
      </c>
      <c r="C127" s="1" t="s">
        <v>560</v>
      </c>
      <c r="D127" s="1" t="s">
        <v>561</v>
      </c>
      <c r="E127" s="1" t="s">
        <v>562</v>
      </c>
      <c r="F127" s="1" t="s">
        <v>570</v>
      </c>
      <c r="G127" s="1" t="s">
        <v>571</v>
      </c>
      <c r="H127" s="1" t="s">
        <v>572</v>
      </c>
      <c r="I127" s="1" t="s">
        <v>431</v>
      </c>
      <c r="J127">
        <v>41</v>
      </c>
      <c r="K127" s="1" t="s">
        <v>48</v>
      </c>
      <c r="L127">
        <v>2.9</v>
      </c>
      <c r="M127">
        <v>14</v>
      </c>
      <c r="N127" s="1" t="s">
        <v>578</v>
      </c>
      <c r="O127" s="1" t="s">
        <v>35</v>
      </c>
      <c r="P127">
        <v>40.6</v>
      </c>
      <c r="Q127">
        <v>834</v>
      </c>
      <c r="R127">
        <v>939</v>
      </c>
      <c r="S127">
        <v>1</v>
      </c>
      <c r="T127" s="3">
        <f t="shared" si="4"/>
        <v>0</v>
      </c>
      <c r="U127" s="3">
        <v>105</v>
      </c>
      <c r="V127" s="3">
        <v>507</v>
      </c>
      <c r="W127" s="3">
        <f t="shared" si="5"/>
        <v>0.20710059171597633</v>
      </c>
      <c r="X127" s="3">
        <f t="shared" si="6"/>
        <v>0</v>
      </c>
      <c r="Y127">
        <f t="shared" si="7"/>
        <v>0</v>
      </c>
      <c r="Z127" s="1"/>
    </row>
    <row r="128" spans="1:26" hidden="1" x14ac:dyDescent="0.25">
      <c r="A128" s="1" t="s">
        <v>24</v>
      </c>
      <c r="B128" s="1" t="s">
        <v>25</v>
      </c>
      <c r="C128" s="1" t="s">
        <v>560</v>
      </c>
      <c r="D128" s="1" t="s">
        <v>561</v>
      </c>
      <c r="E128" s="1" t="s">
        <v>562</v>
      </c>
      <c r="F128" s="1" t="s">
        <v>570</v>
      </c>
      <c r="G128" s="1" t="s">
        <v>571</v>
      </c>
      <c r="H128" s="1" t="s">
        <v>572</v>
      </c>
      <c r="I128" s="1" t="s">
        <v>154</v>
      </c>
      <c r="J128">
        <v>44</v>
      </c>
      <c r="K128" s="1" t="s">
        <v>48</v>
      </c>
      <c r="L128">
        <v>2.9</v>
      </c>
      <c r="M128">
        <v>15</v>
      </c>
      <c r="N128" s="1" t="s">
        <v>579</v>
      </c>
      <c r="O128" s="1" t="s">
        <v>35</v>
      </c>
      <c r="P128">
        <v>43.5</v>
      </c>
      <c r="Q128">
        <v>834</v>
      </c>
      <c r="R128">
        <v>939</v>
      </c>
      <c r="S128">
        <v>1</v>
      </c>
      <c r="T128" s="3">
        <f t="shared" si="4"/>
        <v>0</v>
      </c>
      <c r="U128" s="3">
        <v>105</v>
      </c>
      <c r="V128" s="3">
        <v>507</v>
      </c>
      <c r="W128" s="3">
        <f t="shared" si="5"/>
        <v>0.20710059171597633</v>
      </c>
      <c r="X128" s="3">
        <f t="shared" si="6"/>
        <v>0</v>
      </c>
      <c r="Y128">
        <f t="shared" si="7"/>
        <v>0</v>
      </c>
      <c r="Z128" s="1"/>
    </row>
    <row r="129" spans="1:26" hidden="1" x14ac:dyDescent="0.25">
      <c r="A129" s="1" t="s">
        <v>24</v>
      </c>
      <c r="B129" s="1" t="s">
        <v>25</v>
      </c>
      <c r="C129" s="1" t="s">
        <v>580</v>
      </c>
      <c r="D129" s="1" t="s">
        <v>581</v>
      </c>
      <c r="E129" s="1" t="s">
        <v>582</v>
      </c>
      <c r="F129" s="1" t="s">
        <v>583</v>
      </c>
      <c r="G129" s="1" t="s">
        <v>584</v>
      </c>
      <c r="H129" s="1" t="s">
        <v>385</v>
      </c>
      <c r="I129" s="1" t="s">
        <v>585</v>
      </c>
      <c r="J129" s="3">
        <v>15</v>
      </c>
      <c r="K129" s="1" t="s">
        <v>57</v>
      </c>
      <c r="L129">
        <v>1.9</v>
      </c>
      <c r="M129">
        <v>16</v>
      </c>
      <c r="N129" s="1" t="s">
        <v>586</v>
      </c>
      <c r="O129" s="1" t="s">
        <v>35</v>
      </c>
      <c r="P129" s="3">
        <v>30.4</v>
      </c>
      <c r="Q129">
        <v>834</v>
      </c>
      <c r="R129">
        <v>939</v>
      </c>
      <c r="S129">
        <v>1</v>
      </c>
      <c r="T129" s="3">
        <f t="shared" si="4"/>
        <v>50.657894736842103</v>
      </c>
      <c r="U129" s="3">
        <v>105</v>
      </c>
      <c r="V129" s="3">
        <v>507</v>
      </c>
      <c r="W129" s="3">
        <f t="shared" si="5"/>
        <v>0.20710059171597633</v>
      </c>
      <c r="X129" s="3">
        <f t="shared" si="6"/>
        <v>50.315121988941726</v>
      </c>
      <c r="Y129">
        <f t="shared" si="7"/>
        <v>1539.9999999999998</v>
      </c>
      <c r="Z129" s="1"/>
    </row>
    <row r="130" spans="1:26" hidden="1" x14ac:dyDescent="0.25">
      <c r="A130" s="1" t="s">
        <v>24</v>
      </c>
      <c r="B130" s="1" t="s">
        <v>25</v>
      </c>
      <c r="C130" s="1" t="s">
        <v>580</v>
      </c>
      <c r="D130" s="1" t="s">
        <v>581</v>
      </c>
      <c r="E130" s="1" t="s">
        <v>582</v>
      </c>
      <c r="F130" s="1" t="s">
        <v>587</v>
      </c>
      <c r="G130" s="1" t="s">
        <v>588</v>
      </c>
      <c r="H130" s="1" t="s">
        <v>55</v>
      </c>
      <c r="I130" s="1" t="s">
        <v>589</v>
      </c>
      <c r="J130">
        <v>3</v>
      </c>
      <c r="K130" s="1" t="s">
        <v>57</v>
      </c>
      <c r="L130">
        <v>1.9</v>
      </c>
      <c r="M130">
        <v>4</v>
      </c>
      <c r="N130" s="1" t="s">
        <v>590</v>
      </c>
      <c r="O130" s="1" t="s">
        <v>35</v>
      </c>
      <c r="P130">
        <v>7.6</v>
      </c>
      <c r="Q130">
        <v>834</v>
      </c>
      <c r="R130">
        <v>939</v>
      </c>
      <c r="S130">
        <v>1</v>
      </c>
      <c r="T130" s="3">
        <f t="shared" si="4"/>
        <v>60.526315789473678</v>
      </c>
      <c r="U130" s="3">
        <v>105</v>
      </c>
      <c r="V130" s="3">
        <v>507</v>
      </c>
      <c r="W130" s="3">
        <f t="shared" si="5"/>
        <v>0.20710059171597633</v>
      </c>
      <c r="X130" s="3">
        <f t="shared" si="6"/>
        <v>58.920721540093979</v>
      </c>
      <c r="Y130">
        <f t="shared" si="7"/>
        <v>459.99999999999994</v>
      </c>
      <c r="Z130" s="1"/>
    </row>
    <row r="131" spans="1:26" hidden="1" x14ac:dyDescent="0.25">
      <c r="A131" s="1" t="s">
        <v>24</v>
      </c>
      <c r="B131" s="1" t="s">
        <v>25</v>
      </c>
      <c r="C131" s="1" t="s">
        <v>580</v>
      </c>
      <c r="D131" s="1" t="s">
        <v>581</v>
      </c>
      <c r="E131" s="1" t="s">
        <v>582</v>
      </c>
      <c r="F131" s="1" t="s">
        <v>591</v>
      </c>
      <c r="G131" s="1" t="s">
        <v>592</v>
      </c>
      <c r="H131" s="1" t="s">
        <v>224</v>
      </c>
      <c r="I131" s="1" t="s">
        <v>593</v>
      </c>
      <c r="J131">
        <v>10</v>
      </c>
      <c r="K131" s="1" t="s">
        <v>57</v>
      </c>
      <c r="L131">
        <v>1.9</v>
      </c>
      <c r="M131">
        <v>15</v>
      </c>
      <c r="N131" s="1" t="s">
        <v>594</v>
      </c>
      <c r="O131" s="1" t="s">
        <v>35</v>
      </c>
      <c r="P131">
        <v>28.5</v>
      </c>
      <c r="Q131">
        <v>834</v>
      </c>
      <c r="R131">
        <v>939</v>
      </c>
      <c r="S131">
        <v>1</v>
      </c>
      <c r="T131" s="3">
        <f t="shared" si="4"/>
        <v>64.912280701754383</v>
      </c>
      <c r="U131" s="3">
        <v>105</v>
      </c>
      <c r="V131" s="3">
        <v>507</v>
      </c>
      <c r="W131" s="3">
        <f t="shared" si="5"/>
        <v>0.20710059171597633</v>
      </c>
      <c r="X131" s="3">
        <f t="shared" si="6"/>
        <v>64.44398639596001</v>
      </c>
      <c r="Y131">
        <f t="shared" si="7"/>
        <v>1850</v>
      </c>
      <c r="Z131" s="1"/>
    </row>
    <row r="132" spans="1:26" hidden="1" x14ac:dyDescent="0.25">
      <c r="A132" s="1" t="s">
        <v>24</v>
      </c>
      <c r="B132" s="1" t="s">
        <v>25</v>
      </c>
      <c r="C132" s="1" t="s">
        <v>580</v>
      </c>
      <c r="D132" s="1" t="s">
        <v>581</v>
      </c>
      <c r="E132" s="1" t="s">
        <v>582</v>
      </c>
      <c r="F132" s="1" t="s">
        <v>591</v>
      </c>
      <c r="G132" s="1" t="s">
        <v>592</v>
      </c>
      <c r="H132" s="1" t="s">
        <v>224</v>
      </c>
      <c r="I132" s="1" t="s">
        <v>595</v>
      </c>
      <c r="J132">
        <v>25</v>
      </c>
      <c r="K132" s="1" t="s">
        <v>57</v>
      </c>
      <c r="L132">
        <v>1.9</v>
      </c>
      <c r="M132">
        <v>15</v>
      </c>
      <c r="N132" s="1" t="s">
        <v>596</v>
      </c>
      <c r="O132" s="1" t="s">
        <v>35</v>
      </c>
      <c r="P132">
        <v>28.5</v>
      </c>
      <c r="Q132">
        <v>834</v>
      </c>
      <c r="R132">
        <v>939</v>
      </c>
      <c r="S132">
        <v>1</v>
      </c>
      <c r="T132" s="3">
        <f t="shared" si="4"/>
        <v>12.280701754385966</v>
      </c>
      <c r="U132" s="3">
        <v>105</v>
      </c>
      <c r="V132" s="3">
        <v>507</v>
      </c>
      <c r="W132" s="3">
        <f t="shared" si="5"/>
        <v>0.20710059171597633</v>
      </c>
      <c r="X132" s="3">
        <f t="shared" si="6"/>
        <v>12.192105534370812</v>
      </c>
      <c r="Y132">
        <f t="shared" si="7"/>
        <v>350</v>
      </c>
      <c r="Z132" s="1"/>
    </row>
    <row r="133" spans="1:26" hidden="1" x14ac:dyDescent="0.25">
      <c r="A133" s="1" t="s">
        <v>24</v>
      </c>
      <c r="B133" s="1" t="s">
        <v>25</v>
      </c>
      <c r="C133" s="1" t="s">
        <v>580</v>
      </c>
      <c r="D133" s="1" t="s">
        <v>581</v>
      </c>
      <c r="E133" s="1" t="s">
        <v>582</v>
      </c>
      <c r="F133" s="1" t="s">
        <v>591</v>
      </c>
      <c r="G133" s="1" t="s">
        <v>592</v>
      </c>
      <c r="H133" s="1" t="s">
        <v>224</v>
      </c>
      <c r="I133" s="1" t="s">
        <v>597</v>
      </c>
      <c r="J133">
        <v>27</v>
      </c>
      <c r="K133" s="1" t="s">
        <v>57</v>
      </c>
      <c r="L133">
        <v>1.9</v>
      </c>
      <c r="M133">
        <v>14</v>
      </c>
      <c r="N133" s="1" t="s">
        <v>598</v>
      </c>
      <c r="O133" s="1" t="s">
        <v>35</v>
      </c>
      <c r="P133">
        <v>26.6</v>
      </c>
      <c r="Q133">
        <v>834</v>
      </c>
      <c r="R133">
        <v>939</v>
      </c>
      <c r="S133">
        <v>1</v>
      </c>
      <c r="T133" s="3">
        <f t="shared" ref="T133:T198" si="8">IF((P133-J133)*100/P133&gt;=0,(P133-J133)*100/P133,0)</f>
        <v>0</v>
      </c>
      <c r="U133" s="3">
        <v>105</v>
      </c>
      <c r="V133" s="3">
        <v>507</v>
      </c>
      <c r="W133" s="3">
        <f t="shared" ref="W133:W198" si="9">U133/V133</f>
        <v>0.20710059171597633</v>
      </c>
      <c r="X133" s="3">
        <f t="shared" ref="X133:X198" si="10">IF((P133-J133)*100/(P133+W133)&gt;=0,(P133-J133)*100/(P133+W133),0)</f>
        <v>0</v>
      </c>
      <c r="Y133">
        <f t="shared" ref="Y133:Y198" si="11">IF((P133-J133)*100&gt;=0,(P133-J133)*100,0)</f>
        <v>0</v>
      </c>
      <c r="Z133" s="1"/>
    </row>
    <row r="134" spans="1:26" hidden="1" x14ac:dyDescent="0.25">
      <c r="A134" s="1" t="s">
        <v>24</v>
      </c>
      <c r="B134" s="1" t="s">
        <v>25</v>
      </c>
      <c r="C134" s="1" t="s">
        <v>599</v>
      </c>
      <c r="D134" s="1" t="s">
        <v>600</v>
      </c>
      <c r="E134" s="1" t="s">
        <v>601</v>
      </c>
      <c r="F134" s="1" t="s">
        <v>602</v>
      </c>
      <c r="G134" s="1" t="s">
        <v>603</v>
      </c>
      <c r="H134" s="1" t="s">
        <v>359</v>
      </c>
      <c r="I134" s="1" t="s">
        <v>469</v>
      </c>
      <c r="J134">
        <v>21</v>
      </c>
      <c r="K134" s="1" t="s">
        <v>294</v>
      </c>
      <c r="L134">
        <v>3</v>
      </c>
      <c r="M134">
        <v>8</v>
      </c>
      <c r="N134" s="1" t="s">
        <v>604</v>
      </c>
      <c r="O134" s="1" t="s">
        <v>35</v>
      </c>
      <c r="P134">
        <v>24</v>
      </c>
      <c r="Q134">
        <v>834</v>
      </c>
      <c r="R134">
        <v>939</v>
      </c>
      <c r="S134">
        <v>1</v>
      </c>
      <c r="T134" s="3">
        <f t="shared" si="8"/>
        <v>12.5</v>
      </c>
      <c r="U134" s="3">
        <v>105</v>
      </c>
      <c r="V134" s="3">
        <v>507</v>
      </c>
      <c r="W134" s="3">
        <f t="shared" si="9"/>
        <v>0.20710059171597633</v>
      </c>
      <c r="X134" s="3">
        <f t="shared" si="10"/>
        <v>12.393057932045954</v>
      </c>
      <c r="Y134">
        <f t="shared" si="11"/>
        <v>300</v>
      </c>
      <c r="Z134" s="1"/>
    </row>
    <row r="135" spans="1:26" hidden="1" x14ac:dyDescent="0.25">
      <c r="A135" s="1" t="s">
        <v>24</v>
      </c>
      <c r="B135" s="1" t="s">
        <v>25</v>
      </c>
      <c r="C135" s="1" t="s">
        <v>605</v>
      </c>
      <c r="D135" s="1" t="s">
        <v>606</v>
      </c>
      <c r="E135" s="1" t="s">
        <v>607</v>
      </c>
      <c r="F135" s="1" t="s">
        <v>608</v>
      </c>
      <c r="G135" s="1" t="s">
        <v>609</v>
      </c>
      <c r="H135" s="1" t="s">
        <v>190</v>
      </c>
      <c r="I135" s="1" t="s">
        <v>610</v>
      </c>
      <c r="J135">
        <v>20</v>
      </c>
      <c r="K135" s="1" t="s">
        <v>33</v>
      </c>
      <c r="L135">
        <v>2.7</v>
      </c>
      <c r="M135">
        <v>15</v>
      </c>
      <c r="N135" s="1" t="s">
        <v>611</v>
      </c>
      <c r="O135" s="1" t="s">
        <v>35</v>
      </c>
      <c r="P135">
        <v>40.5</v>
      </c>
      <c r="Q135">
        <v>834</v>
      </c>
      <c r="R135">
        <v>939</v>
      </c>
      <c r="S135">
        <v>1</v>
      </c>
      <c r="T135" s="3">
        <f t="shared" si="8"/>
        <v>50.617283950617285</v>
      </c>
      <c r="U135" s="3">
        <v>105</v>
      </c>
      <c r="V135" s="3">
        <v>507</v>
      </c>
      <c r="W135" s="3">
        <f t="shared" si="9"/>
        <v>0.20710059171597633</v>
      </c>
      <c r="X135" s="3">
        <f t="shared" si="10"/>
        <v>50.359764517770188</v>
      </c>
      <c r="Y135">
        <f t="shared" si="11"/>
        <v>2050</v>
      </c>
      <c r="Z135" s="1"/>
    </row>
    <row r="136" spans="1:26" s="8" customFormat="1" hidden="1" x14ac:dyDescent="0.25">
      <c r="A136" s="5" t="s">
        <v>24</v>
      </c>
      <c r="B136" s="5" t="s">
        <v>25</v>
      </c>
      <c r="C136" s="5" t="s">
        <v>605</v>
      </c>
      <c r="D136" s="5" t="s">
        <v>606</v>
      </c>
      <c r="E136" s="5" t="s">
        <v>607</v>
      </c>
      <c r="F136" s="8" t="s">
        <v>612</v>
      </c>
      <c r="G136" s="5" t="s">
        <v>114</v>
      </c>
      <c r="H136" s="5" t="s">
        <v>115</v>
      </c>
      <c r="I136" s="5" t="s">
        <v>613</v>
      </c>
      <c r="J136" s="9">
        <v>14</v>
      </c>
      <c r="K136" s="5" t="s">
        <v>33</v>
      </c>
      <c r="L136" s="6">
        <v>2.7</v>
      </c>
      <c r="M136" s="6">
        <v>16</v>
      </c>
      <c r="N136" s="8" t="s">
        <v>614</v>
      </c>
      <c r="O136" s="5" t="s">
        <v>35</v>
      </c>
      <c r="P136" s="9">
        <v>43.2</v>
      </c>
      <c r="Q136" s="6">
        <v>834</v>
      </c>
      <c r="R136" s="6">
        <v>939</v>
      </c>
      <c r="S136" s="6">
        <v>1</v>
      </c>
      <c r="T136" s="6">
        <f t="shared" si="8"/>
        <v>67.592592592592595</v>
      </c>
      <c r="U136" s="6">
        <v>105</v>
      </c>
      <c r="V136" s="6">
        <v>507</v>
      </c>
      <c r="W136" s="6">
        <f t="shared" si="9"/>
        <v>0.20710059171597633</v>
      </c>
      <c r="X136" s="6">
        <f>IF((P136-J136)*100/(P136+W136)&gt;=0,(P136-J136)*100/(P136+W136),0)</f>
        <v>67.270100057253472</v>
      </c>
      <c r="Y136" s="6">
        <f>IF((P136-J136)*100&gt;=0,(P136-J136)*100,0)</f>
        <v>2920.0000000000005</v>
      </c>
      <c r="Z136" s="10">
        <f>J136+J137</f>
        <v>38</v>
      </c>
    </row>
    <row r="137" spans="1:26" s="8" customFormat="1" hidden="1" x14ac:dyDescent="0.25">
      <c r="A137" s="5" t="s">
        <v>24</v>
      </c>
      <c r="B137" s="5" t="s">
        <v>25</v>
      </c>
      <c r="C137" s="5" t="s">
        <v>605</v>
      </c>
      <c r="D137" s="5" t="s">
        <v>606</v>
      </c>
      <c r="E137" s="5" t="s">
        <v>607</v>
      </c>
      <c r="F137" s="8" t="s">
        <v>612</v>
      </c>
      <c r="G137" s="5" t="s">
        <v>114</v>
      </c>
      <c r="H137" s="5" t="s">
        <v>115</v>
      </c>
      <c r="I137" s="5" t="s">
        <v>615</v>
      </c>
      <c r="J137" s="9">
        <v>24</v>
      </c>
      <c r="K137" s="5" t="s">
        <v>33</v>
      </c>
      <c r="L137" s="6">
        <v>2.7</v>
      </c>
      <c r="M137" s="6">
        <v>12</v>
      </c>
      <c r="N137" s="8" t="s">
        <v>616</v>
      </c>
      <c r="O137" s="5" t="s">
        <v>35</v>
      </c>
      <c r="P137" s="9">
        <v>32.4</v>
      </c>
      <c r="Q137" s="6">
        <v>834</v>
      </c>
      <c r="R137" s="6">
        <v>939</v>
      </c>
      <c r="S137" s="6">
        <v>1</v>
      </c>
      <c r="T137" s="6">
        <f t="shared" si="8"/>
        <v>25.925925925925924</v>
      </c>
      <c r="U137" s="6">
        <v>105</v>
      </c>
      <c r="V137" s="6">
        <v>507</v>
      </c>
      <c r="W137" s="6">
        <f t="shared" si="9"/>
        <v>0.20710059171597633</v>
      </c>
      <c r="X137" s="6">
        <f t="shared" si="10"/>
        <v>25.761260116865675</v>
      </c>
      <c r="Y137" s="6">
        <f t="shared" si="11"/>
        <v>839.99999999999989</v>
      </c>
      <c r="Z137" s="10">
        <v>0</v>
      </c>
    </row>
    <row r="138" spans="1:26" hidden="1" x14ac:dyDescent="0.25">
      <c r="A138" s="1" t="s">
        <v>24</v>
      </c>
      <c r="B138" s="1" t="s">
        <v>25</v>
      </c>
      <c r="C138" s="1" t="s">
        <v>605</v>
      </c>
      <c r="D138" s="1" t="s">
        <v>606</v>
      </c>
      <c r="E138" s="1" t="s">
        <v>607</v>
      </c>
      <c r="F138" s="1" t="s">
        <v>612</v>
      </c>
      <c r="G138" s="1" t="s">
        <v>114</v>
      </c>
      <c r="H138" s="1" t="s">
        <v>115</v>
      </c>
      <c r="I138" s="1" t="s">
        <v>617</v>
      </c>
      <c r="J138" s="9">
        <v>48</v>
      </c>
      <c r="K138" s="1" t="s">
        <v>33</v>
      </c>
      <c r="L138">
        <v>2.7</v>
      </c>
      <c r="M138">
        <v>9</v>
      </c>
      <c r="N138" s="8" t="s">
        <v>618</v>
      </c>
      <c r="O138" s="1" t="s">
        <v>35</v>
      </c>
      <c r="P138" s="9">
        <v>24.3</v>
      </c>
      <c r="Q138">
        <v>834</v>
      </c>
      <c r="R138">
        <v>939</v>
      </c>
      <c r="S138">
        <v>1</v>
      </c>
      <c r="T138" s="3">
        <f t="shared" si="8"/>
        <v>0</v>
      </c>
      <c r="U138" s="3">
        <v>105</v>
      </c>
      <c r="V138" s="3">
        <v>507</v>
      </c>
      <c r="W138" s="3">
        <f t="shared" si="9"/>
        <v>0.20710059171597633</v>
      </c>
      <c r="X138" s="3">
        <f t="shared" si="10"/>
        <v>0</v>
      </c>
      <c r="Y138">
        <f t="shared" si="11"/>
        <v>0</v>
      </c>
      <c r="Z138" s="10">
        <v>0</v>
      </c>
    </row>
    <row r="139" spans="1:26" hidden="1" x14ac:dyDescent="0.25">
      <c r="F139" s="1" t="s">
        <v>612</v>
      </c>
      <c r="J139" s="9">
        <v>15</v>
      </c>
      <c r="L139"/>
      <c r="M139"/>
      <c r="N139" s="8" t="s">
        <v>1767</v>
      </c>
      <c r="P139" s="9">
        <v>40.5</v>
      </c>
      <c r="Q139"/>
      <c r="R139"/>
      <c r="S139"/>
      <c r="Z139" s="10">
        <f>J139+J141</f>
        <v>37</v>
      </c>
    </row>
    <row r="140" spans="1:26" hidden="1" x14ac:dyDescent="0.25">
      <c r="A140" s="1" t="s">
        <v>24</v>
      </c>
      <c r="B140" s="1" t="s">
        <v>25</v>
      </c>
      <c r="C140" s="1" t="s">
        <v>605</v>
      </c>
      <c r="D140" s="1" t="s">
        <v>606</v>
      </c>
      <c r="E140" s="1" t="s">
        <v>607</v>
      </c>
      <c r="F140" s="1" t="s">
        <v>612</v>
      </c>
      <c r="G140" s="1" t="s">
        <v>114</v>
      </c>
      <c r="H140" s="1" t="s">
        <v>115</v>
      </c>
      <c r="I140" s="1" t="s">
        <v>619</v>
      </c>
      <c r="J140" s="9">
        <v>70</v>
      </c>
      <c r="K140" s="1" t="s">
        <v>33</v>
      </c>
      <c r="L140">
        <v>2.7</v>
      </c>
      <c r="M140">
        <v>16</v>
      </c>
      <c r="N140" s="8" t="s">
        <v>620</v>
      </c>
      <c r="O140" s="1" t="s">
        <v>35</v>
      </c>
      <c r="P140" s="9">
        <v>43.2</v>
      </c>
      <c r="Q140">
        <v>834</v>
      </c>
      <c r="R140">
        <v>939</v>
      </c>
      <c r="S140">
        <v>1</v>
      </c>
      <c r="T140" s="3">
        <f t="shared" si="8"/>
        <v>0</v>
      </c>
      <c r="U140" s="3">
        <v>105</v>
      </c>
      <c r="V140" s="3">
        <v>507</v>
      </c>
      <c r="W140" s="3">
        <f t="shared" si="9"/>
        <v>0.20710059171597633</v>
      </c>
      <c r="X140" s="3">
        <f t="shared" si="10"/>
        <v>0</v>
      </c>
      <c r="Y140">
        <f t="shared" si="11"/>
        <v>0</v>
      </c>
      <c r="Z140" s="10">
        <v>0</v>
      </c>
    </row>
    <row r="141" spans="1:26" hidden="1" x14ac:dyDescent="0.25">
      <c r="F141" s="1" t="s">
        <v>612</v>
      </c>
      <c r="J141" s="9">
        <v>22</v>
      </c>
      <c r="L141"/>
      <c r="M141"/>
      <c r="N141" s="8" t="s">
        <v>1768</v>
      </c>
      <c r="P141" s="9">
        <v>43.2</v>
      </c>
      <c r="Q141"/>
      <c r="R141"/>
      <c r="S141"/>
      <c r="Z141" s="10">
        <v>0</v>
      </c>
    </row>
    <row r="142" spans="1:26" hidden="1" x14ac:dyDescent="0.25">
      <c r="A142" s="1" t="s">
        <v>24</v>
      </c>
      <c r="B142" s="1" t="s">
        <v>25</v>
      </c>
      <c r="C142" s="1" t="s">
        <v>605</v>
      </c>
      <c r="D142" s="1" t="s">
        <v>606</v>
      </c>
      <c r="E142" s="1" t="s">
        <v>607</v>
      </c>
      <c r="F142" s="1" t="s">
        <v>612</v>
      </c>
      <c r="G142" s="1" t="s">
        <v>114</v>
      </c>
      <c r="H142" s="1" t="s">
        <v>115</v>
      </c>
      <c r="I142" s="1" t="s">
        <v>621</v>
      </c>
      <c r="J142" s="9">
        <v>84</v>
      </c>
      <c r="K142" s="1" t="s">
        <v>33</v>
      </c>
      <c r="L142">
        <v>2.7</v>
      </c>
      <c r="M142">
        <v>15</v>
      </c>
      <c r="N142" s="8" t="s">
        <v>622</v>
      </c>
      <c r="O142" s="1" t="s">
        <v>35</v>
      </c>
      <c r="P142" s="9">
        <v>40.5</v>
      </c>
      <c r="Q142">
        <v>834</v>
      </c>
      <c r="R142">
        <v>939</v>
      </c>
      <c r="S142">
        <v>1</v>
      </c>
      <c r="T142" s="3">
        <f t="shared" si="8"/>
        <v>0</v>
      </c>
      <c r="U142" s="3">
        <v>105</v>
      </c>
      <c r="V142" s="3">
        <v>507</v>
      </c>
      <c r="W142" s="3">
        <f t="shared" si="9"/>
        <v>0.20710059171597633</v>
      </c>
      <c r="X142" s="3">
        <f t="shared" si="10"/>
        <v>0</v>
      </c>
      <c r="Y142">
        <f t="shared" si="11"/>
        <v>0</v>
      </c>
      <c r="Z142" s="10">
        <v>0</v>
      </c>
    </row>
    <row r="143" spans="1:26" hidden="1" x14ac:dyDescent="0.25">
      <c r="A143" s="1" t="s">
        <v>24</v>
      </c>
      <c r="B143" s="1" t="s">
        <v>25</v>
      </c>
      <c r="C143" s="1" t="s">
        <v>605</v>
      </c>
      <c r="D143" s="1" t="s">
        <v>606</v>
      </c>
      <c r="E143" s="1" t="s">
        <v>607</v>
      </c>
      <c r="F143" s="1" t="s">
        <v>612</v>
      </c>
      <c r="G143" s="1" t="s">
        <v>114</v>
      </c>
      <c r="H143" s="1" t="s">
        <v>115</v>
      </c>
      <c r="I143" s="1" t="s">
        <v>621</v>
      </c>
      <c r="J143" s="9">
        <v>84</v>
      </c>
      <c r="K143" s="1" t="s">
        <v>33</v>
      </c>
      <c r="L143">
        <v>2.7</v>
      </c>
      <c r="M143">
        <v>15</v>
      </c>
      <c r="N143" s="8" t="s">
        <v>623</v>
      </c>
      <c r="O143" s="1" t="s">
        <v>35</v>
      </c>
      <c r="P143" s="9">
        <v>40.5</v>
      </c>
      <c r="Q143">
        <v>834</v>
      </c>
      <c r="R143">
        <v>939</v>
      </c>
      <c r="S143">
        <v>1</v>
      </c>
      <c r="T143" s="3">
        <f t="shared" si="8"/>
        <v>0</v>
      </c>
      <c r="U143" s="3">
        <v>105</v>
      </c>
      <c r="V143" s="3">
        <v>507</v>
      </c>
      <c r="W143" s="3">
        <f t="shared" si="9"/>
        <v>0.20710059171597633</v>
      </c>
      <c r="X143" s="3">
        <f t="shared" si="10"/>
        <v>0</v>
      </c>
      <c r="Y143">
        <f t="shared" si="11"/>
        <v>0</v>
      </c>
      <c r="Z143" s="10">
        <v>0</v>
      </c>
    </row>
    <row r="144" spans="1:26" hidden="1" x14ac:dyDescent="0.25">
      <c r="A144" s="1" t="s">
        <v>24</v>
      </c>
      <c r="B144" s="1" t="s">
        <v>25</v>
      </c>
      <c r="C144" s="1" t="s">
        <v>624</v>
      </c>
      <c r="D144" s="1" t="s">
        <v>625</v>
      </c>
      <c r="E144" s="1" t="s">
        <v>626</v>
      </c>
      <c r="F144" s="1" t="s">
        <v>627</v>
      </c>
      <c r="G144" s="1" t="s">
        <v>114</v>
      </c>
      <c r="H144" s="1" t="s">
        <v>115</v>
      </c>
      <c r="I144" s="1" t="s">
        <v>628</v>
      </c>
      <c r="J144">
        <v>8</v>
      </c>
      <c r="K144" s="1" t="s">
        <v>33</v>
      </c>
      <c r="L144">
        <v>2.7</v>
      </c>
      <c r="M144">
        <v>7</v>
      </c>
      <c r="N144" s="1" t="s">
        <v>629</v>
      </c>
      <c r="O144" s="1" t="s">
        <v>35</v>
      </c>
      <c r="P144">
        <v>18.899999999999999</v>
      </c>
      <c r="Q144">
        <v>834</v>
      </c>
      <c r="R144">
        <v>939</v>
      </c>
      <c r="S144">
        <v>1</v>
      </c>
      <c r="T144" s="3">
        <f t="shared" si="8"/>
        <v>57.671957671957664</v>
      </c>
      <c r="U144" s="3">
        <v>105</v>
      </c>
      <c r="V144" s="3">
        <v>507</v>
      </c>
      <c r="W144" s="3">
        <f t="shared" si="9"/>
        <v>0.20710059171597633</v>
      </c>
      <c r="X144" s="3">
        <f t="shared" si="10"/>
        <v>57.046855160880725</v>
      </c>
      <c r="Y144">
        <f t="shared" si="11"/>
        <v>1089.9999999999998</v>
      </c>
      <c r="Z144" s="1"/>
    </row>
    <row r="145" spans="1:26" hidden="1" x14ac:dyDescent="0.25">
      <c r="A145" s="1" t="s">
        <v>24</v>
      </c>
      <c r="B145" s="1" t="s">
        <v>25</v>
      </c>
      <c r="C145" s="1" t="s">
        <v>624</v>
      </c>
      <c r="D145" s="1" t="s">
        <v>625</v>
      </c>
      <c r="E145" s="1" t="s">
        <v>626</v>
      </c>
      <c r="F145" s="1" t="s">
        <v>627</v>
      </c>
      <c r="G145" s="1" t="s">
        <v>114</v>
      </c>
      <c r="H145" s="1" t="s">
        <v>115</v>
      </c>
      <c r="I145" s="1" t="s">
        <v>630</v>
      </c>
      <c r="J145" s="3">
        <v>36</v>
      </c>
      <c r="K145" t="s">
        <v>33</v>
      </c>
      <c r="L145">
        <v>2.7</v>
      </c>
      <c r="M145">
        <v>16</v>
      </c>
      <c r="N145" s="1" t="s">
        <v>631</v>
      </c>
      <c r="O145" s="1" t="s">
        <v>35</v>
      </c>
      <c r="P145" s="3">
        <v>43.2</v>
      </c>
      <c r="Q145">
        <v>834</v>
      </c>
      <c r="R145">
        <v>939</v>
      </c>
      <c r="S145">
        <v>1</v>
      </c>
      <c r="T145" s="3">
        <f t="shared" si="8"/>
        <v>16.666666666666671</v>
      </c>
      <c r="U145" s="3">
        <v>105</v>
      </c>
      <c r="V145" s="3">
        <v>507</v>
      </c>
      <c r="W145" s="3">
        <f t="shared" si="9"/>
        <v>0.20710059171597633</v>
      </c>
      <c r="X145" s="3">
        <f t="shared" si="10"/>
        <v>16.587147959322778</v>
      </c>
      <c r="Y145">
        <f t="shared" si="11"/>
        <v>720.00000000000023</v>
      </c>
      <c r="Z145" s="1"/>
    </row>
    <row r="146" spans="1:26" hidden="1" x14ac:dyDescent="0.25">
      <c r="A146" s="1" t="s">
        <v>24</v>
      </c>
      <c r="B146" s="1" t="s">
        <v>25</v>
      </c>
      <c r="C146" s="1" t="s">
        <v>624</v>
      </c>
      <c r="D146" s="1" t="s">
        <v>625</v>
      </c>
      <c r="E146" s="1" t="s">
        <v>626</v>
      </c>
      <c r="F146" s="1" t="s">
        <v>632</v>
      </c>
      <c r="G146" s="1" t="s">
        <v>114</v>
      </c>
      <c r="H146" s="1" t="s">
        <v>115</v>
      </c>
      <c r="I146" s="1" t="s">
        <v>633</v>
      </c>
      <c r="J146">
        <v>16</v>
      </c>
      <c r="K146" s="1" t="s">
        <v>33</v>
      </c>
      <c r="L146">
        <v>2.7</v>
      </c>
      <c r="M146">
        <v>10</v>
      </c>
      <c r="N146" s="1" t="s">
        <v>634</v>
      </c>
      <c r="O146" s="1" t="s">
        <v>35</v>
      </c>
      <c r="P146">
        <v>27</v>
      </c>
      <c r="Q146">
        <v>834</v>
      </c>
      <c r="R146">
        <v>939</v>
      </c>
      <c r="S146">
        <v>1</v>
      </c>
      <c r="T146" s="3">
        <f t="shared" si="8"/>
        <v>40.74074074074074</v>
      </c>
      <c r="U146" s="3">
        <v>105</v>
      </c>
      <c r="V146" s="3">
        <v>507</v>
      </c>
      <c r="W146" s="3">
        <f t="shared" si="9"/>
        <v>0.20710059171597633</v>
      </c>
      <c r="X146" s="3">
        <f t="shared" si="10"/>
        <v>40.430622009569376</v>
      </c>
      <c r="Y146">
        <f t="shared" si="11"/>
        <v>1100</v>
      </c>
      <c r="Z146" s="1"/>
    </row>
    <row r="147" spans="1:26" hidden="1" x14ac:dyDescent="0.25">
      <c r="A147" s="1" t="s">
        <v>24</v>
      </c>
      <c r="B147" s="1" t="s">
        <v>25</v>
      </c>
      <c r="C147" s="1" t="s">
        <v>624</v>
      </c>
      <c r="D147" s="1" t="s">
        <v>625</v>
      </c>
      <c r="E147" s="1" t="s">
        <v>626</v>
      </c>
      <c r="F147" s="1" t="s">
        <v>632</v>
      </c>
      <c r="G147" s="1" t="s">
        <v>114</v>
      </c>
      <c r="H147" s="1" t="s">
        <v>115</v>
      </c>
      <c r="I147" s="1" t="s">
        <v>127</v>
      </c>
      <c r="J147" s="3">
        <v>45</v>
      </c>
      <c r="K147" s="1" t="s">
        <v>33</v>
      </c>
      <c r="L147">
        <v>2.7</v>
      </c>
      <c r="M147">
        <v>16</v>
      </c>
      <c r="N147" s="1" t="s">
        <v>635</v>
      </c>
      <c r="O147" s="1" t="s">
        <v>35</v>
      </c>
      <c r="P147" s="3">
        <v>43.2</v>
      </c>
      <c r="Q147">
        <v>834</v>
      </c>
      <c r="R147">
        <v>939</v>
      </c>
      <c r="S147">
        <v>1</v>
      </c>
      <c r="T147" s="3">
        <f t="shared" si="8"/>
        <v>0</v>
      </c>
      <c r="U147" s="3">
        <v>105</v>
      </c>
      <c r="V147" s="3">
        <v>507</v>
      </c>
      <c r="W147" s="3">
        <f t="shared" si="9"/>
        <v>0.20710059171597633</v>
      </c>
      <c r="X147" s="3">
        <f t="shared" si="10"/>
        <v>0</v>
      </c>
      <c r="Y147">
        <f t="shared" si="11"/>
        <v>0</v>
      </c>
      <c r="Z147" s="1"/>
    </row>
    <row r="148" spans="1:26" hidden="1" x14ac:dyDescent="0.25">
      <c r="A148" s="1" t="s">
        <v>24</v>
      </c>
      <c r="B148" s="1" t="s">
        <v>25</v>
      </c>
      <c r="C148" s="1" t="s">
        <v>636</v>
      </c>
      <c r="D148" s="1" t="s">
        <v>637</v>
      </c>
      <c r="E148" s="1" t="s">
        <v>638</v>
      </c>
      <c r="F148" s="1" t="s">
        <v>639</v>
      </c>
      <c r="G148" s="1" t="s">
        <v>640</v>
      </c>
      <c r="H148" s="1" t="s">
        <v>641</v>
      </c>
      <c r="I148" s="1" t="s">
        <v>613</v>
      </c>
      <c r="J148">
        <v>14</v>
      </c>
      <c r="K148" s="1" t="s">
        <v>57</v>
      </c>
      <c r="L148">
        <v>1.9</v>
      </c>
      <c r="M148">
        <v>8</v>
      </c>
      <c r="N148" s="1" t="s">
        <v>642</v>
      </c>
      <c r="O148" s="1" t="s">
        <v>35</v>
      </c>
      <c r="P148">
        <v>15.2</v>
      </c>
      <c r="Q148">
        <v>834</v>
      </c>
      <c r="R148">
        <v>939</v>
      </c>
      <c r="S148">
        <v>1</v>
      </c>
      <c r="T148" s="3">
        <f t="shared" si="8"/>
        <v>7.8947368421052593</v>
      </c>
      <c r="U148" s="3">
        <v>105</v>
      </c>
      <c r="V148" s="3">
        <v>507</v>
      </c>
      <c r="W148" s="3">
        <f t="shared" si="9"/>
        <v>0.20710059171597633</v>
      </c>
      <c r="X148" s="3">
        <f t="shared" si="10"/>
        <v>7.7886166372225167</v>
      </c>
      <c r="Y148">
        <f t="shared" si="11"/>
        <v>119.99999999999993</v>
      </c>
      <c r="Z148" s="1"/>
    </row>
    <row r="149" spans="1:26" hidden="1" x14ac:dyDescent="0.25">
      <c r="A149" s="1" t="s">
        <v>24</v>
      </c>
      <c r="B149" s="1" t="s">
        <v>25</v>
      </c>
      <c r="C149" s="1" t="s">
        <v>636</v>
      </c>
      <c r="D149" s="1" t="s">
        <v>637</v>
      </c>
      <c r="E149" s="1" t="s">
        <v>638</v>
      </c>
      <c r="F149" s="1" t="s">
        <v>639</v>
      </c>
      <c r="G149" s="1" t="s">
        <v>640</v>
      </c>
      <c r="H149" s="1" t="s">
        <v>641</v>
      </c>
      <c r="I149" s="1" t="s">
        <v>643</v>
      </c>
      <c r="J149">
        <v>17</v>
      </c>
      <c r="K149" s="1" t="s">
        <v>57</v>
      </c>
      <c r="L149">
        <v>1.9</v>
      </c>
      <c r="M149">
        <v>15</v>
      </c>
      <c r="N149" s="1" t="s">
        <v>644</v>
      </c>
      <c r="O149" s="1" t="s">
        <v>35</v>
      </c>
      <c r="P149">
        <v>28.5</v>
      </c>
      <c r="Q149">
        <v>834</v>
      </c>
      <c r="R149">
        <v>939</v>
      </c>
      <c r="S149">
        <v>1</v>
      </c>
      <c r="T149" s="3">
        <f t="shared" si="8"/>
        <v>40.350877192982459</v>
      </c>
      <c r="U149" s="3">
        <v>105</v>
      </c>
      <c r="V149" s="3">
        <v>507</v>
      </c>
      <c r="W149" s="3">
        <f t="shared" si="9"/>
        <v>0.20710059171597633</v>
      </c>
      <c r="X149" s="3">
        <f t="shared" si="10"/>
        <v>40.059775327218382</v>
      </c>
      <c r="Y149">
        <f t="shared" si="11"/>
        <v>1150</v>
      </c>
      <c r="Z149" s="1"/>
    </row>
    <row r="150" spans="1:26" hidden="1" x14ac:dyDescent="0.25">
      <c r="A150" s="1" t="s">
        <v>24</v>
      </c>
      <c r="B150" s="1" t="s">
        <v>25</v>
      </c>
      <c r="C150" s="1" t="s">
        <v>636</v>
      </c>
      <c r="D150" s="1" t="s">
        <v>637</v>
      </c>
      <c r="E150" s="1" t="s">
        <v>638</v>
      </c>
      <c r="F150" s="1" t="s">
        <v>645</v>
      </c>
      <c r="G150" s="1" t="s">
        <v>555</v>
      </c>
      <c r="H150" s="1" t="s">
        <v>458</v>
      </c>
      <c r="I150" s="1" t="s">
        <v>646</v>
      </c>
      <c r="J150">
        <v>3</v>
      </c>
      <c r="K150" s="1" t="s">
        <v>57</v>
      </c>
      <c r="L150">
        <v>1.9</v>
      </c>
      <c r="M150">
        <v>6</v>
      </c>
      <c r="N150" s="1" t="s">
        <v>647</v>
      </c>
      <c r="O150" s="1" t="s">
        <v>35</v>
      </c>
      <c r="P150">
        <v>11.4</v>
      </c>
      <c r="Q150">
        <v>834</v>
      </c>
      <c r="R150">
        <v>939</v>
      </c>
      <c r="S150">
        <v>1</v>
      </c>
      <c r="T150" s="3">
        <f t="shared" si="8"/>
        <v>73.68421052631578</v>
      </c>
      <c r="U150" s="3">
        <v>105</v>
      </c>
      <c r="V150" s="3">
        <v>507</v>
      </c>
      <c r="W150" s="3">
        <f t="shared" si="9"/>
        <v>0.20710059171597633</v>
      </c>
      <c r="X150" s="3">
        <f t="shared" si="10"/>
        <v>72.369494290375201</v>
      </c>
      <c r="Y150">
        <f t="shared" si="11"/>
        <v>840</v>
      </c>
      <c r="Z150" s="1"/>
    </row>
    <row r="151" spans="1:26" hidden="1" x14ac:dyDescent="0.25">
      <c r="A151" s="1" t="s">
        <v>24</v>
      </c>
      <c r="B151" s="1" t="s">
        <v>25</v>
      </c>
      <c r="C151" s="1" t="s">
        <v>636</v>
      </c>
      <c r="D151" s="1" t="s">
        <v>637</v>
      </c>
      <c r="E151" s="1" t="s">
        <v>638</v>
      </c>
      <c r="F151" s="1" t="s">
        <v>645</v>
      </c>
      <c r="G151" s="1" t="s">
        <v>555</v>
      </c>
      <c r="H151" s="1" t="s">
        <v>458</v>
      </c>
      <c r="I151" s="1" t="s">
        <v>341</v>
      </c>
      <c r="J151">
        <v>15</v>
      </c>
      <c r="K151" s="1" t="s">
        <v>57</v>
      </c>
      <c r="L151">
        <v>1.9</v>
      </c>
      <c r="M151">
        <v>8</v>
      </c>
      <c r="N151" s="1" t="s">
        <v>648</v>
      </c>
      <c r="O151" s="1" t="s">
        <v>35</v>
      </c>
      <c r="P151">
        <v>15.2</v>
      </c>
      <c r="Q151">
        <v>834</v>
      </c>
      <c r="R151">
        <v>939</v>
      </c>
      <c r="S151">
        <v>1</v>
      </c>
      <c r="T151" s="3">
        <f t="shared" si="8"/>
        <v>1.315789473684206</v>
      </c>
      <c r="U151" s="3">
        <v>105</v>
      </c>
      <c r="V151" s="3">
        <v>507</v>
      </c>
      <c r="W151" s="3">
        <f t="shared" si="9"/>
        <v>0.20710059171597633</v>
      </c>
      <c r="X151" s="3">
        <f t="shared" si="10"/>
        <v>1.2981027728704155</v>
      </c>
      <c r="Y151">
        <f t="shared" si="11"/>
        <v>19.999999999999929</v>
      </c>
      <c r="Z151" s="1"/>
    </row>
    <row r="152" spans="1:26" hidden="1" x14ac:dyDescent="0.25">
      <c r="A152" s="1" t="s">
        <v>24</v>
      </c>
      <c r="B152" s="1" t="s">
        <v>25</v>
      </c>
      <c r="C152" s="1" t="s">
        <v>636</v>
      </c>
      <c r="D152" s="1" t="s">
        <v>637</v>
      </c>
      <c r="E152" s="1" t="s">
        <v>638</v>
      </c>
      <c r="F152" s="1" t="s">
        <v>645</v>
      </c>
      <c r="G152" s="1" t="s">
        <v>555</v>
      </c>
      <c r="H152" s="1" t="s">
        <v>458</v>
      </c>
      <c r="I152" s="1" t="s">
        <v>341</v>
      </c>
      <c r="J152">
        <v>15</v>
      </c>
      <c r="K152" s="1" t="s">
        <v>57</v>
      </c>
      <c r="L152">
        <v>1.9</v>
      </c>
      <c r="M152">
        <v>8</v>
      </c>
      <c r="N152" s="1" t="s">
        <v>649</v>
      </c>
      <c r="O152" s="1" t="s">
        <v>35</v>
      </c>
      <c r="P152">
        <v>15.2</v>
      </c>
      <c r="Q152">
        <v>834</v>
      </c>
      <c r="R152">
        <v>939</v>
      </c>
      <c r="S152">
        <v>1</v>
      </c>
      <c r="T152" s="3">
        <f t="shared" si="8"/>
        <v>1.315789473684206</v>
      </c>
      <c r="U152" s="3">
        <v>105</v>
      </c>
      <c r="V152" s="3">
        <v>507</v>
      </c>
      <c r="W152" s="3">
        <f t="shared" si="9"/>
        <v>0.20710059171597633</v>
      </c>
      <c r="X152" s="3">
        <f t="shared" si="10"/>
        <v>1.2981027728704155</v>
      </c>
      <c r="Y152">
        <f t="shared" si="11"/>
        <v>19.999999999999929</v>
      </c>
      <c r="Z152" s="1"/>
    </row>
    <row r="153" spans="1:26" hidden="1" x14ac:dyDescent="0.25">
      <c r="A153" s="1" t="s">
        <v>24</v>
      </c>
      <c r="B153" s="1" t="s">
        <v>25</v>
      </c>
      <c r="C153" s="1" t="s">
        <v>636</v>
      </c>
      <c r="D153" s="1" t="s">
        <v>637</v>
      </c>
      <c r="E153" s="1" t="s">
        <v>638</v>
      </c>
      <c r="F153" s="1" t="s">
        <v>645</v>
      </c>
      <c r="G153" s="1" t="s">
        <v>555</v>
      </c>
      <c r="H153" s="1" t="s">
        <v>458</v>
      </c>
      <c r="I153" s="1" t="s">
        <v>650</v>
      </c>
      <c r="J153">
        <v>16</v>
      </c>
      <c r="K153" s="1" t="s">
        <v>57</v>
      </c>
      <c r="L153">
        <v>1.9</v>
      </c>
      <c r="M153">
        <v>9</v>
      </c>
      <c r="N153" s="1" t="s">
        <v>651</v>
      </c>
      <c r="O153" s="1" t="s">
        <v>35</v>
      </c>
      <c r="P153">
        <v>17.100000000000001</v>
      </c>
      <c r="Q153">
        <v>834</v>
      </c>
      <c r="R153">
        <v>939</v>
      </c>
      <c r="S153">
        <v>1</v>
      </c>
      <c r="T153" s="3">
        <f t="shared" si="8"/>
        <v>6.4327485380117038</v>
      </c>
      <c r="U153" s="3">
        <v>105</v>
      </c>
      <c r="V153" s="3">
        <v>507</v>
      </c>
      <c r="W153" s="3">
        <f t="shared" si="9"/>
        <v>0.20710059171597633</v>
      </c>
      <c r="X153" s="3">
        <f t="shared" si="10"/>
        <v>6.3557728469349453</v>
      </c>
      <c r="Y153">
        <f t="shared" si="11"/>
        <v>110.00000000000014</v>
      </c>
      <c r="Z153" s="1"/>
    </row>
    <row r="154" spans="1:26" hidden="1" x14ac:dyDescent="0.25">
      <c r="A154" s="1" t="s">
        <v>24</v>
      </c>
      <c r="B154" s="1" t="s">
        <v>25</v>
      </c>
      <c r="C154" s="1" t="s">
        <v>636</v>
      </c>
      <c r="D154" s="1" t="s">
        <v>637</v>
      </c>
      <c r="E154" s="1" t="s">
        <v>638</v>
      </c>
      <c r="F154" s="1" t="s">
        <v>645</v>
      </c>
      <c r="G154" s="1" t="s">
        <v>555</v>
      </c>
      <c r="H154" s="1" t="s">
        <v>458</v>
      </c>
      <c r="I154" s="1" t="s">
        <v>643</v>
      </c>
      <c r="J154">
        <v>17</v>
      </c>
      <c r="K154" s="1" t="s">
        <v>57</v>
      </c>
      <c r="L154">
        <v>1.9</v>
      </c>
      <c r="M154">
        <v>9</v>
      </c>
      <c r="N154" s="1" t="s">
        <v>652</v>
      </c>
      <c r="O154" s="1" t="s">
        <v>35</v>
      </c>
      <c r="P154">
        <v>17.100000000000001</v>
      </c>
      <c r="Q154">
        <v>834</v>
      </c>
      <c r="R154">
        <v>939</v>
      </c>
      <c r="S154">
        <v>1</v>
      </c>
      <c r="T154" s="3">
        <f t="shared" si="8"/>
        <v>0.58479532163743519</v>
      </c>
      <c r="U154" s="3">
        <v>105</v>
      </c>
      <c r="V154" s="3">
        <v>507</v>
      </c>
      <c r="W154" s="3">
        <f t="shared" si="9"/>
        <v>0.20710059171597633</v>
      </c>
      <c r="X154" s="3">
        <f t="shared" si="10"/>
        <v>0.57779753153954794</v>
      </c>
      <c r="Y154">
        <f t="shared" si="11"/>
        <v>10.000000000000142</v>
      </c>
      <c r="Z154" s="1"/>
    </row>
    <row r="155" spans="1:26" hidden="1" x14ac:dyDescent="0.25">
      <c r="A155" s="1" t="s">
        <v>24</v>
      </c>
      <c r="B155" s="1" t="s">
        <v>25</v>
      </c>
      <c r="C155" s="1" t="s">
        <v>636</v>
      </c>
      <c r="D155" s="1" t="s">
        <v>637</v>
      </c>
      <c r="E155" s="1" t="s">
        <v>638</v>
      </c>
      <c r="F155" s="1" t="s">
        <v>645</v>
      </c>
      <c r="G155" s="1" t="s">
        <v>555</v>
      </c>
      <c r="H155" s="1" t="s">
        <v>458</v>
      </c>
      <c r="I155" s="1" t="s">
        <v>643</v>
      </c>
      <c r="J155">
        <v>17</v>
      </c>
      <c r="K155" s="1" t="s">
        <v>57</v>
      </c>
      <c r="L155">
        <v>1.9</v>
      </c>
      <c r="M155">
        <v>9</v>
      </c>
      <c r="N155" s="1" t="s">
        <v>653</v>
      </c>
      <c r="O155" s="1" t="s">
        <v>35</v>
      </c>
      <c r="P155">
        <v>17.100000000000001</v>
      </c>
      <c r="Q155">
        <v>834</v>
      </c>
      <c r="R155">
        <v>939</v>
      </c>
      <c r="S155">
        <v>1</v>
      </c>
      <c r="T155" s="3">
        <f t="shared" si="8"/>
        <v>0.58479532163743519</v>
      </c>
      <c r="U155" s="3">
        <v>105</v>
      </c>
      <c r="V155" s="3">
        <v>507</v>
      </c>
      <c r="W155" s="3">
        <f t="shared" si="9"/>
        <v>0.20710059171597633</v>
      </c>
      <c r="X155" s="3">
        <f t="shared" si="10"/>
        <v>0.57779753153954794</v>
      </c>
      <c r="Y155">
        <f t="shared" si="11"/>
        <v>10.000000000000142</v>
      </c>
      <c r="Z155" s="1"/>
    </row>
    <row r="156" spans="1:26" hidden="1" x14ac:dyDescent="0.25">
      <c r="A156" s="1" t="s">
        <v>24</v>
      </c>
      <c r="B156" s="1" t="s">
        <v>25</v>
      </c>
      <c r="C156" s="1" t="s">
        <v>636</v>
      </c>
      <c r="D156" s="1" t="s">
        <v>637</v>
      </c>
      <c r="E156" s="1" t="s">
        <v>638</v>
      </c>
      <c r="F156" s="1" t="s">
        <v>645</v>
      </c>
      <c r="G156" s="1" t="s">
        <v>555</v>
      </c>
      <c r="H156" s="1" t="s">
        <v>458</v>
      </c>
      <c r="I156" s="1" t="s">
        <v>556</v>
      </c>
      <c r="J156">
        <v>23</v>
      </c>
      <c r="K156" s="1" t="s">
        <v>57</v>
      </c>
      <c r="L156">
        <v>1.9</v>
      </c>
      <c r="M156">
        <v>14</v>
      </c>
      <c r="N156" s="1" t="s">
        <v>654</v>
      </c>
      <c r="O156" s="1" t="s">
        <v>35</v>
      </c>
      <c r="P156">
        <v>26.6</v>
      </c>
      <c r="Q156">
        <v>834</v>
      </c>
      <c r="R156">
        <v>939</v>
      </c>
      <c r="S156">
        <v>1</v>
      </c>
      <c r="T156" s="3">
        <f t="shared" si="8"/>
        <v>13.533834586466169</v>
      </c>
      <c r="U156" s="3">
        <v>105</v>
      </c>
      <c r="V156" s="3">
        <v>507</v>
      </c>
      <c r="W156" s="3">
        <f t="shared" si="9"/>
        <v>0.20710059171597633</v>
      </c>
      <c r="X156" s="3">
        <f t="shared" si="10"/>
        <v>13.429277767967511</v>
      </c>
      <c r="Y156">
        <f t="shared" si="11"/>
        <v>360.00000000000011</v>
      </c>
      <c r="Z156" s="1"/>
    </row>
    <row r="157" spans="1:26" hidden="1" x14ac:dyDescent="0.25">
      <c r="A157" s="1" t="s">
        <v>24</v>
      </c>
      <c r="B157" s="1" t="s">
        <v>25</v>
      </c>
      <c r="C157" s="1" t="s">
        <v>636</v>
      </c>
      <c r="D157" s="1" t="s">
        <v>637</v>
      </c>
      <c r="E157" s="1" t="s">
        <v>638</v>
      </c>
      <c r="F157" s="1" t="s">
        <v>645</v>
      </c>
      <c r="G157" s="1" t="s">
        <v>555</v>
      </c>
      <c r="H157" s="1" t="s">
        <v>458</v>
      </c>
      <c r="I157" s="1" t="s">
        <v>655</v>
      </c>
      <c r="J157">
        <v>25</v>
      </c>
      <c r="K157" s="1" t="s">
        <v>57</v>
      </c>
      <c r="L157">
        <v>1.9</v>
      </c>
      <c r="M157">
        <v>15</v>
      </c>
      <c r="N157" s="1" t="s">
        <v>656</v>
      </c>
      <c r="O157" s="1" t="s">
        <v>35</v>
      </c>
      <c r="P157">
        <v>28.5</v>
      </c>
      <c r="Q157">
        <v>834</v>
      </c>
      <c r="R157">
        <v>939</v>
      </c>
      <c r="S157">
        <v>1</v>
      </c>
      <c r="T157" s="3">
        <f t="shared" si="8"/>
        <v>12.280701754385966</v>
      </c>
      <c r="U157" s="3">
        <v>105</v>
      </c>
      <c r="V157" s="3">
        <v>507</v>
      </c>
      <c r="W157" s="3">
        <f t="shared" si="9"/>
        <v>0.20710059171597633</v>
      </c>
      <c r="X157" s="3">
        <f t="shared" si="10"/>
        <v>12.192105534370812</v>
      </c>
      <c r="Y157">
        <f t="shared" si="11"/>
        <v>350</v>
      </c>
      <c r="Z157" s="1"/>
    </row>
    <row r="158" spans="1:26" hidden="1" x14ac:dyDescent="0.25">
      <c r="A158" s="1" t="s">
        <v>24</v>
      </c>
      <c r="B158" s="1" t="s">
        <v>25</v>
      </c>
      <c r="C158" s="1" t="s">
        <v>636</v>
      </c>
      <c r="D158" s="1" t="s">
        <v>637</v>
      </c>
      <c r="E158" s="1" t="s">
        <v>638</v>
      </c>
      <c r="F158" s="1" t="s">
        <v>645</v>
      </c>
      <c r="G158" s="1" t="s">
        <v>555</v>
      </c>
      <c r="H158" s="1" t="s">
        <v>458</v>
      </c>
      <c r="I158" s="1" t="s">
        <v>655</v>
      </c>
      <c r="J158">
        <v>25</v>
      </c>
      <c r="K158" s="1" t="s">
        <v>57</v>
      </c>
      <c r="L158">
        <v>1.9</v>
      </c>
      <c r="M158">
        <v>15</v>
      </c>
      <c r="N158" s="1" t="s">
        <v>657</v>
      </c>
      <c r="O158" s="1" t="s">
        <v>35</v>
      </c>
      <c r="P158">
        <v>28.5</v>
      </c>
      <c r="Q158">
        <v>834</v>
      </c>
      <c r="R158">
        <v>939</v>
      </c>
      <c r="S158">
        <v>1</v>
      </c>
      <c r="T158" s="3">
        <f t="shared" si="8"/>
        <v>12.280701754385966</v>
      </c>
      <c r="U158" s="3">
        <v>105</v>
      </c>
      <c r="V158" s="3">
        <v>507</v>
      </c>
      <c r="W158" s="3">
        <f t="shared" si="9"/>
        <v>0.20710059171597633</v>
      </c>
      <c r="X158" s="3">
        <f t="shared" si="10"/>
        <v>12.192105534370812</v>
      </c>
      <c r="Y158">
        <f t="shared" si="11"/>
        <v>350</v>
      </c>
      <c r="Z158" s="1"/>
    </row>
    <row r="159" spans="1:26" hidden="1" x14ac:dyDescent="0.25">
      <c r="A159" s="1" t="s">
        <v>24</v>
      </c>
      <c r="B159" s="1" t="s">
        <v>25</v>
      </c>
      <c r="C159" s="1" t="s">
        <v>636</v>
      </c>
      <c r="D159" s="1" t="s">
        <v>637</v>
      </c>
      <c r="E159" s="1" t="s">
        <v>638</v>
      </c>
      <c r="F159" s="1" t="s">
        <v>645</v>
      </c>
      <c r="G159" s="1" t="s">
        <v>555</v>
      </c>
      <c r="H159" s="1" t="s">
        <v>458</v>
      </c>
      <c r="I159" s="1" t="s">
        <v>655</v>
      </c>
      <c r="J159">
        <v>25</v>
      </c>
      <c r="K159" s="1" t="s">
        <v>57</v>
      </c>
      <c r="L159">
        <v>1.9</v>
      </c>
      <c r="M159">
        <v>15</v>
      </c>
      <c r="N159" s="1" t="s">
        <v>658</v>
      </c>
      <c r="O159" s="1" t="s">
        <v>35</v>
      </c>
      <c r="P159">
        <v>28.5</v>
      </c>
      <c r="Q159">
        <v>834</v>
      </c>
      <c r="R159">
        <v>939</v>
      </c>
      <c r="S159">
        <v>1</v>
      </c>
      <c r="T159" s="3">
        <f t="shared" si="8"/>
        <v>12.280701754385966</v>
      </c>
      <c r="U159" s="3">
        <v>105</v>
      </c>
      <c r="V159" s="3">
        <v>507</v>
      </c>
      <c r="W159" s="3">
        <f t="shared" si="9"/>
        <v>0.20710059171597633</v>
      </c>
      <c r="X159" s="3">
        <f t="shared" si="10"/>
        <v>12.192105534370812</v>
      </c>
      <c r="Y159">
        <f t="shared" si="11"/>
        <v>350</v>
      </c>
      <c r="Z159" s="1"/>
    </row>
    <row r="160" spans="1:26" hidden="1" x14ac:dyDescent="0.25">
      <c r="A160" s="1" t="s">
        <v>24</v>
      </c>
      <c r="B160" s="1" t="s">
        <v>25</v>
      </c>
      <c r="C160" s="1" t="s">
        <v>636</v>
      </c>
      <c r="D160" s="1" t="s">
        <v>637</v>
      </c>
      <c r="E160" s="1" t="s">
        <v>638</v>
      </c>
      <c r="F160" s="1" t="s">
        <v>645</v>
      </c>
      <c r="G160" s="1" t="s">
        <v>555</v>
      </c>
      <c r="H160" s="1" t="s">
        <v>458</v>
      </c>
      <c r="I160" s="1" t="s">
        <v>439</v>
      </c>
      <c r="J160">
        <v>27</v>
      </c>
      <c r="K160" s="1" t="s">
        <v>57</v>
      </c>
      <c r="L160">
        <v>1.9</v>
      </c>
      <c r="M160">
        <v>14</v>
      </c>
      <c r="N160" s="1" t="s">
        <v>659</v>
      </c>
      <c r="O160" s="1" t="s">
        <v>35</v>
      </c>
      <c r="P160">
        <v>26.6</v>
      </c>
      <c r="Q160">
        <v>834</v>
      </c>
      <c r="R160">
        <v>939</v>
      </c>
      <c r="S160">
        <v>1</v>
      </c>
      <c r="T160" s="3">
        <f t="shared" si="8"/>
        <v>0</v>
      </c>
      <c r="U160" s="3">
        <v>105</v>
      </c>
      <c r="V160" s="3">
        <v>507</v>
      </c>
      <c r="W160" s="3">
        <f t="shared" si="9"/>
        <v>0.20710059171597633</v>
      </c>
      <c r="X160" s="3">
        <f t="shared" si="10"/>
        <v>0</v>
      </c>
      <c r="Y160">
        <f t="shared" si="11"/>
        <v>0</v>
      </c>
      <c r="Z160" s="1"/>
    </row>
    <row r="161" spans="1:26" hidden="1" x14ac:dyDescent="0.25">
      <c r="A161" s="1" t="s">
        <v>24</v>
      </c>
      <c r="B161" s="1" t="s">
        <v>25</v>
      </c>
      <c r="C161" s="1" t="s">
        <v>636</v>
      </c>
      <c r="D161" s="1" t="s">
        <v>637</v>
      </c>
      <c r="E161" s="1" t="s">
        <v>638</v>
      </c>
      <c r="F161" s="1" t="s">
        <v>645</v>
      </c>
      <c r="G161" s="1" t="s">
        <v>555</v>
      </c>
      <c r="H161" s="1" t="s">
        <v>458</v>
      </c>
      <c r="I161" s="1" t="s">
        <v>439</v>
      </c>
      <c r="J161">
        <v>27</v>
      </c>
      <c r="K161" s="1" t="s">
        <v>57</v>
      </c>
      <c r="L161">
        <v>1.9</v>
      </c>
      <c r="M161">
        <v>14</v>
      </c>
      <c r="N161" s="1" t="s">
        <v>660</v>
      </c>
      <c r="O161" s="1" t="s">
        <v>35</v>
      </c>
      <c r="P161">
        <v>26.6</v>
      </c>
      <c r="Q161">
        <v>834</v>
      </c>
      <c r="R161">
        <v>939</v>
      </c>
      <c r="S161">
        <v>1</v>
      </c>
      <c r="T161" s="3">
        <f t="shared" si="8"/>
        <v>0</v>
      </c>
      <c r="U161" s="3">
        <v>105</v>
      </c>
      <c r="V161" s="3">
        <v>507</v>
      </c>
      <c r="W161" s="3">
        <f t="shared" si="9"/>
        <v>0.20710059171597633</v>
      </c>
      <c r="X161" s="3">
        <f t="shared" si="10"/>
        <v>0</v>
      </c>
      <c r="Y161">
        <f t="shared" si="11"/>
        <v>0</v>
      </c>
      <c r="Z161" s="1"/>
    </row>
    <row r="162" spans="1:26" hidden="1" x14ac:dyDescent="0.25">
      <c r="A162" s="1" t="s">
        <v>24</v>
      </c>
      <c r="B162" s="1" t="s">
        <v>25</v>
      </c>
      <c r="C162" s="1" t="s">
        <v>636</v>
      </c>
      <c r="D162" s="1" t="s">
        <v>637</v>
      </c>
      <c r="E162" s="1" t="s">
        <v>638</v>
      </c>
      <c r="F162" s="1" t="s">
        <v>645</v>
      </c>
      <c r="G162" s="1" t="s">
        <v>555</v>
      </c>
      <c r="H162" s="1" t="s">
        <v>458</v>
      </c>
      <c r="I162" s="1" t="s">
        <v>439</v>
      </c>
      <c r="J162">
        <v>27</v>
      </c>
      <c r="K162" s="1" t="s">
        <v>57</v>
      </c>
      <c r="L162">
        <v>1.9</v>
      </c>
      <c r="M162">
        <v>14</v>
      </c>
      <c r="N162" s="1" t="s">
        <v>661</v>
      </c>
      <c r="O162" s="1" t="s">
        <v>35</v>
      </c>
      <c r="P162">
        <v>26.6</v>
      </c>
      <c r="Q162">
        <v>834</v>
      </c>
      <c r="R162">
        <v>939</v>
      </c>
      <c r="S162">
        <v>1</v>
      </c>
      <c r="T162" s="3">
        <f t="shared" si="8"/>
        <v>0</v>
      </c>
      <c r="U162" s="3">
        <v>105</v>
      </c>
      <c r="V162" s="3">
        <v>507</v>
      </c>
      <c r="W162" s="3">
        <f t="shared" si="9"/>
        <v>0.20710059171597633</v>
      </c>
      <c r="X162" s="3">
        <f t="shared" si="10"/>
        <v>0</v>
      </c>
      <c r="Y162">
        <f t="shared" si="11"/>
        <v>0</v>
      </c>
      <c r="Z162" s="1"/>
    </row>
    <row r="163" spans="1:26" hidden="1" x14ac:dyDescent="0.25">
      <c r="A163" s="1" t="s">
        <v>24</v>
      </c>
      <c r="B163" s="1" t="s">
        <v>25</v>
      </c>
      <c r="C163" s="1" t="s">
        <v>662</v>
      </c>
      <c r="D163" s="1" t="s">
        <v>663</v>
      </c>
      <c r="E163" s="1" t="s">
        <v>664</v>
      </c>
      <c r="F163" s="1" t="s">
        <v>665</v>
      </c>
      <c r="G163" s="1" t="s">
        <v>145</v>
      </c>
      <c r="H163" s="1" t="s">
        <v>146</v>
      </c>
      <c r="I163" s="1" t="s">
        <v>191</v>
      </c>
      <c r="J163">
        <v>1</v>
      </c>
      <c r="K163" s="1" t="s">
        <v>48</v>
      </c>
      <c r="L163">
        <v>2.9</v>
      </c>
      <c r="M163">
        <v>15</v>
      </c>
      <c r="N163" s="1" t="s">
        <v>666</v>
      </c>
      <c r="O163" s="1" t="s">
        <v>35</v>
      </c>
      <c r="P163">
        <v>43.5</v>
      </c>
      <c r="Q163">
        <v>834</v>
      </c>
      <c r="R163">
        <v>939</v>
      </c>
      <c r="S163">
        <v>1</v>
      </c>
      <c r="T163" s="3">
        <f t="shared" si="8"/>
        <v>97.701149425287355</v>
      </c>
      <c r="U163" s="3">
        <v>105</v>
      </c>
      <c r="V163" s="3">
        <v>507</v>
      </c>
      <c r="W163" s="3">
        <f t="shared" si="9"/>
        <v>0.20710059171597633</v>
      </c>
      <c r="X163" s="3">
        <f t="shared" si="10"/>
        <v>97.238204833141538</v>
      </c>
      <c r="Y163">
        <f t="shared" si="11"/>
        <v>4250</v>
      </c>
      <c r="Z163" s="1"/>
    </row>
    <row r="164" spans="1:26" hidden="1" x14ac:dyDescent="0.25">
      <c r="A164" s="1" t="s">
        <v>24</v>
      </c>
      <c r="B164" s="1" t="s">
        <v>25</v>
      </c>
      <c r="C164" s="1" t="s">
        <v>662</v>
      </c>
      <c r="D164" s="1" t="s">
        <v>663</v>
      </c>
      <c r="E164" s="1" t="s">
        <v>664</v>
      </c>
      <c r="F164" s="1" t="s">
        <v>667</v>
      </c>
      <c r="G164" s="1" t="s">
        <v>425</v>
      </c>
      <c r="H164" s="1" t="s">
        <v>195</v>
      </c>
      <c r="I164" s="1" t="s">
        <v>191</v>
      </c>
      <c r="J164">
        <v>1</v>
      </c>
      <c r="K164" s="1" t="s">
        <v>48</v>
      </c>
      <c r="L164">
        <v>2.9</v>
      </c>
      <c r="M164">
        <v>15</v>
      </c>
      <c r="N164" s="1" t="s">
        <v>668</v>
      </c>
      <c r="O164" s="1" t="s">
        <v>35</v>
      </c>
      <c r="P164">
        <v>43.5</v>
      </c>
      <c r="Q164">
        <v>834</v>
      </c>
      <c r="R164">
        <v>939</v>
      </c>
      <c r="S164">
        <v>1</v>
      </c>
      <c r="T164" s="3">
        <f t="shared" si="8"/>
        <v>97.701149425287355</v>
      </c>
      <c r="U164" s="3">
        <v>105</v>
      </c>
      <c r="V164" s="3">
        <v>507</v>
      </c>
      <c r="W164" s="3">
        <f t="shared" si="9"/>
        <v>0.20710059171597633</v>
      </c>
      <c r="X164" s="3">
        <f t="shared" si="10"/>
        <v>97.238204833141538</v>
      </c>
      <c r="Y164">
        <f t="shared" si="11"/>
        <v>4250</v>
      </c>
      <c r="Z164" s="1"/>
    </row>
    <row r="165" spans="1:26" hidden="1" x14ac:dyDescent="0.25">
      <c r="A165" s="1" t="s">
        <v>24</v>
      </c>
      <c r="B165" s="1" t="s">
        <v>25</v>
      </c>
      <c r="C165" s="1" t="s">
        <v>662</v>
      </c>
      <c r="D165" s="1" t="s">
        <v>663</v>
      </c>
      <c r="E165" s="1" t="s">
        <v>664</v>
      </c>
      <c r="F165" s="1" t="s">
        <v>667</v>
      </c>
      <c r="G165" s="1" t="s">
        <v>425</v>
      </c>
      <c r="H165" s="1" t="s">
        <v>195</v>
      </c>
      <c r="I165" s="1" t="s">
        <v>419</v>
      </c>
      <c r="J165">
        <v>21</v>
      </c>
      <c r="K165" s="1" t="s">
        <v>48</v>
      </c>
      <c r="L165">
        <v>2.9</v>
      </c>
      <c r="M165">
        <v>14</v>
      </c>
      <c r="N165" s="1" t="s">
        <v>669</v>
      </c>
      <c r="O165" s="1" t="s">
        <v>35</v>
      </c>
      <c r="P165">
        <v>40.6</v>
      </c>
      <c r="Q165">
        <v>834</v>
      </c>
      <c r="R165">
        <v>939</v>
      </c>
      <c r="S165">
        <v>1</v>
      </c>
      <c r="T165" s="3">
        <f t="shared" si="8"/>
        <v>48.275862068965523</v>
      </c>
      <c r="U165" s="3">
        <v>105</v>
      </c>
      <c r="V165" s="3">
        <v>507</v>
      </c>
      <c r="W165" s="3">
        <f t="shared" si="9"/>
        <v>0.20710059171597633</v>
      </c>
      <c r="X165" s="3">
        <f t="shared" si="10"/>
        <v>48.030856678846938</v>
      </c>
      <c r="Y165">
        <f t="shared" si="11"/>
        <v>1960.0000000000002</v>
      </c>
      <c r="Z165" s="1"/>
    </row>
    <row r="166" spans="1:26" hidden="1" x14ac:dyDescent="0.25">
      <c r="A166" s="1" t="s">
        <v>24</v>
      </c>
      <c r="B166" s="1" t="s">
        <v>25</v>
      </c>
      <c r="C166" s="1" t="s">
        <v>662</v>
      </c>
      <c r="D166" s="1" t="s">
        <v>663</v>
      </c>
      <c r="E166" s="1" t="s">
        <v>664</v>
      </c>
      <c r="F166" s="1" t="s">
        <v>670</v>
      </c>
      <c r="G166" s="1" t="s">
        <v>425</v>
      </c>
      <c r="H166" s="1" t="s">
        <v>195</v>
      </c>
      <c r="I166" s="1" t="s">
        <v>426</v>
      </c>
      <c r="J166">
        <v>34</v>
      </c>
      <c r="K166" s="1" t="s">
        <v>48</v>
      </c>
      <c r="L166">
        <v>2.9</v>
      </c>
      <c r="M166">
        <v>15</v>
      </c>
      <c r="N166" s="1" t="s">
        <v>668</v>
      </c>
      <c r="O166" s="1" t="s">
        <v>35</v>
      </c>
      <c r="P166">
        <v>43.5</v>
      </c>
      <c r="Q166">
        <v>834</v>
      </c>
      <c r="R166">
        <v>939</v>
      </c>
      <c r="S166">
        <v>1</v>
      </c>
      <c r="T166" s="3">
        <f t="shared" si="8"/>
        <v>21.839080459770116</v>
      </c>
      <c r="U166" s="3">
        <v>105</v>
      </c>
      <c r="V166" s="3">
        <v>507</v>
      </c>
      <c r="W166" s="3">
        <f t="shared" si="9"/>
        <v>0.20710059171597633</v>
      </c>
      <c r="X166" s="3">
        <f t="shared" si="10"/>
        <v>21.73559872740811</v>
      </c>
      <c r="Y166">
        <f t="shared" si="11"/>
        <v>950</v>
      </c>
      <c r="Z166" s="1"/>
    </row>
    <row r="167" spans="1:26" hidden="1" x14ac:dyDescent="0.25">
      <c r="A167" s="1" t="s">
        <v>24</v>
      </c>
      <c r="B167" s="1" t="s">
        <v>25</v>
      </c>
      <c r="C167" s="1" t="s">
        <v>671</v>
      </c>
      <c r="D167" s="1" t="s">
        <v>672</v>
      </c>
      <c r="E167" s="1" t="s">
        <v>673</v>
      </c>
      <c r="F167" s="1" t="s">
        <v>674</v>
      </c>
      <c r="G167" s="1" t="s">
        <v>457</v>
      </c>
      <c r="H167" s="1" t="s">
        <v>458</v>
      </c>
      <c r="I167" s="1" t="s">
        <v>675</v>
      </c>
      <c r="J167">
        <v>38</v>
      </c>
      <c r="K167" s="1" t="s">
        <v>48</v>
      </c>
      <c r="L167">
        <v>2.9</v>
      </c>
      <c r="M167">
        <v>15</v>
      </c>
      <c r="N167" s="1" t="s">
        <v>676</v>
      </c>
      <c r="O167" s="1" t="s">
        <v>35</v>
      </c>
      <c r="P167">
        <v>43.5</v>
      </c>
      <c r="Q167">
        <v>834</v>
      </c>
      <c r="R167">
        <v>939</v>
      </c>
      <c r="S167">
        <v>1</v>
      </c>
      <c r="T167" s="3">
        <f t="shared" si="8"/>
        <v>12.64367816091954</v>
      </c>
      <c r="U167" s="3">
        <v>105</v>
      </c>
      <c r="V167" s="3">
        <v>507</v>
      </c>
      <c r="W167" s="3">
        <f t="shared" si="9"/>
        <v>0.20710059171597633</v>
      </c>
      <c r="X167" s="3">
        <f t="shared" si="10"/>
        <v>12.583767684288905</v>
      </c>
      <c r="Y167">
        <f t="shared" si="11"/>
        <v>550</v>
      </c>
      <c r="Z167" s="1"/>
    </row>
    <row r="168" spans="1:26" hidden="1" x14ac:dyDescent="0.25">
      <c r="A168" s="1" t="s">
        <v>24</v>
      </c>
      <c r="B168" s="1" t="s">
        <v>25</v>
      </c>
      <c r="C168" s="1" t="s">
        <v>671</v>
      </c>
      <c r="D168" s="1" t="s">
        <v>672</v>
      </c>
      <c r="E168" s="1" t="s">
        <v>673</v>
      </c>
      <c r="F168" s="1" t="s">
        <v>674</v>
      </c>
      <c r="G168" s="1" t="s">
        <v>457</v>
      </c>
      <c r="H168" s="1" t="s">
        <v>458</v>
      </c>
      <c r="I168" s="1" t="s">
        <v>677</v>
      </c>
      <c r="J168">
        <v>41</v>
      </c>
      <c r="K168" s="1" t="s">
        <v>48</v>
      </c>
      <c r="L168">
        <v>2.9</v>
      </c>
      <c r="M168">
        <v>14</v>
      </c>
      <c r="N168" s="1" t="s">
        <v>678</v>
      </c>
      <c r="O168" s="1" t="s">
        <v>35</v>
      </c>
      <c r="P168">
        <v>40.6</v>
      </c>
      <c r="Q168">
        <v>834</v>
      </c>
      <c r="R168">
        <v>939</v>
      </c>
      <c r="S168">
        <v>1</v>
      </c>
      <c r="T168" s="3">
        <f t="shared" si="8"/>
        <v>0</v>
      </c>
      <c r="U168" s="3">
        <v>105</v>
      </c>
      <c r="V168" s="3">
        <v>507</v>
      </c>
      <c r="W168" s="3">
        <f t="shared" si="9"/>
        <v>0.20710059171597633</v>
      </c>
      <c r="X168" s="3">
        <f t="shared" si="10"/>
        <v>0</v>
      </c>
      <c r="Y168">
        <f t="shared" si="11"/>
        <v>0</v>
      </c>
      <c r="Z168" s="1"/>
    </row>
    <row r="169" spans="1:26" hidden="1" x14ac:dyDescent="0.25">
      <c r="A169" s="1" t="s">
        <v>24</v>
      </c>
      <c r="B169" s="1" t="s">
        <v>25</v>
      </c>
      <c r="C169" s="1" t="s">
        <v>671</v>
      </c>
      <c r="D169" s="1" t="s">
        <v>672</v>
      </c>
      <c r="E169" s="1" t="s">
        <v>673</v>
      </c>
      <c r="F169" s="1" t="s">
        <v>679</v>
      </c>
      <c r="G169" s="1" t="s">
        <v>457</v>
      </c>
      <c r="H169" s="1" t="s">
        <v>458</v>
      </c>
      <c r="I169" s="1" t="s">
        <v>680</v>
      </c>
      <c r="J169">
        <v>19</v>
      </c>
      <c r="K169" s="1" t="s">
        <v>48</v>
      </c>
      <c r="L169">
        <v>2.9</v>
      </c>
      <c r="M169">
        <v>8</v>
      </c>
      <c r="N169" s="1" t="s">
        <v>681</v>
      </c>
      <c r="O169" s="1" t="s">
        <v>35</v>
      </c>
      <c r="P169">
        <v>23.2</v>
      </c>
      <c r="Q169">
        <v>834</v>
      </c>
      <c r="R169">
        <v>939</v>
      </c>
      <c r="S169">
        <v>1</v>
      </c>
      <c r="T169" s="3">
        <f t="shared" si="8"/>
        <v>18.103448275862068</v>
      </c>
      <c r="U169" s="3">
        <v>105</v>
      </c>
      <c r="V169" s="3">
        <v>507</v>
      </c>
      <c r="W169" s="3">
        <f t="shared" si="9"/>
        <v>0.20710059171597633</v>
      </c>
      <c r="X169" s="3">
        <f t="shared" si="10"/>
        <v>17.943273168512054</v>
      </c>
      <c r="Y169">
        <f t="shared" si="11"/>
        <v>419.99999999999994</v>
      </c>
      <c r="Z169" s="1"/>
    </row>
    <row r="170" spans="1:26" hidden="1" x14ac:dyDescent="0.25">
      <c r="A170" s="1" t="s">
        <v>24</v>
      </c>
      <c r="B170" s="1" t="s">
        <v>25</v>
      </c>
      <c r="C170" s="1" t="s">
        <v>671</v>
      </c>
      <c r="D170" s="1" t="s">
        <v>672</v>
      </c>
      <c r="E170" s="1" t="s">
        <v>673</v>
      </c>
      <c r="F170" s="1" t="s">
        <v>682</v>
      </c>
      <c r="G170" s="1" t="s">
        <v>457</v>
      </c>
      <c r="H170" s="1" t="s">
        <v>458</v>
      </c>
      <c r="I170" s="1" t="s">
        <v>683</v>
      </c>
      <c r="J170" s="3">
        <v>45</v>
      </c>
      <c r="K170" s="1" t="s">
        <v>48</v>
      </c>
      <c r="L170">
        <v>2.9</v>
      </c>
      <c r="M170">
        <v>16</v>
      </c>
      <c r="N170" s="1" t="s">
        <v>684</v>
      </c>
      <c r="O170" s="1" t="s">
        <v>35</v>
      </c>
      <c r="P170" s="3">
        <v>46.4</v>
      </c>
      <c r="Q170">
        <v>834</v>
      </c>
      <c r="R170">
        <v>939</v>
      </c>
      <c r="S170">
        <v>1</v>
      </c>
      <c r="T170" s="3">
        <f t="shared" si="8"/>
        <v>3.0172413793103416</v>
      </c>
      <c r="U170" s="3">
        <v>105</v>
      </c>
      <c r="V170" s="3">
        <v>507</v>
      </c>
      <c r="W170" s="3">
        <f t="shared" si="9"/>
        <v>0.20710059171597633</v>
      </c>
      <c r="X170" s="3">
        <f t="shared" si="10"/>
        <v>3.0038341416347123</v>
      </c>
      <c r="Y170">
        <f t="shared" si="11"/>
        <v>139.99999999999986</v>
      </c>
      <c r="Z170" s="1"/>
    </row>
    <row r="171" spans="1:26" hidden="1" x14ac:dyDescent="0.25">
      <c r="A171" s="1" t="s">
        <v>24</v>
      </c>
      <c r="B171" s="1" t="s">
        <v>25</v>
      </c>
      <c r="C171" s="1" t="s">
        <v>685</v>
      </c>
      <c r="D171" s="1" t="s">
        <v>686</v>
      </c>
      <c r="E171" s="1" t="s">
        <v>687</v>
      </c>
      <c r="F171" s="1" t="s">
        <v>688</v>
      </c>
      <c r="G171" s="1" t="s">
        <v>145</v>
      </c>
      <c r="H171" s="1" t="s">
        <v>146</v>
      </c>
      <c r="I171" s="1" t="s">
        <v>689</v>
      </c>
      <c r="J171">
        <v>41</v>
      </c>
      <c r="K171" s="1" t="s">
        <v>33</v>
      </c>
      <c r="L171">
        <v>2.7</v>
      </c>
      <c r="M171">
        <v>15</v>
      </c>
      <c r="N171" s="1" t="s">
        <v>690</v>
      </c>
      <c r="O171" s="1" t="s">
        <v>35</v>
      </c>
      <c r="P171">
        <v>40.5</v>
      </c>
      <c r="Q171">
        <v>834</v>
      </c>
      <c r="R171">
        <v>939</v>
      </c>
      <c r="S171">
        <v>1</v>
      </c>
      <c r="T171" s="3">
        <f t="shared" si="8"/>
        <v>0</v>
      </c>
      <c r="U171" s="3">
        <v>105</v>
      </c>
      <c r="V171" s="3">
        <v>507</v>
      </c>
      <c r="W171" s="3">
        <f t="shared" si="9"/>
        <v>0.20710059171597633</v>
      </c>
      <c r="X171" s="3">
        <f t="shared" si="10"/>
        <v>0</v>
      </c>
      <c r="Y171">
        <f t="shared" si="11"/>
        <v>0</v>
      </c>
      <c r="Z171" s="1"/>
    </row>
    <row r="172" spans="1:26" hidden="1" x14ac:dyDescent="0.25">
      <c r="A172" s="1" t="s">
        <v>24</v>
      </c>
      <c r="B172" s="1" t="s">
        <v>25</v>
      </c>
      <c r="C172" s="1" t="s">
        <v>691</v>
      </c>
      <c r="D172" s="1" t="s">
        <v>692</v>
      </c>
      <c r="E172" s="1" t="s">
        <v>693</v>
      </c>
      <c r="F172" s="1" t="s">
        <v>694</v>
      </c>
      <c r="G172" s="1" t="s">
        <v>208</v>
      </c>
      <c r="H172" s="1" t="s">
        <v>209</v>
      </c>
      <c r="I172" s="1" t="s">
        <v>650</v>
      </c>
      <c r="J172">
        <v>16</v>
      </c>
      <c r="K172" s="1" t="s">
        <v>33</v>
      </c>
      <c r="L172">
        <v>2.7</v>
      </c>
      <c r="M172">
        <v>9</v>
      </c>
      <c r="N172" s="1" t="s">
        <v>695</v>
      </c>
      <c r="O172" s="1" t="s">
        <v>35</v>
      </c>
      <c r="P172">
        <v>24.3</v>
      </c>
      <c r="Q172">
        <v>834</v>
      </c>
      <c r="R172">
        <v>939</v>
      </c>
      <c r="S172">
        <v>1</v>
      </c>
      <c r="T172" s="3">
        <f t="shared" si="8"/>
        <v>34.156378600823047</v>
      </c>
      <c r="U172" s="3">
        <v>105</v>
      </c>
      <c r="V172" s="3">
        <v>507</v>
      </c>
      <c r="W172" s="3">
        <f t="shared" si="9"/>
        <v>0.20710059171597633</v>
      </c>
      <c r="X172" s="3">
        <f t="shared" si="10"/>
        <v>33.867735470941888</v>
      </c>
      <c r="Y172">
        <f t="shared" si="11"/>
        <v>830.00000000000011</v>
      </c>
      <c r="Z172" s="1"/>
    </row>
    <row r="173" spans="1:26" hidden="1" x14ac:dyDescent="0.25">
      <c r="A173" s="1" t="s">
        <v>24</v>
      </c>
      <c r="B173" s="1" t="s">
        <v>25</v>
      </c>
      <c r="C173" s="1" t="s">
        <v>691</v>
      </c>
      <c r="D173" s="1" t="s">
        <v>692</v>
      </c>
      <c r="E173" s="1" t="s">
        <v>693</v>
      </c>
      <c r="F173" s="1" t="s">
        <v>694</v>
      </c>
      <c r="G173" s="1" t="s">
        <v>208</v>
      </c>
      <c r="H173" s="1" t="s">
        <v>209</v>
      </c>
      <c r="I173" s="1" t="s">
        <v>696</v>
      </c>
      <c r="J173">
        <v>34</v>
      </c>
      <c r="K173" s="1" t="s">
        <v>33</v>
      </c>
      <c r="L173">
        <v>2.7</v>
      </c>
      <c r="M173">
        <v>9</v>
      </c>
      <c r="N173" s="1" t="s">
        <v>697</v>
      </c>
      <c r="O173" s="1" t="s">
        <v>35</v>
      </c>
      <c r="P173">
        <v>24.3</v>
      </c>
      <c r="Q173">
        <v>834</v>
      </c>
      <c r="R173">
        <v>939</v>
      </c>
      <c r="S173">
        <v>1</v>
      </c>
      <c r="T173" s="3">
        <f t="shared" si="8"/>
        <v>0</v>
      </c>
      <c r="U173" s="3">
        <v>105</v>
      </c>
      <c r="V173" s="3">
        <v>507</v>
      </c>
      <c r="W173" s="3">
        <f t="shared" si="9"/>
        <v>0.20710059171597633</v>
      </c>
      <c r="X173" s="3">
        <f t="shared" si="10"/>
        <v>0</v>
      </c>
      <c r="Y173">
        <f t="shared" si="11"/>
        <v>0</v>
      </c>
      <c r="Z173" s="1"/>
    </row>
    <row r="174" spans="1:26" hidden="1" x14ac:dyDescent="0.25">
      <c r="A174" s="1" t="s">
        <v>24</v>
      </c>
      <c r="B174" s="1" t="s">
        <v>25</v>
      </c>
      <c r="C174" s="1" t="s">
        <v>691</v>
      </c>
      <c r="D174" s="1" t="s">
        <v>692</v>
      </c>
      <c r="E174" s="1" t="s">
        <v>693</v>
      </c>
      <c r="F174" s="1" t="s">
        <v>694</v>
      </c>
      <c r="G174" s="1" t="s">
        <v>208</v>
      </c>
      <c r="H174" s="1" t="s">
        <v>209</v>
      </c>
      <c r="I174" s="1" t="s">
        <v>698</v>
      </c>
      <c r="J174">
        <v>58</v>
      </c>
      <c r="K174" s="1" t="s">
        <v>33</v>
      </c>
      <c r="L174">
        <v>2.7</v>
      </c>
      <c r="M174">
        <v>15</v>
      </c>
      <c r="N174" s="1" t="s">
        <v>699</v>
      </c>
      <c r="O174" s="1" t="s">
        <v>35</v>
      </c>
      <c r="P174">
        <v>40.5</v>
      </c>
      <c r="Q174">
        <v>834</v>
      </c>
      <c r="R174">
        <v>939</v>
      </c>
      <c r="S174">
        <v>1</v>
      </c>
      <c r="T174" s="3">
        <f t="shared" si="8"/>
        <v>0</v>
      </c>
      <c r="U174" s="3">
        <v>105</v>
      </c>
      <c r="V174" s="3">
        <v>507</v>
      </c>
      <c r="W174" s="3">
        <f t="shared" si="9"/>
        <v>0.20710059171597633</v>
      </c>
      <c r="X174" s="3">
        <f t="shared" si="10"/>
        <v>0</v>
      </c>
      <c r="Y174">
        <f t="shared" si="11"/>
        <v>0</v>
      </c>
      <c r="Z174" s="1"/>
    </row>
    <row r="175" spans="1:26" hidden="1" x14ac:dyDescent="0.25">
      <c r="A175" s="1" t="s">
        <v>24</v>
      </c>
      <c r="B175" s="1" t="s">
        <v>25</v>
      </c>
      <c r="C175" s="1" t="s">
        <v>691</v>
      </c>
      <c r="D175" s="1" t="s">
        <v>692</v>
      </c>
      <c r="E175" s="1" t="s">
        <v>693</v>
      </c>
      <c r="F175" s="1" t="s">
        <v>694</v>
      </c>
      <c r="G175" s="1" t="s">
        <v>208</v>
      </c>
      <c r="H175" s="1" t="s">
        <v>209</v>
      </c>
      <c r="I175" s="1" t="s">
        <v>700</v>
      </c>
      <c r="J175">
        <v>62</v>
      </c>
      <c r="K175" s="1" t="s">
        <v>33</v>
      </c>
      <c r="L175">
        <v>2.7</v>
      </c>
      <c r="M175">
        <v>15</v>
      </c>
      <c r="N175" s="1" t="s">
        <v>701</v>
      </c>
      <c r="O175" s="1" t="s">
        <v>35</v>
      </c>
      <c r="P175">
        <v>40.5</v>
      </c>
      <c r="Q175">
        <v>834</v>
      </c>
      <c r="R175">
        <v>939</v>
      </c>
      <c r="S175">
        <v>1</v>
      </c>
      <c r="T175" s="3">
        <f t="shared" si="8"/>
        <v>0</v>
      </c>
      <c r="U175" s="3">
        <v>105</v>
      </c>
      <c r="V175" s="3">
        <v>507</v>
      </c>
      <c r="W175" s="3">
        <f t="shared" si="9"/>
        <v>0.20710059171597633</v>
      </c>
      <c r="X175" s="3">
        <f t="shared" si="10"/>
        <v>0</v>
      </c>
      <c r="Y175">
        <f t="shared" si="11"/>
        <v>0</v>
      </c>
      <c r="Z175" s="1"/>
    </row>
    <row r="176" spans="1:26" hidden="1" x14ac:dyDescent="0.25">
      <c r="A176" s="1" t="s">
        <v>24</v>
      </c>
      <c r="B176" s="1" t="s">
        <v>25</v>
      </c>
      <c r="C176" s="1" t="s">
        <v>691</v>
      </c>
      <c r="D176" s="1" t="s">
        <v>692</v>
      </c>
      <c r="E176" s="1" t="s">
        <v>693</v>
      </c>
      <c r="F176" s="1" t="s">
        <v>694</v>
      </c>
      <c r="G176" s="1" t="s">
        <v>208</v>
      </c>
      <c r="H176" s="1" t="s">
        <v>209</v>
      </c>
      <c r="I176" s="1" t="s">
        <v>700</v>
      </c>
      <c r="J176">
        <v>62</v>
      </c>
      <c r="K176" s="1" t="s">
        <v>33</v>
      </c>
      <c r="L176">
        <v>2.7</v>
      </c>
      <c r="M176">
        <v>15</v>
      </c>
      <c r="N176" s="1" t="s">
        <v>702</v>
      </c>
      <c r="O176" s="1" t="s">
        <v>35</v>
      </c>
      <c r="P176">
        <v>40.5</v>
      </c>
      <c r="Q176">
        <v>834</v>
      </c>
      <c r="R176">
        <v>939</v>
      </c>
      <c r="S176">
        <v>1</v>
      </c>
      <c r="T176" s="3">
        <f t="shared" si="8"/>
        <v>0</v>
      </c>
      <c r="U176" s="3">
        <v>105</v>
      </c>
      <c r="V176" s="3">
        <v>507</v>
      </c>
      <c r="W176" s="3">
        <f t="shared" si="9"/>
        <v>0.20710059171597633</v>
      </c>
      <c r="X176" s="3">
        <f t="shared" si="10"/>
        <v>0</v>
      </c>
      <c r="Y176">
        <f t="shared" si="11"/>
        <v>0</v>
      </c>
      <c r="Z176" s="1"/>
    </row>
    <row r="177" spans="1:26" hidden="1" x14ac:dyDescent="0.25">
      <c r="A177" s="1" t="s">
        <v>24</v>
      </c>
      <c r="B177" s="1" t="s">
        <v>25</v>
      </c>
      <c r="C177" s="1" t="s">
        <v>691</v>
      </c>
      <c r="D177" s="1" t="s">
        <v>692</v>
      </c>
      <c r="E177" s="1" t="s">
        <v>693</v>
      </c>
      <c r="F177" s="1" t="s">
        <v>703</v>
      </c>
      <c r="G177" s="1" t="s">
        <v>704</v>
      </c>
      <c r="H177" s="1" t="s">
        <v>345</v>
      </c>
      <c r="I177" s="1" t="s">
        <v>705</v>
      </c>
      <c r="J177">
        <v>54</v>
      </c>
      <c r="K177" s="1" t="s">
        <v>33</v>
      </c>
      <c r="L177">
        <v>2.7</v>
      </c>
      <c r="M177">
        <v>15</v>
      </c>
      <c r="N177" s="1" t="s">
        <v>706</v>
      </c>
      <c r="O177" s="1" t="s">
        <v>35</v>
      </c>
      <c r="P177">
        <v>40.5</v>
      </c>
      <c r="Q177">
        <v>834</v>
      </c>
      <c r="R177">
        <v>939</v>
      </c>
      <c r="S177">
        <v>1</v>
      </c>
      <c r="T177" s="3">
        <f t="shared" si="8"/>
        <v>0</v>
      </c>
      <c r="U177" s="3">
        <v>105</v>
      </c>
      <c r="V177" s="3">
        <v>507</v>
      </c>
      <c r="W177" s="3">
        <f t="shared" si="9"/>
        <v>0.20710059171597633</v>
      </c>
      <c r="X177" s="3">
        <f t="shared" si="10"/>
        <v>0</v>
      </c>
      <c r="Y177">
        <f t="shared" si="11"/>
        <v>0</v>
      </c>
      <c r="Z177" s="1"/>
    </row>
    <row r="178" spans="1:26" hidden="1" x14ac:dyDescent="0.25">
      <c r="A178" s="1" t="s">
        <v>24</v>
      </c>
      <c r="B178" s="1" t="s">
        <v>25</v>
      </c>
      <c r="C178" s="1" t="s">
        <v>691</v>
      </c>
      <c r="D178" s="1" t="s">
        <v>692</v>
      </c>
      <c r="E178" s="1" t="s">
        <v>693</v>
      </c>
      <c r="F178" s="1" t="s">
        <v>707</v>
      </c>
      <c r="G178" s="1" t="s">
        <v>708</v>
      </c>
      <c r="H178" s="1" t="s">
        <v>418</v>
      </c>
      <c r="I178" s="1" t="s">
        <v>709</v>
      </c>
      <c r="J178">
        <v>26</v>
      </c>
      <c r="K178" s="1" t="s">
        <v>33</v>
      </c>
      <c r="L178">
        <v>2.7</v>
      </c>
      <c r="M178">
        <v>7</v>
      </c>
      <c r="N178" s="1" t="s">
        <v>710</v>
      </c>
      <c r="O178" s="1" t="s">
        <v>35</v>
      </c>
      <c r="P178">
        <v>18.899999999999999</v>
      </c>
      <c r="Q178">
        <v>834</v>
      </c>
      <c r="R178">
        <v>939</v>
      </c>
      <c r="S178">
        <v>1</v>
      </c>
      <c r="T178" s="3">
        <f t="shared" si="8"/>
        <v>0</v>
      </c>
      <c r="U178" s="3">
        <v>105</v>
      </c>
      <c r="V178" s="3">
        <v>507</v>
      </c>
      <c r="W178" s="3">
        <f t="shared" si="9"/>
        <v>0.20710059171597633</v>
      </c>
      <c r="X178" s="3">
        <f t="shared" si="10"/>
        <v>0</v>
      </c>
      <c r="Y178">
        <f t="shared" si="11"/>
        <v>0</v>
      </c>
      <c r="Z178" s="1"/>
    </row>
    <row r="179" spans="1:26" hidden="1" x14ac:dyDescent="0.25">
      <c r="A179" s="1" t="s">
        <v>24</v>
      </c>
      <c r="B179" s="1" t="s">
        <v>25</v>
      </c>
      <c r="C179" s="1" t="s">
        <v>691</v>
      </c>
      <c r="D179" s="1" t="s">
        <v>692</v>
      </c>
      <c r="E179" s="1" t="s">
        <v>693</v>
      </c>
      <c r="F179" s="1" t="s">
        <v>711</v>
      </c>
      <c r="G179" s="1" t="s">
        <v>712</v>
      </c>
      <c r="H179" s="1" t="s">
        <v>146</v>
      </c>
      <c r="I179" s="1" t="s">
        <v>310</v>
      </c>
      <c r="J179">
        <v>12</v>
      </c>
      <c r="K179" s="1" t="s">
        <v>33</v>
      </c>
      <c r="L179">
        <v>2.7</v>
      </c>
      <c r="M179">
        <v>7</v>
      </c>
      <c r="N179" s="1" t="s">
        <v>713</v>
      </c>
      <c r="O179" s="1" t="s">
        <v>35</v>
      </c>
      <c r="P179">
        <v>18.899999999999999</v>
      </c>
      <c r="Q179">
        <v>834</v>
      </c>
      <c r="R179">
        <v>939</v>
      </c>
      <c r="S179">
        <v>1</v>
      </c>
      <c r="T179" s="3">
        <f t="shared" si="8"/>
        <v>36.507936507936506</v>
      </c>
      <c r="U179" s="3">
        <v>105</v>
      </c>
      <c r="V179" s="3">
        <v>507</v>
      </c>
      <c r="W179" s="3">
        <f t="shared" si="9"/>
        <v>0.20710059171597633</v>
      </c>
      <c r="X179" s="3">
        <f t="shared" si="10"/>
        <v>36.112229413768539</v>
      </c>
      <c r="Y179">
        <f t="shared" si="11"/>
        <v>689.99999999999989</v>
      </c>
      <c r="Z179" s="1"/>
    </row>
    <row r="180" spans="1:26" hidden="1" x14ac:dyDescent="0.25">
      <c r="A180" s="1" t="s">
        <v>24</v>
      </c>
      <c r="B180" s="1" t="s">
        <v>25</v>
      </c>
      <c r="C180" s="1" t="s">
        <v>691</v>
      </c>
      <c r="D180" s="1" t="s">
        <v>692</v>
      </c>
      <c r="E180" s="1" t="s">
        <v>693</v>
      </c>
      <c r="F180" s="1" t="s">
        <v>711</v>
      </c>
      <c r="G180" s="1" t="s">
        <v>712</v>
      </c>
      <c r="H180" s="1" t="s">
        <v>146</v>
      </c>
      <c r="I180" s="1" t="s">
        <v>714</v>
      </c>
      <c r="J180">
        <v>72</v>
      </c>
      <c r="K180" s="1" t="s">
        <v>33</v>
      </c>
      <c r="L180">
        <v>2.7</v>
      </c>
      <c r="M180">
        <v>15</v>
      </c>
      <c r="N180" s="1" t="s">
        <v>715</v>
      </c>
      <c r="O180" s="1" t="s">
        <v>35</v>
      </c>
      <c r="P180">
        <v>40.5</v>
      </c>
      <c r="Q180">
        <v>834</v>
      </c>
      <c r="R180">
        <v>939</v>
      </c>
      <c r="S180">
        <v>1</v>
      </c>
      <c r="T180" s="3">
        <f t="shared" si="8"/>
        <v>0</v>
      </c>
      <c r="U180" s="3">
        <v>105</v>
      </c>
      <c r="V180" s="3">
        <v>507</v>
      </c>
      <c r="W180" s="3">
        <f t="shared" si="9"/>
        <v>0.20710059171597633</v>
      </c>
      <c r="X180" s="3">
        <f t="shared" si="10"/>
        <v>0</v>
      </c>
      <c r="Y180">
        <f t="shared" si="11"/>
        <v>0</v>
      </c>
      <c r="Z180" s="1"/>
    </row>
    <row r="181" spans="1:26" hidden="1" x14ac:dyDescent="0.25">
      <c r="A181" s="1" t="s">
        <v>24</v>
      </c>
      <c r="B181" s="1" t="s">
        <v>25</v>
      </c>
      <c r="C181" s="1" t="s">
        <v>716</v>
      </c>
      <c r="D181" s="1" t="s">
        <v>717</v>
      </c>
      <c r="E181" s="1" t="s">
        <v>718</v>
      </c>
      <c r="F181" s="1" t="s">
        <v>719</v>
      </c>
      <c r="G181" s="1" t="s">
        <v>153</v>
      </c>
      <c r="H181" s="1" t="s">
        <v>55</v>
      </c>
      <c r="I181" s="1" t="s">
        <v>617</v>
      </c>
      <c r="J181">
        <v>32</v>
      </c>
      <c r="K181" s="1" t="s">
        <v>48</v>
      </c>
      <c r="L181">
        <v>2.9</v>
      </c>
      <c r="M181">
        <v>15</v>
      </c>
      <c r="N181" s="1" t="s">
        <v>720</v>
      </c>
      <c r="O181" s="1" t="s">
        <v>35</v>
      </c>
      <c r="P181">
        <v>43.5</v>
      </c>
      <c r="Q181">
        <v>834</v>
      </c>
      <c r="R181">
        <v>939</v>
      </c>
      <c r="S181">
        <v>1</v>
      </c>
      <c r="T181" s="3">
        <f t="shared" si="8"/>
        <v>26.436781609195403</v>
      </c>
      <c r="U181" s="3">
        <v>105</v>
      </c>
      <c r="V181" s="3">
        <v>507</v>
      </c>
      <c r="W181" s="3">
        <f t="shared" si="9"/>
        <v>0.20710059171597633</v>
      </c>
      <c r="X181" s="3">
        <f t="shared" si="10"/>
        <v>26.311514248967711</v>
      </c>
      <c r="Y181">
        <f t="shared" si="11"/>
        <v>1150</v>
      </c>
      <c r="Z181" s="1"/>
    </row>
    <row r="182" spans="1:26" hidden="1" x14ac:dyDescent="0.25">
      <c r="A182" s="1" t="s">
        <v>24</v>
      </c>
      <c r="B182" s="1" t="s">
        <v>25</v>
      </c>
      <c r="C182" s="1" t="s">
        <v>721</v>
      </c>
      <c r="D182" s="1" t="s">
        <v>722</v>
      </c>
      <c r="E182" s="1" t="s">
        <v>723</v>
      </c>
      <c r="F182" s="1" t="s">
        <v>724</v>
      </c>
      <c r="G182" s="1" t="s">
        <v>725</v>
      </c>
      <c r="H182" s="1" t="s">
        <v>726</v>
      </c>
      <c r="I182" s="1" t="s">
        <v>371</v>
      </c>
      <c r="J182">
        <v>36</v>
      </c>
      <c r="K182" s="1" t="s">
        <v>33</v>
      </c>
      <c r="L182">
        <v>2.7</v>
      </c>
      <c r="M182">
        <v>15</v>
      </c>
      <c r="N182" s="1" t="s">
        <v>727</v>
      </c>
      <c r="O182" s="1" t="s">
        <v>35</v>
      </c>
      <c r="P182">
        <v>40.5</v>
      </c>
      <c r="Q182">
        <v>834</v>
      </c>
      <c r="R182">
        <v>939</v>
      </c>
      <c r="S182">
        <v>1</v>
      </c>
      <c r="T182" s="3">
        <f t="shared" si="8"/>
        <v>11.111111111111111</v>
      </c>
      <c r="U182" s="3">
        <v>105</v>
      </c>
      <c r="V182" s="3">
        <v>507</v>
      </c>
      <c r="W182" s="3">
        <f t="shared" si="9"/>
        <v>0.20710059171597633</v>
      </c>
      <c r="X182" s="3">
        <f t="shared" si="10"/>
        <v>11.054582455120284</v>
      </c>
      <c r="Y182">
        <f t="shared" si="11"/>
        <v>450</v>
      </c>
      <c r="Z182" s="1"/>
    </row>
    <row r="183" spans="1:26" hidden="1" x14ac:dyDescent="0.25">
      <c r="A183" s="1" t="s">
        <v>24</v>
      </c>
      <c r="B183" s="1" t="s">
        <v>25</v>
      </c>
      <c r="C183" s="1" t="s">
        <v>728</v>
      </c>
      <c r="D183" s="1" t="s">
        <v>729</v>
      </c>
      <c r="E183" s="1" t="s">
        <v>730</v>
      </c>
      <c r="F183" s="1" t="s">
        <v>731</v>
      </c>
      <c r="G183" s="1" t="s">
        <v>396</v>
      </c>
      <c r="H183" s="1" t="s">
        <v>397</v>
      </c>
      <c r="I183" s="1" t="s">
        <v>39</v>
      </c>
      <c r="J183">
        <v>5</v>
      </c>
      <c r="K183" s="1" t="s">
        <v>57</v>
      </c>
      <c r="L183">
        <v>1.9</v>
      </c>
      <c r="M183">
        <v>4</v>
      </c>
      <c r="N183" s="1" t="s">
        <v>732</v>
      </c>
      <c r="O183" s="1" t="s">
        <v>35</v>
      </c>
      <c r="P183">
        <v>7.6</v>
      </c>
      <c r="Q183">
        <v>834</v>
      </c>
      <c r="R183">
        <v>939</v>
      </c>
      <c r="S183">
        <v>1</v>
      </c>
      <c r="T183" s="3">
        <f t="shared" si="8"/>
        <v>34.210526315789465</v>
      </c>
      <c r="U183" s="3">
        <v>105</v>
      </c>
      <c r="V183" s="3">
        <v>507</v>
      </c>
      <c r="W183" s="3">
        <f t="shared" si="9"/>
        <v>0.20710059171597633</v>
      </c>
      <c r="X183" s="3">
        <f t="shared" si="10"/>
        <v>33.303016522661814</v>
      </c>
      <c r="Y183">
        <f t="shared" si="11"/>
        <v>259.99999999999994</v>
      </c>
      <c r="Z183" s="1"/>
    </row>
    <row r="184" spans="1:26" hidden="1" x14ac:dyDescent="0.25">
      <c r="A184" s="1" t="s">
        <v>24</v>
      </c>
      <c r="B184" s="1" t="s">
        <v>25</v>
      </c>
      <c r="C184" s="1" t="s">
        <v>733</v>
      </c>
      <c r="D184" s="1" t="s">
        <v>734</v>
      </c>
      <c r="E184" s="1" t="s">
        <v>735</v>
      </c>
      <c r="F184" s="1" t="s">
        <v>736</v>
      </c>
      <c r="G184" s="1" t="s">
        <v>737</v>
      </c>
      <c r="H184" s="1" t="s">
        <v>738</v>
      </c>
      <c r="I184" s="1" t="s">
        <v>448</v>
      </c>
      <c r="J184">
        <v>28</v>
      </c>
      <c r="K184" s="1" t="s">
        <v>48</v>
      </c>
      <c r="L184">
        <v>2.9</v>
      </c>
      <c r="M184">
        <v>14</v>
      </c>
      <c r="N184" s="1" t="s">
        <v>739</v>
      </c>
      <c r="O184" s="1" t="s">
        <v>35</v>
      </c>
      <c r="P184">
        <v>40.6</v>
      </c>
      <c r="Q184">
        <v>834</v>
      </c>
      <c r="R184">
        <v>939</v>
      </c>
      <c r="S184">
        <v>1</v>
      </c>
      <c r="T184" s="3">
        <f t="shared" si="8"/>
        <v>31.034482758620694</v>
      </c>
      <c r="U184" s="3">
        <v>105</v>
      </c>
      <c r="V184" s="3">
        <v>507</v>
      </c>
      <c r="W184" s="3">
        <f t="shared" si="9"/>
        <v>0.20710059171597633</v>
      </c>
      <c r="X184" s="3">
        <f t="shared" si="10"/>
        <v>30.876979293544462</v>
      </c>
      <c r="Y184">
        <f t="shared" si="11"/>
        <v>1260.0000000000002</v>
      </c>
      <c r="Z184" s="1"/>
    </row>
    <row r="185" spans="1:26" hidden="1" x14ac:dyDescent="0.25">
      <c r="A185" s="1" t="s">
        <v>24</v>
      </c>
      <c r="B185" s="1" t="s">
        <v>25</v>
      </c>
      <c r="C185" s="1" t="s">
        <v>740</v>
      </c>
      <c r="D185" s="1" t="s">
        <v>741</v>
      </c>
      <c r="E185" s="1" t="s">
        <v>742</v>
      </c>
      <c r="F185" s="1" t="s">
        <v>743</v>
      </c>
      <c r="G185" s="1" t="s">
        <v>744</v>
      </c>
      <c r="H185" s="1" t="s">
        <v>745</v>
      </c>
      <c r="I185" s="1" t="s">
        <v>56</v>
      </c>
      <c r="J185">
        <v>6</v>
      </c>
      <c r="K185" s="1" t="s">
        <v>57</v>
      </c>
      <c r="L185">
        <v>1.9</v>
      </c>
      <c r="M185">
        <v>9</v>
      </c>
      <c r="N185" s="1" t="s">
        <v>746</v>
      </c>
      <c r="O185" s="1" t="s">
        <v>35</v>
      </c>
      <c r="P185">
        <v>17.100000000000001</v>
      </c>
      <c r="Q185">
        <v>834</v>
      </c>
      <c r="R185">
        <v>939</v>
      </c>
      <c r="S185">
        <v>1</v>
      </c>
      <c r="T185" s="3">
        <f t="shared" si="8"/>
        <v>64.912280701754398</v>
      </c>
      <c r="U185" s="3">
        <v>105</v>
      </c>
      <c r="V185" s="3">
        <v>507</v>
      </c>
      <c r="W185" s="3">
        <f t="shared" si="9"/>
        <v>0.20710059171597633</v>
      </c>
      <c r="X185" s="3">
        <f t="shared" si="10"/>
        <v>64.135526000888916</v>
      </c>
      <c r="Y185">
        <f t="shared" si="11"/>
        <v>1110.0000000000002</v>
      </c>
      <c r="Z185" s="1"/>
    </row>
    <row r="186" spans="1:26" hidden="1" x14ac:dyDescent="0.25">
      <c r="A186" s="1" t="s">
        <v>24</v>
      </c>
      <c r="B186" s="1" t="s">
        <v>25</v>
      </c>
      <c r="C186" s="1" t="s">
        <v>747</v>
      </c>
      <c r="D186" s="1" t="s">
        <v>748</v>
      </c>
      <c r="E186" s="1" t="s">
        <v>749</v>
      </c>
      <c r="F186" s="1" t="s">
        <v>750</v>
      </c>
      <c r="G186" s="1" t="s">
        <v>751</v>
      </c>
      <c r="H186" s="1" t="s">
        <v>254</v>
      </c>
      <c r="I186" s="1" t="s">
        <v>752</v>
      </c>
      <c r="J186">
        <v>2</v>
      </c>
      <c r="K186" s="1" t="s">
        <v>57</v>
      </c>
      <c r="L186">
        <v>1.9</v>
      </c>
      <c r="M186">
        <v>4</v>
      </c>
      <c r="N186" s="1" t="s">
        <v>753</v>
      </c>
      <c r="O186" s="1" t="s">
        <v>35</v>
      </c>
      <c r="P186">
        <v>7.6</v>
      </c>
      <c r="Q186">
        <v>834</v>
      </c>
      <c r="R186">
        <v>939</v>
      </c>
      <c r="S186">
        <v>1</v>
      </c>
      <c r="T186" s="3">
        <f t="shared" si="8"/>
        <v>73.684210526315795</v>
      </c>
      <c r="U186" s="3">
        <v>105</v>
      </c>
      <c r="V186" s="3">
        <v>507</v>
      </c>
      <c r="W186" s="3">
        <f t="shared" si="9"/>
        <v>0.20710059171597633</v>
      </c>
      <c r="X186" s="3">
        <f t="shared" si="10"/>
        <v>71.729574048810065</v>
      </c>
      <c r="Y186">
        <f t="shared" si="11"/>
        <v>560</v>
      </c>
      <c r="Z186" s="1"/>
    </row>
    <row r="187" spans="1:26" hidden="1" x14ac:dyDescent="0.25">
      <c r="A187" s="1" t="s">
        <v>24</v>
      </c>
      <c r="B187" s="1" t="s">
        <v>25</v>
      </c>
      <c r="C187" s="1" t="s">
        <v>754</v>
      </c>
      <c r="D187" s="1" t="s">
        <v>755</v>
      </c>
      <c r="E187" s="1" t="s">
        <v>756</v>
      </c>
      <c r="F187" s="1" t="s">
        <v>757</v>
      </c>
      <c r="G187" s="1" t="s">
        <v>704</v>
      </c>
      <c r="H187" s="1" t="s">
        <v>345</v>
      </c>
      <c r="I187" s="1" t="s">
        <v>56</v>
      </c>
      <c r="J187">
        <v>6</v>
      </c>
      <c r="K187" s="1" t="s">
        <v>57</v>
      </c>
      <c r="L187">
        <v>1.9</v>
      </c>
      <c r="M187">
        <v>9</v>
      </c>
      <c r="N187" s="1" t="s">
        <v>758</v>
      </c>
      <c r="O187" s="1" t="s">
        <v>35</v>
      </c>
      <c r="P187">
        <v>17.100000000000001</v>
      </c>
      <c r="Q187">
        <v>834</v>
      </c>
      <c r="R187">
        <v>939</v>
      </c>
      <c r="S187">
        <v>1</v>
      </c>
      <c r="T187" s="3">
        <f t="shared" si="8"/>
        <v>64.912280701754398</v>
      </c>
      <c r="U187" s="3">
        <v>105</v>
      </c>
      <c r="V187" s="3">
        <v>507</v>
      </c>
      <c r="W187" s="3">
        <f t="shared" si="9"/>
        <v>0.20710059171597633</v>
      </c>
      <c r="X187" s="3">
        <f t="shared" si="10"/>
        <v>64.135526000888916</v>
      </c>
      <c r="Y187">
        <f t="shared" si="11"/>
        <v>1110.0000000000002</v>
      </c>
      <c r="Z187" s="1"/>
    </row>
    <row r="188" spans="1:26" hidden="1" x14ac:dyDescent="0.25">
      <c r="A188" s="1" t="s">
        <v>24</v>
      </c>
      <c r="B188" s="1" t="s">
        <v>25</v>
      </c>
      <c r="C188" s="1" t="s">
        <v>754</v>
      </c>
      <c r="D188" s="1" t="s">
        <v>755</v>
      </c>
      <c r="E188" s="1" t="s">
        <v>756</v>
      </c>
      <c r="F188" s="1" t="s">
        <v>757</v>
      </c>
      <c r="G188" s="1" t="s">
        <v>704</v>
      </c>
      <c r="H188" s="1" t="s">
        <v>345</v>
      </c>
      <c r="I188" s="1" t="s">
        <v>310</v>
      </c>
      <c r="J188">
        <v>12</v>
      </c>
      <c r="K188" s="1" t="s">
        <v>57</v>
      </c>
      <c r="L188">
        <v>1.9</v>
      </c>
      <c r="M188">
        <v>8</v>
      </c>
      <c r="N188" s="1" t="s">
        <v>759</v>
      </c>
      <c r="O188" s="1" t="s">
        <v>35</v>
      </c>
      <c r="P188">
        <v>15.2</v>
      </c>
      <c r="Q188">
        <v>834</v>
      </c>
      <c r="R188">
        <v>939</v>
      </c>
      <c r="S188">
        <v>1</v>
      </c>
      <c r="T188" s="3">
        <f t="shared" si="8"/>
        <v>21.052631578947366</v>
      </c>
      <c r="U188" s="3">
        <v>105</v>
      </c>
      <c r="V188" s="3">
        <v>507</v>
      </c>
      <c r="W188" s="3">
        <f t="shared" si="9"/>
        <v>0.20710059171597633</v>
      </c>
      <c r="X188" s="3">
        <f t="shared" si="10"/>
        <v>20.76964436592672</v>
      </c>
      <c r="Y188">
        <f t="shared" si="11"/>
        <v>319.99999999999994</v>
      </c>
      <c r="Z188" s="1"/>
    </row>
    <row r="189" spans="1:26" hidden="1" x14ac:dyDescent="0.25">
      <c r="A189" s="1" t="s">
        <v>24</v>
      </c>
      <c r="B189" s="1" t="s">
        <v>25</v>
      </c>
      <c r="C189" s="1" t="s">
        <v>754</v>
      </c>
      <c r="D189" s="1" t="s">
        <v>755</v>
      </c>
      <c r="E189" s="1" t="s">
        <v>756</v>
      </c>
      <c r="F189" s="1" t="s">
        <v>760</v>
      </c>
      <c r="G189" s="1" t="s">
        <v>751</v>
      </c>
      <c r="H189" s="1" t="s">
        <v>254</v>
      </c>
      <c r="I189" s="1" t="s">
        <v>761</v>
      </c>
      <c r="J189">
        <v>10</v>
      </c>
      <c r="K189" s="1" t="s">
        <v>57</v>
      </c>
      <c r="L189">
        <v>1.9</v>
      </c>
      <c r="M189">
        <v>6</v>
      </c>
      <c r="N189" s="1" t="s">
        <v>762</v>
      </c>
      <c r="O189" s="1" t="s">
        <v>35</v>
      </c>
      <c r="P189">
        <v>11.4</v>
      </c>
      <c r="Q189">
        <v>834</v>
      </c>
      <c r="R189">
        <v>939</v>
      </c>
      <c r="S189">
        <v>1</v>
      </c>
      <c r="T189" s="3">
        <f t="shared" si="8"/>
        <v>12.280701754385968</v>
      </c>
      <c r="U189" s="3">
        <v>105</v>
      </c>
      <c r="V189" s="3">
        <v>507</v>
      </c>
      <c r="W189" s="3">
        <f t="shared" si="9"/>
        <v>0.20710059171597633</v>
      </c>
      <c r="X189" s="3">
        <f t="shared" si="10"/>
        <v>12.061582381729202</v>
      </c>
      <c r="Y189">
        <f t="shared" si="11"/>
        <v>140.00000000000003</v>
      </c>
      <c r="Z189" s="1"/>
    </row>
    <row r="190" spans="1:26" hidden="1" x14ac:dyDescent="0.25">
      <c r="A190" s="1" t="s">
        <v>24</v>
      </c>
      <c r="B190" s="1" t="s">
        <v>25</v>
      </c>
      <c r="C190" s="1" t="s">
        <v>754</v>
      </c>
      <c r="D190" s="1" t="s">
        <v>755</v>
      </c>
      <c r="E190" s="1" t="s">
        <v>756</v>
      </c>
      <c r="F190" s="1" t="s">
        <v>763</v>
      </c>
      <c r="G190" s="1" t="s">
        <v>764</v>
      </c>
      <c r="H190" s="1" t="s">
        <v>572</v>
      </c>
      <c r="I190" s="1" t="s">
        <v>341</v>
      </c>
      <c r="J190">
        <v>15</v>
      </c>
      <c r="K190" s="1" t="s">
        <v>57</v>
      </c>
      <c r="L190">
        <v>1.9</v>
      </c>
      <c r="M190">
        <v>8</v>
      </c>
      <c r="N190" s="1" t="s">
        <v>765</v>
      </c>
      <c r="O190" s="1" t="s">
        <v>35</v>
      </c>
      <c r="P190">
        <v>15.2</v>
      </c>
      <c r="Q190">
        <v>834</v>
      </c>
      <c r="R190">
        <v>939</v>
      </c>
      <c r="S190">
        <v>1</v>
      </c>
      <c r="T190" s="3">
        <f t="shared" si="8"/>
        <v>1.315789473684206</v>
      </c>
      <c r="U190" s="3">
        <v>105</v>
      </c>
      <c r="V190" s="3">
        <v>507</v>
      </c>
      <c r="W190" s="3">
        <f t="shared" si="9"/>
        <v>0.20710059171597633</v>
      </c>
      <c r="X190" s="3">
        <f t="shared" si="10"/>
        <v>1.2981027728704155</v>
      </c>
      <c r="Y190">
        <f t="shared" si="11"/>
        <v>19.999999999999929</v>
      </c>
      <c r="Z190" s="1"/>
    </row>
    <row r="191" spans="1:26" hidden="1" x14ac:dyDescent="0.25">
      <c r="A191" s="1" t="s">
        <v>24</v>
      </c>
      <c r="B191" s="1" t="s">
        <v>25</v>
      </c>
      <c r="C191" s="1" t="s">
        <v>754</v>
      </c>
      <c r="D191" s="1" t="s">
        <v>755</v>
      </c>
      <c r="E191" s="1" t="s">
        <v>756</v>
      </c>
      <c r="F191" s="1" t="s">
        <v>763</v>
      </c>
      <c r="G191" s="1" t="s">
        <v>764</v>
      </c>
      <c r="H191" s="1" t="s">
        <v>572</v>
      </c>
      <c r="I191" s="1" t="s">
        <v>341</v>
      </c>
      <c r="J191">
        <v>15</v>
      </c>
      <c r="K191" s="1" t="s">
        <v>57</v>
      </c>
      <c r="L191">
        <v>1.9</v>
      </c>
      <c r="M191">
        <v>8</v>
      </c>
      <c r="N191" s="1" t="s">
        <v>766</v>
      </c>
      <c r="O191" s="1" t="s">
        <v>35</v>
      </c>
      <c r="P191">
        <v>15.2</v>
      </c>
      <c r="Q191">
        <v>834</v>
      </c>
      <c r="R191">
        <v>939</v>
      </c>
      <c r="S191">
        <v>1</v>
      </c>
      <c r="T191" s="3">
        <f t="shared" si="8"/>
        <v>1.315789473684206</v>
      </c>
      <c r="U191" s="3">
        <v>105</v>
      </c>
      <c r="V191" s="3">
        <v>507</v>
      </c>
      <c r="W191" s="3">
        <f t="shared" si="9"/>
        <v>0.20710059171597633</v>
      </c>
      <c r="X191" s="3">
        <f t="shared" si="10"/>
        <v>1.2981027728704155</v>
      </c>
      <c r="Y191">
        <f t="shared" si="11"/>
        <v>19.999999999999929</v>
      </c>
      <c r="Z191" s="1"/>
    </row>
    <row r="192" spans="1:26" hidden="1" x14ac:dyDescent="0.25">
      <c r="A192" s="1" t="s">
        <v>24</v>
      </c>
      <c r="B192" s="1" t="s">
        <v>25</v>
      </c>
      <c r="C192" s="1" t="s">
        <v>754</v>
      </c>
      <c r="D192" s="1" t="s">
        <v>755</v>
      </c>
      <c r="E192" s="1" t="s">
        <v>756</v>
      </c>
      <c r="F192" s="1" t="s">
        <v>763</v>
      </c>
      <c r="G192" s="1" t="s">
        <v>764</v>
      </c>
      <c r="H192" s="1" t="s">
        <v>572</v>
      </c>
      <c r="I192" s="1" t="s">
        <v>556</v>
      </c>
      <c r="J192">
        <v>23</v>
      </c>
      <c r="K192" s="1" t="s">
        <v>57</v>
      </c>
      <c r="L192">
        <v>1.9</v>
      </c>
      <c r="M192">
        <v>10</v>
      </c>
      <c r="N192" s="1" t="s">
        <v>767</v>
      </c>
      <c r="O192" s="1" t="s">
        <v>35</v>
      </c>
      <c r="P192">
        <v>19</v>
      </c>
      <c r="Q192">
        <v>834</v>
      </c>
      <c r="R192">
        <v>939</v>
      </c>
      <c r="S192">
        <v>1</v>
      </c>
      <c r="T192" s="3">
        <f t="shared" si="8"/>
        <v>0</v>
      </c>
      <c r="U192" s="3">
        <v>105</v>
      </c>
      <c r="V192" s="3">
        <v>507</v>
      </c>
      <c r="W192" s="3">
        <f t="shared" si="9"/>
        <v>0.20710059171597633</v>
      </c>
      <c r="X192" s="3">
        <f t="shared" si="10"/>
        <v>0</v>
      </c>
      <c r="Y192">
        <f t="shared" si="11"/>
        <v>0</v>
      </c>
      <c r="Z192" s="1"/>
    </row>
    <row r="193" spans="1:26" hidden="1" x14ac:dyDescent="0.25">
      <c r="A193" s="1" t="s">
        <v>24</v>
      </c>
      <c r="B193" s="1" t="s">
        <v>25</v>
      </c>
      <c r="C193" s="1" t="s">
        <v>754</v>
      </c>
      <c r="D193" s="1" t="s">
        <v>755</v>
      </c>
      <c r="E193" s="1" t="s">
        <v>756</v>
      </c>
      <c r="F193" s="1" t="s">
        <v>763</v>
      </c>
      <c r="G193" s="1" t="s">
        <v>764</v>
      </c>
      <c r="H193" s="1" t="s">
        <v>572</v>
      </c>
      <c r="I193" s="1" t="s">
        <v>556</v>
      </c>
      <c r="J193">
        <v>23</v>
      </c>
      <c r="K193" s="1" t="s">
        <v>57</v>
      </c>
      <c r="L193">
        <v>1.9</v>
      </c>
      <c r="M193">
        <v>10</v>
      </c>
      <c r="N193" s="1" t="s">
        <v>768</v>
      </c>
      <c r="O193" s="1" t="s">
        <v>35</v>
      </c>
      <c r="P193">
        <v>19</v>
      </c>
      <c r="Q193">
        <v>834</v>
      </c>
      <c r="R193">
        <v>939</v>
      </c>
      <c r="S193">
        <v>1</v>
      </c>
      <c r="T193" s="3">
        <f t="shared" si="8"/>
        <v>0</v>
      </c>
      <c r="U193" s="3">
        <v>105</v>
      </c>
      <c r="V193" s="3">
        <v>507</v>
      </c>
      <c r="W193" s="3">
        <f t="shared" si="9"/>
        <v>0.20710059171597633</v>
      </c>
      <c r="X193" s="3">
        <f t="shared" si="10"/>
        <v>0</v>
      </c>
      <c r="Y193">
        <f t="shared" si="11"/>
        <v>0</v>
      </c>
      <c r="Z193" s="1"/>
    </row>
    <row r="194" spans="1:26" hidden="1" x14ac:dyDescent="0.25">
      <c r="A194" s="1" t="s">
        <v>24</v>
      </c>
      <c r="B194" s="1" t="s">
        <v>25</v>
      </c>
      <c r="C194" s="1" t="s">
        <v>754</v>
      </c>
      <c r="D194" s="1" t="s">
        <v>755</v>
      </c>
      <c r="E194" s="1" t="s">
        <v>756</v>
      </c>
      <c r="F194" s="1" t="s">
        <v>763</v>
      </c>
      <c r="G194" s="1" t="s">
        <v>764</v>
      </c>
      <c r="H194" s="1" t="s">
        <v>572</v>
      </c>
      <c r="I194" s="1" t="s">
        <v>556</v>
      </c>
      <c r="J194">
        <v>23</v>
      </c>
      <c r="K194" s="1" t="s">
        <v>57</v>
      </c>
      <c r="L194">
        <v>1.9</v>
      </c>
      <c r="M194">
        <v>15</v>
      </c>
      <c r="N194" s="1" t="s">
        <v>769</v>
      </c>
      <c r="O194" s="1" t="s">
        <v>35</v>
      </c>
      <c r="P194">
        <v>28.5</v>
      </c>
      <c r="Q194">
        <v>834</v>
      </c>
      <c r="R194">
        <v>939</v>
      </c>
      <c r="S194">
        <v>1</v>
      </c>
      <c r="T194" s="3">
        <f t="shared" si="8"/>
        <v>19.298245614035089</v>
      </c>
      <c r="U194" s="3">
        <v>105</v>
      </c>
      <c r="V194" s="3">
        <v>507</v>
      </c>
      <c r="W194" s="3">
        <f t="shared" si="9"/>
        <v>0.20710059171597633</v>
      </c>
      <c r="X194" s="3">
        <f t="shared" si="10"/>
        <v>19.159022982582705</v>
      </c>
      <c r="Y194">
        <f t="shared" si="11"/>
        <v>550</v>
      </c>
      <c r="Z194" s="1"/>
    </row>
    <row r="195" spans="1:26" hidden="1" x14ac:dyDescent="0.25">
      <c r="A195" s="1" t="s">
        <v>24</v>
      </c>
      <c r="B195" s="1" t="s">
        <v>25</v>
      </c>
      <c r="C195" s="1" t="s">
        <v>754</v>
      </c>
      <c r="D195" s="1" t="s">
        <v>755</v>
      </c>
      <c r="E195" s="1" t="s">
        <v>756</v>
      </c>
      <c r="F195" s="1" t="s">
        <v>763</v>
      </c>
      <c r="G195" s="1" t="s">
        <v>764</v>
      </c>
      <c r="H195" s="1" t="s">
        <v>572</v>
      </c>
      <c r="I195" s="1" t="s">
        <v>655</v>
      </c>
      <c r="J195">
        <v>25</v>
      </c>
      <c r="K195" s="1" t="s">
        <v>57</v>
      </c>
      <c r="L195">
        <v>1.9</v>
      </c>
      <c r="M195">
        <v>15</v>
      </c>
      <c r="N195" s="1" t="s">
        <v>770</v>
      </c>
      <c r="O195" s="1" t="s">
        <v>35</v>
      </c>
      <c r="P195">
        <v>28.5</v>
      </c>
      <c r="Q195">
        <v>834</v>
      </c>
      <c r="R195">
        <v>939</v>
      </c>
      <c r="S195">
        <v>1</v>
      </c>
      <c r="T195" s="3">
        <f t="shared" si="8"/>
        <v>12.280701754385966</v>
      </c>
      <c r="U195" s="3">
        <v>105</v>
      </c>
      <c r="V195" s="3">
        <v>507</v>
      </c>
      <c r="W195" s="3">
        <f t="shared" si="9"/>
        <v>0.20710059171597633</v>
      </c>
      <c r="X195" s="3">
        <f t="shared" si="10"/>
        <v>12.192105534370812</v>
      </c>
      <c r="Y195">
        <f t="shared" si="11"/>
        <v>350</v>
      </c>
      <c r="Z195" s="1"/>
    </row>
    <row r="196" spans="1:26" hidden="1" x14ac:dyDescent="0.25">
      <c r="A196" s="1" t="s">
        <v>24</v>
      </c>
      <c r="B196" s="1" t="s">
        <v>25</v>
      </c>
      <c r="C196" s="1" t="s">
        <v>754</v>
      </c>
      <c r="D196" s="1" t="s">
        <v>755</v>
      </c>
      <c r="E196" s="1" t="s">
        <v>756</v>
      </c>
      <c r="F196" s="1" t="s">
        <v>763</v>
      </c>
      <c r="G196" s="1" t="s">
        <v>764</v>
      </c>
      <c r="H196" s="1" t="s">
        <v>572</v>
      </c>
      <c r="I196" s="1" t="s">
        <v>439</v>
      </c>
      <c r="J196">
        <v>27</v>
      </c>
      <c r="K196" s="1" t="s">
        <v>57</v>
      </c>
      <c r="L196">
        <v>1.9</v>
      </c>
      <c r="M196">
        <v>14</v>
      </c>
      <c r="N196" s="1" t="s">
        <v>771</v>
      </c>
      <c r="O196" s="1" t="s">
        <v>35</v>
      </c>
      <c r="P196">
        <v>26.6</v>
      </c>
      <c r="Q196">
        <v>834</v>
      </c>
      <c r="R196">
        <v>939</v>
      </c>
      <c r="S196">
        <v>1</v>
      </c>
      <c r="T196" s="3">
        <f t="shared" si="8"/>
        <v>0</v>
      </c>
      <c r="U196" s="3">
        <v>105</v>
      </c>
      <c r="V196" s="3">
        <v>507</v>
      </c>
      <c r="W196" s="3">
        <f t="shared" si="9"/>
        <v>0.20710059171597633</v>
      </c>
      <c r="X196" s="3">
        <f t="shared" si="10"/>
        <v>0</v>
      </c>
      <c r="Y196">
        <f t="shared" si="11"/>
        <v>0</v>
      </c>
      <c r="Z196" s="1"/>
    </row>
    <row r="197" spans="1:26" hidden="1" x14ac:dyDescent="0.25">
      <c r="A197" s="1" t="s">
        <v>24</v>
      </c>
      <c r="B197" s="1" t="s">
        <v>25</v>
      </c>
      <c r="C197" s="1" t="s">
        <v>754</v>
      </c>
      <c r="D197" s="1" t="s">
        <v>755</v>
      </c>
      <c r="E197" s="1" t="s">
        <v>756</v>
      </c>
      <c r="F197" s="1" t="s">
        <v>763</v>
      </c>
      <c r="G197" s="1" t="s">
        <v>764</v>
      </c>
      <c r="H197" s="1" t="s">
        <v>572</v>
      </c>
      <c r="I197" s="1" t="s">
        <v>439</v>
      </c>
      <c r="J197">
        <v>27</v>
      </c>
      <c r="K197" s="1" t="s">
        <v>57</v>
      </c>
      <c r="L197">
        <v>1.9</v>
      </c>
      <c r="M197">
        <v>14</v>
      </c>
      <c r="N197" s="1" t="s">
        <v>772</v>
      </c>
      <c r="O197" s="1" t="s">
        <v>35</v>
      </c>
      <c r="P197">
        <v>26.6</v>
      </c>
      <c r="Q197">
        <v>834</v>
      </c>
      <c r="R197">
        <v>939</v>
      </c>
      <c r="S197">
        <v>1</v>
      </c>
      <c r="T197" s="3">
        <f t="shared" si="8"/>
        <v>0</v>
      </c>
      <c r="U197" s="3">
        <v>105</v>
      </c>
      <c r="V197" s="3">
        <v>507</v>
      </c>
      <c r="W197" s="3">
        <f t="shared" si="9"/>
        <v>0.20710059171597633</v>
      </c>
      <c r="X197" s="3">
        <f t="shared" si="10"/>
        <v>0</v>
      </c>
      <c r="Y197">
        <f t="shared" si="11"/>
        <v>0</v>
      </c>
      <c r="Z197" s="1"/>
    </row>
    <row r="198" spans="1:26" hidden="1" x14ac:dyDescent="0.25">
      <c r="A198" s="1" t="s">
        <v>24</v>
      </c>
      <c r="B198" s="1" t="s">
        <v>25</v>
      </c>
      <c r="C198" s="1" t="s">
        <v>754</v>
      </c>
      <c r="D198" s="1" t="s">
        <v>755</v>
      </c>
      <c r="E198" s="1" t="s">
        <v>756</v>
      </c>
      <c r="F198" s="1" t="s">
        <v>763</v>
      </c>
      <c r="G198" s="1" t="s">
        <v>764</v>
      </c>
      <c r="H198" s="1" t="s">
        <v>572</v>
      </c>
      <c r="I198" s="1" t="s">
        <v>773</v>
      </c>
      <c r="J198">
        <v>29</v>
      </c>
      <c r="K198" s="1" t="s">
        <v>57</v>
      </c>
      <c r="L198">
        <v>1.9</v>
      </c>
      <c r="M198">
        <v>15</v>
      </c>
      <c r="N198" s="1" t="s">
        <v>774</v>
      </c>
      <c r="O198" s="1" t="s">
        <v>35</v>
      </c>
      <c r="P198">
        <v>28.5</v>
      </c>
      <c r="Q198">
        <v>834</v>
      </c>
      <c r="R198">
        <v>939</v>
      </c>
      <c r="S198">
        <v>1</v>
      </c>
      <c r="T198" s="3">
        <f t="shared" si="8"/>
        <v>0</v>
      </c>
      <c r="U198" s="3">
        <v>105</v>
      </c>
      <c r="V198" s="3">
        <v>507</v>
      </c>
      <c r="W198" s="3">
        <f t="shared" si="9"/>
        <v>0.20710059171597633</v>
      </c>
      <c r="X198" s="3">
        <f t="shared" si="10"/>
        <v>0</v>
      </c>
      <c r="Y198">
        <f t="shared" si="11"/>
        <v>0</v>
      </c>
      <c r="Z198" s="1"/>
    </row>
    <row r="199" spans="1:26" hidden="1" x14ac:dyDescent="0.25">
      <c r="A199" s="1" t="s">
        <v>24</v>
      </c>
      <c r="B199" s="1" t="s">
        <v>25</v>
      </c>
      <c r="C199" s="1" t="s">
        <v>754</v>
      </c>
      <c r="D199" s="1" t="s">
        <v>755</v>
      </c>
      <c r="E199" s="1" t="s">
        <v>756</v>
      </c>
      <c r="F199" s="1" t="s">
        <v>763</v>
      </c>
      <c r="G199" s="1" t="s">
        <v>764</v>
      </c>
      <c r="H199" s="1" t="s">
        <v>572</v>
      </c>
      <c r="I199" s="1" t="s">
        <v>775</v>
      </c>
      <c r="J199" s="3">
        <v>31</v>
      </c>
      <c r="K199" s="1" t="s">
        <v>57</v>
      </c>
      <c r="L199">
        <v>1.9</v>
      </c>
      <c r="M199">
        <v>16</v>
      </c>
      <c r="N199" s="1" t="s">
        <v>776</v>
      </c>
      <c r="O199" s="1" t="s">
        <v>35</v>
      </c>
      <c r="P199" s="3">
        <v>30.4</v>
      </c>
      <c r="Q199">
        <v>834</v>
      </c>
      <c r="R199">
        <v>939</v>
      </c>
      <c r="S199">
        <v>1</v>
      </c>
      <c r="T199" s="3">
        <f t="shared" ref="T199:T262" si="12">IF((P199-J199)*100/P199&gt;=0,(P199-J199)*100/P199,0)</f>
        <v>0</v>
      </c>
      <c r="U199" s="3">
        <v>105</v>
      </c>
      <c r="V199" s="3">
        <v>507</v>
      </c>
      <c r="W199" s="3">
        <f t="shared" ref="W199:W262" si="13">U199/V199</f>
        <v>0.20710059171597633</v>
      </c>
      <c r="X199" s="3">
        <f t="shared" ref="X199:X262" si="14">IF((P199-J199)*100/(P199+W199)&gt;=0,(P199-J199)*100/(P199+W199),0)</f>
        <v>0</v>
      </c>
      <c r="Y199">
        <f t="shared" ref="Y199:Y262" si="15">IF((P199-J199)*100&gt;=0,(P199-J199)*100,0)</f>
        <v>0</v>
      </c>
      <c r="Z199" s="1"/>
    </row>
    <row r="200" spans="1:26" hidden="1" x14ac:dyDescent="0.25">
      <c r="A200" s="1" t="s">
        <v>24</v>
      </c>
      <c r="B200" s="1" t="s">
        <v>25</v>
      </c>
      <c r="C200" s="1" t="s">
        <v>754</v>
      </c>
      <c r="D200" s="1" t="s">
        <v>755</v>
      </c>
      <c r="E200" s="1" t="s">
        <v>756</v>
      </c>
      <c r="F200" s="1" t="s">
        <v>763</v>
      </c>
      <c r="G200" s="1" t="s">
        <v>764</v>
      </c>
      <c r="H200" s="1" t="s">
        <v>572</v>
      </c>
      <c r="I200" s="1" t="s">
        <v>775</v>
      </c>
      <c r="J200" s="3">
        <v>31</v>
      </c>
      <c r="K200" s="1" t="s">
        <v>57</v>
      </c>
      <c r="L200">
        <v>1.9</v>
      </c>
      <c r="M200">
        <v>16</v>
      </c>
      <c r="N200" s="1" t="s">
        <v>777</v>
      </c>
      <c r="O200" s="1" t="s">
        <v>35</v>
      </c>
      <c r="P200" s="3">
        <v>30.4</v>
      </c>
      <c r="Q200">
        <v>834</v>
      </c>
      <c r="R200">
        <v>939</v>
      </c>
      <c r="S200">
        <v>1</v>
      </c>
      <c r="T200" s="3">
        <f t="shared" si="12"/>
        <v>0</v>
      </c>
      <c r="U200" s="3">
        <v>105</v>
      </c>
      <c r="V200" s="3">
        <v>507</v>
      </c>
      <c r="W200" s="3">
        <f t="shared" si="13"/>
        <v>0.20710059171597633</v>
      </c>
      <c r="X200" s="3">
        <f t="shared" si="14"/>
        <v>0</v>
      </c>
      <c r="Y200">
        <f t="shared" si="15"/>
        <v>0</v>
      </c>
      <c r="Z200" s="1"/>
    </row>
    <row r="201" spans="1:26" hidden="1" x14ac:dyDescent="0.25">
      <c r="A201" s="1" t="s">
        <v>24</v>
      </c>
      <c r="B201" s="1" t="s">
        <v>25</v>
      </c>
      <c r="C201" s="1" t="s">
        <v>754</v>
      </c>
      <c r="D201" s="1" t="s">
        <v>755</v>
      </c>
      <c r="E201" s="1" t="s">
        <v>756</v>
      </c>
      <c r="F201" s="1" t="s">
        <v>763</v>
      </c>
      <c r="G201" s="1" t="s">
        <v>764</v>
      </c>
      <c r="H201" s="1" t="s">
        <v>572</v>
      </c>
      <c r="I201" s="1" t="s">
        <v>775</v>
      </c>
      <c r="J201" s="3">
        <v>31</v>
      </c>
      <c r="K201" s="1" t="s">
        <v>57</v>
      </c>
      <c r="L201">
        <v>1.9</v>
      </c>
      <c r="M201">
        <v>16</v>
      </c>
      <c r="N201" s="1" t="s">
        <v>778</v>
      </c>
      <c r="O201" s="1" t="s">
        <v>35</v>
      </c>
      <c r="P201" s="3">
        <v>30.4</v>
      </c>
      <c r="Q201">
        <v>834</v>
      </c>
      <c r="R201">
        <v>939</v>
      </c>
      <c r="S201">
        <v>1</v>
      </c>
      <c r="T201" s="3">
        <f t="shared" si="12"/>
        <v>0</v>
      </c>
      <c r="U201" s="3">
        <v>105</v>
      </c>
      <c r="V201" s="3">
        <v>507</v>
      </c>
      <c r="W201" s="3">
        <f t="shared" si="13"/>
        <v>0.20710059171597633</v>
      </c>
      <c r="X201" s="3">
        <f t="shared" si="14"/>
        <v>0</v>
      </c>
      <c r="Y201">
        <f t="shared" si="15"/>
        <v>0</v>
      </c>
      <c r="Z201" s="1"/>
    </row>
    <row r="202" spans="1:26" hidden="1" x14ac:dyDescent="0.25">
      <c r="A202" s="1" t="s">
        <v>24</v>
      </c>
      <c r="B202" s="1" t="s">
        <v>25</v>
      </c>
      <c r="C202" s="1" t="s">
        <v>754</v>
      </c>
      <c r="D202" s="1" t="s">
        <v>755</v>
      </c>
      <c r="E202" s="1" t="s">
        <v>756</v>
      </c>
      <c r="F202" s="1" t="s">
        <v>763</v>
      </c>
      <c r="G202" s="1" t="s">
        <v>764</v>
      </c>
      <c r="H202" s="1" t="s">
        <v>572</v>
      </c>
      <c r="I202" s="1" t="s">
        <v>775</v>
      </c>
      <c r="J202" s="3">
        <v>31</v>
      </c>
      <c r="K202" s="1" t="s">
        <v>57</v>
      </c>
      <c r="L202">
        <v>1.9</v>
      </c>
      <c r="M202">
        <v>16</v>
      </c>
      <c r="N202" s="1" t="s">
        <v>779</v>
      </c>
      <c r="O202" s="1" t="s">
        <v>35</v>
      </c>
      <c r="P202" s="3">
        <v>30.4</v>
      </c>
      <c r="Q202">
        <v>834</v>
      </c>
      <c r="R202">
        <v>939</v>
      </c>
      <c r="S202">
        <v>1</v>
      </c>
      <c r="T202" s="3">
        <f t="shared" si="12"/>
        <v>0</v>
      </c>
      <c r="U202" s="3">
        <v>105</v>
      </c>
      <c r="V202" s="3">
        <v>507</v>
      </c>
      <c r="W202" s="3">
        <f t="shared" si="13"/>
        <v>0.20710059171597633</v>
      </c>
      <c r="X202" s="3">
        <f t="shared" si="14"/>
        <v>0</v>
      </c>
      <c r="Y202">
        <f t="shared" si="15"/>
        <v>0</v>
      </c>
      <c r="Z202" s="1"/>
    </row>
    <row r="203" spans="1:26" hidden="1" x14ac:dyDescent="0.25">
      <c r="A203" s="1" t="s">
        <v>24</v>
      </c>
      <c r="B203" s="1" t="s">
        <v>25</v>
      </c>
      <c r="C203" s="1" t="s">
        <v>780</v>
      </c>
      <c r="D203" s="1" t="s">
        <v>781</v>
      </c>
      <c r="E203" s="1" t="s">
        <v>782</v>
      </c>
      <c r="F203" s="1" t="s">
        <v>783</v>
      </c>
      <c r="G203" s="1" t="s">
        <v>223</v>
      </c>
      <c r="H203" s="1" t="s">
        <v>224</v>
      </c>
      <c r="I203" s="1" t="s">
        <v>373</v>
      </c>
      <c r="J203">
        <v>26</v>
      </c>
      <c r="K203" s="1" t="s">
        <v>48</v>
      </c>
      <c r="L203">
        <v>2.9</v>
      </c>
      <c r="M203">
        <v>15</v>
      </c>
      <c r="N203" s="1" t="s">
        <v>784</v>
      </c>
      <c r="O203" s="1" t="s">
        <v>35</v>
      </c>
      <c r="P203">
        <v>43.5</v>
      </c>
      <c r="Q203">
        <v>834</v>
      </c>
      <c r="R203">
        <v>939</v>
      </c>
      <c r="S203">
        <v>1</v>
      </c>
      <c r="T203" s="3">
        <f t="shared" si="12"/>
        <v>40.229885057471265</v>
      </c>
      <c r="U203" s="3">
        <v>105</v>
      </c>
      <c r="V203" s="3">
        <v>507</v>
      </c>
      <c r="W203" s="3">
        <f t="shared" si="13"/>
        <v>0.20710059171597633</v>
      </c>
      <c r="X203" s="3">
        <f t="shared" si="14"/>
        <v>40.039260813646514</v>
      </c>
      <c r="Y203">
        <f t="shared" si="15"/>
        <v>1750</v>
      </c>
      <c r="Z203" s="1"/>
    </row>
    <row r="204" spans="1:26" hidden="1" x14ac:dyDescent="0.25">
      <c r="A204" s="1" t="s">
        <v>24</v>
      </c>
      <c r="B204" s="1" t="s">
        <v>25</v>
      </c>
      <c r="C204" s="1" t="s">
        <v>785</v>
      </c>
      <c r="D204" s="1" t="s">
        <v>786</v>
      </c>
      <c r="E204" s="1" t="s">
        <v>787</v>
      </c>
      <c r="F204" s="1" t="s">
        <v>788</v>
      </c>
      <c r="G204" s="1" t="s">
        <v>555</v>
      </c>
      <c r="H204" s="1" t="s">
        <v>458</v>
      </c>
      <c r="I204" s="1" t="s">
        <v>789</v>
      </c>
      <c r="J204">
        <v>28</v>
      </c>
      <c r="K204" s="1" t="s">
        <v>57</v>
      </c>
      <c r="L204">
        <v>1.9</v>
      </c>
      <c r="M204">
        <v>10</v>
      </c>
      <c r="N204" s="1" t="s">
        <v>790</v>
      </c>
      <c r="O204" s="1" t="s">
        <v>35</v>
      </c>
      <c r="P204">
        <v>19</v>
      </c>
      <c r="Q204">
        <v>834</v>
      </c>
      <c r="R204">
        <v>939</v>
      </c>
      <c r="S204">
        <v>1</v>
      </c>
      <c r="T204" s="3">
        <f t="shared" si="12"/>
        <v>0</v>
      </c>
      <c r="U204" s="3">
        <v>105</v>
      </c>
      <c r="V204" s="3">
        <v>507</v>
      </c>
      <c r="W204" s="3">
        <f t="shared" si="13"/>
        <v>0.20710059171597633</v>
      </c>
      <c r="X204" s="3">
        <f t="shared" si="14"/>
        <v>0</v>
      </c>
      <c r="Y204">
        <f t="shared" si="15"/>
        <v>0</v>
      </c>
      <c r="Z204" s="1"/>
    </row>
    <row r="205" spans="1:26" hidden="1" x14ac:dyDescent="0.25">
      <c r="A205" s="1" t="s">
        <v>24</v>
      </c>
      <c r="B205" s="1" t="s">
        <v>25</v>
      </c>
      <c r="C205" s="1" t="s">
        <v>785</v>
      </c>
      <c r="D205" s="1" t="s">
        <v>786</v>
      </c>
      <c r="E205" s="1" t="s">
        <v>787</v>
      </c>
      <c r="F205" s="1" t="s">
        <v>788</v>
      </c>
      <c r="G205" s="1" t="s">
        <v>555</v>
      </c>
      <c r="H205" s="1" t="s">
        <v>458</v>
      </c>
      <c r="I205" s="1" t="s">
        <v>791</v>
      </c>
      <c r="J205">
        <v>32</v>
      </c>
      <c r="K205" s="1" t="s">
        <v>57</v>
      </c>
      <c r="L205">
        <v>1.9</v>
      </c>
      <c r="M205">
        <v>14</v>
      </c>
      <c r="N205" s="1" t="s">
        <v>792</v>
      </c>
      <c r="O205" s="1" t="s">
        <v>35</v>
      </c>
      <c r="P205">
        <v>26.6</v>
      </c>
      <c r="Q205">
        <v>834</v>
      </c>
      <c r="R205">
        <v>939</v>
      </c>
      <c r="S205">
        <v>1</v>
      </c>
      <c r="T205" s="3">
        <f t="shared" si="12"/>
        <v>0</v>
      </c>
      <c r="U205" s="3">
        <v>105</v>
      </c>
      <c r="V205" s="3">
        <v>507</v>
      </c>
      <c r="W205" s="3">
        <f t="shared" si="13"/>
        <v>0.20710059171597633</v>
      </c>
      <c r="X205" s="3">
        <f t="shared" si="14"/>
        <v>0</v>
      </c>
      <c r="Y205">
        <f t="shared" si="15"/>
        <v>0</v>
      </c>
      <c r="Z205" s="1"/>
    </row>
    <row r="206" spans="1:26" hidden="1" x14ac:dyDescent="0.25">
      <c r="A206" s="1" t="s">
        <v>24</v>
      </c>
      <c r="B206" s="1" t="s">
        <v>25</v>
      </c>
      <c r="C206" s="1" t="s">
        <v>785</v>
      </c>
      <c r="D206" s="1" t="s">
        <v>786</v>
      </c>
      <c r="E206" s="1" t="s">
        <v>787</v>
      </c>
      <c r="F206" s="1" t="s">
        <v>793</v>
      </c>
      <c r="G206" s="1" t="s">
        <v>764</v>
      </c>
      <c r="H206" s="1" t="s">
        <v>572</v>
      </c>
      <c r="I206" s="1" t="s">
        <v>794</v>
      </c>
      <c r="J206" s="3">
        <v>8</v>
      </c>
      <c r="K206" s="1" t="s">
        <v>57</v>
      </c>
      <c r="L206">
        <v>1.9</v>
      </c>
      <c r="M206">
        <v>16</v>
      </c>
      <c r="N206" s="1" t="s">
        <v>795</v>
      </c>
      <c r="O206" s="1" t="s">
        <v>35</v>
      </c>
      <c r="P206" s="3">
        <v>30.4</v>
      </c>
      <c r="Q206">
        <v>834</v>
      </c>
      <c r="R206">
        <v>939</v>
      </c>
      <c r="S206">
        <v>1</v>
      </c>
      <c r="T206" s="3">
        <f t="shared" si="12"/>
        <v>73.684210526315795</v>
      </c>
      <c r="U206" s="3">
        <v>105</v>
      </c>
      <c r="V206" s="3">
        <v>507</v>
      </c>
      <c r="W206" s="3">
        <f t="shared" si="13"/>
        <v>0.20710059171597633</v>
      </c>
      <c r="X206" s="3">
        <f t="shared" si="14"/>
        <v>73.185631983915243</v>
      </c>
      <c r="Y206">
        <f t="shared" si="15"/>
        <v>2240</v>
      </c>
      <c r="Z206" s="1"/>
    </row>
    <row r="207" spans="1:26" hidden="1" x14ac:dyDescent="0.25">
      <c r="A207" s="1" t="s">
        <v>24</v>
      </c>
      <c r="B207" s="1" t="s">
        <v>25</v>
      </c>
      <c r="C207" s="1" t="s">
        <v>785</v>
      </c>
      <c r="D207" s="1" t="s">
        <v>786</v>
      </c>
      <c r="E207" s="1" t="s">
        <v>787</v>
      </c>
      <c r="F207" s="1" t="s">
        <v>793</v>
      </c>
      <c r="G207" s="1" t="s">
        <v>764</v>
      </c>
      <c r="H207" s="1" t="s">
        <v>572</v>
      </c>
      <c r="I207" s="1" t="s">
        <v>630</v>
      </c>
      <c r="J207">
        <v>30</v>
      </c>
      <c r="K207" s="1" t="s">
        <v>57</v>
      </c>
      <c r="L207">
        <v>1.9</v>
      </c>
      <c r="M207">
        <v>8</v>
      </c>
      <c r="N207" s="1" t="s">
        <v>796</v>
      </c>
      <c r="O207" s="1" t="s">
        <v>35</v>
      </c>
      <c r="P207">
        <v>15.2</v>
      </c>
      <c r="Q207">
        <v>834</v>
      </c>
      <c r="R207">
        <v>939</v>
      </c>
      <c r="S207">
        <v>1</v>
      </c>
      <c r="T207" s="3">
        <f t="shared" si="12"/>
        <v>0</v>
      </c>
      <c r="U207" s="3">
        <v>105</v>
      </c>
      <c r="V207" s="3">
        <v>507</v>
      </c>
      <c r="W207" s="3">
        <f t="shared" si="13"/>
        <v>0.20710059171597633</v>
      </c>
      <c r="X207" s="3">
        <f t="shared" si="14"/>
        <v>0</v>
      </c>
      <c r="Y207">
        <f t="shared" si="15"/>
        <v>0</v>
      </c>
      <c r="Z207" s="1"/>
    </row>
    <row r="208" spans="1:26" hidden="1" x14ac:dyDescent="0.25">
      <c r="A208" s="1" t="s">
        <v>24</v>
      </c>
      <c r="B208" s="1" t="s">
        <v>25</v>
      </c>
      <c r="C208" s="1" t="s">
        <v>785</v>
      </c>
      <c r="D208" s="1" t="s">
        <v>786</v>
      </c>
      <c r="E208" s="1" t="s">
        <v>787</v>
      </c>
      <c r="F208" s="1" t="s">
        <v>793</v>
      </c>
      <c r="G208" s="1" t="s">
        <v>764</v>
      </c>
      <c r="H208" s="1" t="s">
        <v>572</v>
      </c>
      <c r="I208" s="1" t="s">
        <v>797</v>
      </c>
      <c r="J208">
        <v>46</v>
      </c>
      <c r="K208" s="1" t="s">
        <v>57</v>
      </c>
      <c r="L208">
        <v>1.9</v>
      </c>
      <c r="M208">
        <v>10</v>
      </c>
      <c r="N208" s="1" t="s">
        <v>798</v>
      </c>
      <c r="O208" s="1" t="s">
        <v>35</v>
      </c>
      <c r="P208">
        <v>19</v>
      </c>
      <c r="Q208">
        <v>834</v>
      </c>
      <c r="R208">
        <v>939</v>
      </c>
      <c r="S208">
        <v>1</v>
      </c>
      <c r="T208" s="3">
        <f t="shared" si="12"/>
        <v>0</v>
      </c>
      <c r="U208" s="3">
        <v>105</v>
      </c>
      <c r="V208" s="3">
        <v>507</v>
      </c>
      <c r="W208" s="3">
        <f t="shared" si="13"/>
        <v>0.20710059171597633</v>
      </c>
      <c r="X208" s="3">
        <f t="shared" si="14"/>
        <v>0</v>
      </c>
      <c r="Y208">
        <f t="shared" si="15"/>
        <v>0</v>
      </c>
      <c r="Z208" s="1"/>
    </row>
    <row r="209" spans="1:26" hidden="1" x14ac:dyDescent="0.25">
      <c r="A209" s="1" t="s">
        <v>24</v>
      </c>
      <c r="B209" s="1" t="s">
        <v>25</v>
      </c>
      <c r="C209" s="1" t="s">
        <v>799</v>
      </c>
      <c r="D209" s="1" t="s">
        <v>800</v>
      </c>
      <c r="E209" s="1" t="s">
        <v>801</v>
      </c>
      <c r="F209" s="1" t="s">
        <v>802</v>
      </c>
      <c r="G209" s="1" t="s">
        <v>122</v>
      </c>
      <c r="H209" s="1" t="s">
        <v>803</v>
      </c>
      <c r="I209" s="1" t="s">
        <v>310</v>
      </c>
      <c r="J209">
        <v>8</v>
      </c>
      <c r="K209" s="1" t="s">
        <v>48</v>
      </c>
      <c r="L209">
        <v>2.9</v>
      </c>
      <c r="M209">
        <v>6</v>
      </c>
      <c r="N209" s="1" t="s">
        <v>804</v>
      </c>
      <c r="O209" s="1" t="s">
        <v>35</v>
      </c>
      <c r="P209">
        <v>17.399999999999999</v>
      </c>
      <c r="Q209">
        <v>834</v>
      </c>
      <c r="R209">
        <v>939</v>
      </c>
      <c r="S209">
        <v>1</v>
      </c>
      <c r="T209" s="3">
        <f t="shared" si="12"/>
        <v>54.022988505747122</v>
      </c>
      <c r="U209" s="3">
        <v>105</v>
      </c>
      <c r="V209" s="3">
        <v>507</v>
      </c>
      <c r="W209" s="3">
        <f t="shared" si="13"/>
        <v>0.20710059171597633</v>
      </c>
      <c r="X209" s="3">
        <f t="shared" si="14"/>
        <v>53.387552090334715</v>
      </c>
      <c r="Y209">
        <f t="shared" si="15"/>
        <v>939.99999999999989</v>
      </c>
      <c r="Z209" s="1"/>
    </row>
    <row r="210" spans="1:26" hidden="1" x14ac:dyDescent="0.25">
      <c r="A210" s="1" t="s">
        <v>24</v>
      </c>
      <c r="B210" s="1" t="s">
        <v>25</v>
      </c>
      <c r="C210" s="1" t="s">
        <v>805</v>
      </c>
      <c r="D210" s="1" t="s">
        <v>806</v>
      </c>
      <c r="E210" s="1" t="s">
        <v>807</v>
      </c>
      <c r="F210" s="1" t="s">
        <v>808</v>
      </c>
      <c r="G210" s="1" t="s">
        <v>809</v>
      </c>
      <c r="H210" s="1" t="s">
        <v>810</v>
      </c>
      <c r="I210" s="1" t="s">
        <v>811</v>
      </c>
      <c r="J210">
        <v>22</v>
      </c>
      <c r="K210" s="1" t="s">
        <v>48</v>
      </c>
      <c r="L210">
        <v>2.9</v>
      </c>
      <c r="M210">
        <v>10</v>
      </c>
      <c r="N210" s="1" t="s">
        <v>812</v>
      </c>
      <c r="O210" s="1" t="s">
        <v>35</v>
      </c>
      <c r="P210">
        <v>29</v>
      </c>
      <c r="Q210">
        <v>834</v>
      </c>
      <c r="R210">
        <v>939</v>
      </c>
      <c r="S210">
        <v>1</v>
      </c>
      <c r="T210" s="3">
        <f t="shared" si="12"/>
        <v>24.137931034482758</v>
      </c>
      <c r="U210" s="3">
        <v>105</v>
      </c>
      <c r="V210" s="3">
        <v>507</v>
      </c>
      <c r="W210" s="3">
        <f t="shared" si="13"/>
        <v>0.20710059171597633</v>
      </c>
      <c r="X210" s="3">
        <f t="shared" si="14"/>
        <v>23.966774716369528</v>
      </c>
      <c r="Y210">
        <f t="shared" si="15"/>
        <v>700</v>
      </c>
      <c r="Z210" s="1"/>
    </row>
    <row r="211" spans="1:26" hidden="1" x14ac:dyDescent="0.25">
      <c r="A211" s="1" t="s">
        <v>24</v>
      </c>
      <c r="B211" s="1" t="s">
        <v>25</v>
      </c>
      <c r="C211" s="1" t="s">
        <v>813</v>
      </c>
      <c r="D211" s="1" t="s">
        <v>814</v>
      </c>
      <c r="E211" s="1" t="s">
        <v>815</v>
      </c>
      <c r="F211" s="1" t="s">
        <v>816</v>
      </c>
      <c r="G211" s="1" t="s">
        <v>548</v>
      </c>
      <c r="H211" s="1" t="s">
        <v>359</v>
      </c>
      <c r="I211" s="1" t="s">
        <v>615</v>
      </c>
      <c r="J211">
        <v>24</v>
      </c>
      <c r="K211" s="1" t="s">
        <v>57</v>
      </c>
      <c r="L211">
        <v>1.9</v>
      </c>
      <c r="M211">
        <v>15</v>
      </c>
      <c r="N211" s="1" t="s">
        <v>817</v>
      </c>
      <c r="O211" s="1" t="s">
        <v>35</v>
      </c>
      <c r="P211">
        <v>28.5</v>
      </c>
      <c r="Q211">
        <v>834</v>
      </c>
      <c r="R211">
        <v>939</v>
      </c>
      <c r="S211">
        <v>1</v>
      </c>
      <c r="T211" s="3">
        <f t="shared" si="12"/>
        <v>15.789473684210526</v>
      </c>
      <c r="U211" s="3">
        <v>105</v>
      </c>
      <c r="V211" s="3">
        <v>507</v>
      </c>
      <c r="W211" s="3">
        <f t="shared" si="13"/>
        <v>0.20710059171597633</v>
      </c>
      <c r="X211" s="3">
        <f t="shared" si="14"/>
        <v>15.67556425847676</v>
      </c>
      <c r="Y211">
        <f t="shared" si="15"/>
        <v>450</v>
      </c>
      <c r="Z211" s="1"/>
    </row>
    <row r="212" spans="1:26" hidden="1" x14ac:dyDescent="0.25">
      <c r="A212" s="1" t="s">
        <v>24</v>
      </c>
      <c r="B212" s="1" t="s">
        <v>25</v>
      </c>
      <c r="C212" s="1" t="s">
        <v>818</v>
      </c>
      <c r="D212" s="1" t="s">
        <v>819</v>
      </c>
      <c r="E212" s="1" t="s">
        <v>820</v>
      </c>
      <c r="F212" s="1" t="s">
        <v>821</v>
      </c>
      <c r="G212" s="1" t="s">
        <v>822</v>
      </c>
      <c r="H212" s="1" t="s">
        <v>823</v>
      </c>
      <c r="I212" s="1" t="s">
        <v>824</v>
      </c>
      <c r="J212">
        <v>6</v>
      </c>
      <c r="K212" s="1" t="s">
        <v>294</v>
      </c>
      <c r="L212">
        <v>3</v>
      </c>
      <c r="M212">
        <v>4</v>
      </c>
      <c r="N212" s="1" t="s">
        <v>825</v>
      </c>
      <c r="O212" s="1" t="s">
        <v>35</v>
      </c>
      <c r="P212">
        <v>12</v>
      </c>
      <c r="Q212">
        <v>834</v>
      </c>
      <c r="R212">
        <v>939</v>
      </c>
      <c r="S212">
        <v>1</v>
      </c>
      <c r="T212" s="3">
        <f t="shared" si="12"/>
        <v>50</v>
      </c>
      <c r="U212" s="3">
        <v>105</v>
      </c>
      <c r="V212" s="3">
        <v>507</v>
      </c>
      <c r="W212" s="3">
        <f t="shared" si="13"/>
        <v>0.20710059171597633</v>
      </c>
      <c r="X212" s="3">
        <f t="shared" si="14"/>
        <v>49.151720794958798</v>
      </c>
      <c r="Y212">
        <f t="shared" si="15"/>
        <v>600</v>
      </c>
      <c r="Z212" s="1"/>
    </row>
    <row r="213" spans="1:26" hidden="1" x14ac:dyDescent="0.25">
      <c r="A213" s="1" t="s">
        <v>24</v>
      </c>
      <c r="B213" s="1" t="s">
        <v>25</v>
      </c>
      <c r="C213" s="1" t="s">
        <v>826</v>
      </c>
      <c r="D213" s="1" t="s">
        <v>827</v>
      </c>
      <c r="E213" s="1" t="s">
        <v>828</v>
      </c>
      <c r="F213" s="1" t="s">
        <v>829</v>
      </c>
      <c r="G213" s="1" t="s">
        <v>830</v>
      </c>
      <c r="H213" s="1" t="s">
        <v>831</v>
      </c>
      <c r="I213" s="1" t="s">
        <v>77</v>
      </c>
      <c r="J213">
        <v>5</v>
      </c>
      <c r="K213" s="1" t="s">
        <v>294</v>
      </c>
      <c r="L213">
        <v>3</v>
      </c>
      <c r="M213">
        <v>4</v>
      </c>
      <c r="N213" s="1" t="s">
        <v>832</v>
      </c>
      <c r="O213" s="1" t="s">
        <v>35</v>
      </c>
      <c r="P213">
        <v>12</v>
      </c>
      <c r="Q213">
        <v>834</v>
      </c>
      <c r="R213">
        <v>939</v>
      </c>
      <c r="S213">
        <v>1</v>
      </c>
      <c r="T213" s="3">
        <f t="shared" si="12"/>
        <v>58.333333333333336</v>
      </c>
      <c r="U213" s="3">
        <v>105</v>
      </c>
      <c r="V213" s="3">
        <v>507</v>
      </c>
      <c r="W213" s="3">
        <f t="shared" si="13"/>
        <v>0.20710059171597633</v>
      </c>
      <c r="X213" s="3">
        <f t="shared" si="14"/>
        <v>57.343674260785264</v>
      </c>
      <c r="Y213">
        <f t="shared" si="15"/>
        <v>700</v>
      </c>
      <c r="Z213" s="1"/>
    </row>
    <row r="214" spans="1:26" hidden="1" x14ac:dyDescent="0.25">
      <c r="A214" s="1" t="s">
        <v>24</v>
      </c>
      <c r="B214" s="1" t="s">
        <v>25</v>
      </c>
      <c r="C214" s="1" t="s">
        <v>826</v>
      </c>
      <c r="D214" s="1" t="s">
        <v>827</v>
      </c>
      <c r="E214" s="1" t="s">
        <v>828</v>
      </c>
      <c r="F214" s="1" t="s">
        <v>829</v>
      </c>
      <c r="G214" s="1" t="s">
        <v>830</v>
      </c>
      <c r="H214" s="1" t="s">
        <v>831</v>
      </c>
      <c r="I214" s="1" t="s">
        <v>389</v>
      </c>
      <c r="J214">
        <v>15</v>
      </c>
      <c r="K214" s="1" t="s">
        <v>294</v>
      </c>
      <c r="L214">
        <v>3</v>
      </c>
      <c r="M214">
        <v>5</v>
      </c>
      <c r="N214" s="1" t="s">
        <v>833</v>
      </c>
      <c r="O214" s="1" t="s">
        <v>35</v>
      </c>
      <c r="P214">
        <v>15</v>
      </c>
      <c r="Q214">
        <v>834</v>
      </c>
      <c r="R214">
        <v>939</v>
      </c>
      <c r="S214">
        <v>1</v>
      </c>
      <c r="T214" s="3">
        <f t="shared" si="12"/>
        <v>0</v>
      </c>
      <c r="U214" s="3">
        <v>105</v>
      </c>
      <c r="V214" s="3">
        <v>507</v>
      </c>
      <c r="W214" s="3">
        <f t="shared" si="13"/>
        <v>0.20710059171597633</v>
      </c>
      <c r="X214" s="3">
        <f t="shared" si="14"/>
        <v>0</v>
      </c>
      <c r="Y214">
        <f t="shared" si="15"/>
        <v>0</v>
      </c>
      <c r="Z214" s="1"/>
    </row>
    <row r="215" spans="1:26" hidden="1" x14ac:dyDescent="0.25">
      <c r="A215" s="1" t="s">
        <v>24</v>
      </c>
      <c r="B215" s="1" t="s">
        <v>25</v>
      </c>
      <c r="C215" s="1" t="s">
        <v>826</v>
      </c>
      <c r="D215" s="1" t="s">
        <v>827</v>
      </c>
      <c r="E215" s="1" t="s">
        <v>828</v>
      </c>
      <c r="F215" s="1" t="s">
        <v>834</v>
      </c>
      <c r="G215" s="1" t="s">
        <v>75</v>
      </c>
      <c r="H215" s="1" t="s">
        <v>76</v>
      </c>
      <c r="I215" s="1" t="s">
        <v>835</v>
      </c>
      <c r="J215">
        <v>10</v>
      </c>
      <c r="K215" s="1" t="s">
        <v>294</v>
      </c>
      <c r="L215">
        <v>3</v>
      </c>
      <c r="M215">
        <v>5</v>
      </c>
      <c r="N215" s="1" t="s">
        <v>836</v>
      </c>
      <c r="O215" s="1" t="s">
        <v>35</v>
      </c>
      <c r="P215">
        <v>15</v>
      </c>
      <c r="Q215">
        <v>834</v>
      </c>
      <c r="R215">
        <v>939</v>
      </c>
      <c r="S215">
        <v>1</v>
      </c>
      <c r="T215" s="3">
        <f t="shared" si="12"/>
        <v>33.333333333333336</v>
      </c>
      <c r="U215" s="3">
        <v>105</v>
      </c>
      <c r="V215" s="3">
        <v>507</v>
      </c>
      <c r="W215" s="3">
        <f t="shared" si="13"/>
        <v>0.20710059171597633</v>
      </c>
      <c r="X215" s="3">
        <f t="shared" si="14"/>
        <v>32.879377431906612</v>
      </c>
      <c r="Y215">
        <f t="shared" si="15"/>
        <v>500</v>
      </c>
      <c r="Z215" s="1"/>
    </row>
    <row r="216" spans="1:26" hidden="1" x14ac:dyDescent="0.25">
      <c r="A216" s="1" t="s">
        <v>24</v>
      </c>
      <c r="B216" s="1" t="s">
        <v>25</v>
      </c>
      <c r="C216" s="1" t="s">
        <v>826</v>
      </c>
      <c r="D216" s="1" t="s">
        <v>827</v>
      </c>
      <c r="E216" s="1" t="s">
        <v>828</v>
      </c>
      <c r="F216" s="1" t="s">
        <v>834</v>
      </c>
      <c r="G216" s="1" t="s">
        <v>75</v>
      </c>
      <c r="H216" s="1" t="s">
        <v>76</v>
      </c>
      <c r="I216" s="1" t="s">
        <v>837</v>
      </c>
      <c r="J216">
        <v>11</v>
      </c>
      <c r="K216" s="1" t="s">
        <v>294</v>
      </c>
      <c r="L216">
        <v>3</v>
      </c>
      <c r="M216">
        <v>5</v>
      </c>
      <c r="N216" s="1" t="s">
        <v>838</v>
      </c>
      <c r="O216" s="1" t="s">
        <v>35</v>
      </c>
      <c r="P216">
        <v>15</v>
      </c>
      <c r="Q216">
        <v>834</v>
      </c>
      <c r="R216">
        <v>939</v>
      </c>
      <c r="S216">
        <v>1</v>
      </c>
      <c r="T216" s="3">
        <f t="shared" si="12"/>
        <v>26.666666666666668</v>
      </c>
      <c r="U216" s="3">
        <v>105</v>
      </c>
      <c r="V216" s="3">
        <v>507</v>
      </c>
      <c r="W216" s="3">
        <f t="shared" si="13"/>
        <v>0.20710059171597633</v>
      </c>
      <c r="X216" s="3">
        <f t="shared" si="14"/>
        <v>26.303501945525291</v>
      </c>
      <c r="Y216">
        <f t="shared" si="15"/>
        <v>400</v>
      </c>
      <c r="Z216" s="1"/>
    </row>
    <row r="217" spans="1:26" hidden="1" x14ac:dyDescent="0.25">
      <c r="A217" s="1" t="s">
        <v>24</v>
      </c>
      <c r="B217" s="1" t="s">
        <v>25</v>
      </c>
      <c r="C217" s="1" t="s">
        <v>826</v>
      </c>
      <c r="D217" s="1" t="s">
        <v>827</v>
      </c>
      <c r="E217" s="1" t="s">
        <v>828</v>
      </c>
      <c r="F217" s="1" t="s">
        <v>834</v>
      </c>
      <c r="G217" s="1" t="s">
        <v>75</v>
      </c>
      <c r="H217" s="1" t="s">
        <v>76</v>
      </c>
      <c r="I217" s="1" t="s">
        <v>839</v>
      </c>
      <c r="J217">
        <v>12</v>
      </c>
      <c r="K217" s="1" t="s">
        <v>294</v>
      </c>
      <c r="L217">
        <v>3</v>
      </c>
      <c r="M217">
        <v>4</v>
      </c>
      <c r="N217" s="1" t="s">
        <v>840</v>
      </c>
      <c r="O217" s="1" t="s">
        <v>35</v>
      </c>
      <c r="P217">
        <v>12</v>
      </c>
      <c r="Q217">
        <v>834</v>
      </c>
      <c r="R217">
        <v>939</v>
      </c>
      <c r="S217">
        <v>1</v>
      </c>
      <c r="T217" s="3">
        <f t="shared" si="12"/>
        <v>0</v>
      </c>
      <c r="U217" s="3">
        <v>105</v>
      </c>
      <c r="V217" s="3">
        <v>507</v>
      </c>
      <c r="W217" s="3">
        <f t="shared" si="13"/>
        <v>0.20710059171597633</v>
      </c>
      <c r="X217" s="3">
        <f t="shared" si="14"/>
        <v>0</v>
      </c>
      <c r="Y217">
        <f t="shared" si="15"/>
        <v>0</v>
      </c>
      <c r="Z217" s="1"/>
    </row>
    <row r="218" spans="1:26" hidden="1" x14ac:dyDescent="0.25">
      <c r="A218" s="1" t="s">
        <v>24</v>
      </c>
      <c r="B218" s="1" t="s">
        <v>25</v>
      </c>
      <c r="C218" s="1" t="s">
        <v>826</v>
      </c>
      <c r="D218" s="1" t="s">
        <v>827</v>
      </c>
      <c r="E218" s="1" t="s">
        <v>828</v>
      </c>
      <c r="F218" s="1" t="s">
        <v>834</v>
      </c>
      <c r="G218" s="1" t="s">
        <v>75</v>
      </c>
      <c r="H218" s="1" t="s">
        <v>76</v>
      </c>
      <c r="I218" s="1" t="s">
        <v>839</v>
      </c>
      <c r="J218">
        <v>12</v>
      </c>
      <c r="K218" s="1" t="s">
        <v>294</v>
      </c>
      <c r="L218">
        <v>3</v>
      </c>
      <c r="M218">
        <v>4</v>
      </c>
      <c r="N218" s="1" t="s">
        <v>841</v>
      </c>
      <c r="O218" s="1" t="s">
        <v>35</v>
      </c>
      <c r="P218">
        <v>12</v>
      </c>
      <c r="Q218">
        <v>834</v>
      </c>
      <c r="R218">
        <v>939</v>
      </c>
      <c r="S218">
        <v>1</v>
      </c>
      <c r="T218" s="3">
        <f t="shared" si="12"/>
        <v>0</v>
      </c>
      <c r="U218" s="3">
        <v>105</v>
      </c>
      <c r="V218" s="3">
        <v>507</v>
      </c>
      <c r="W218" s="3">
        <f t="shared" si="13"/>
        <v>0.20710059171597633</v>
      </c>
      <c r="X218" s="3">
        <f t="shared" si="14"/>
        <v>0</v>
      </c>
      <c r="Y218">
        <f t="shared" si="15"/>
        <v>0</v>
      </c>
      <c r="Z218" s="1"/>
    </row>
    <row r="219" spans="1:26" hidden="1" x14ac:dyDescent="0.25">
      <c r="A219" s="1" t="s">
        <v>24</v>
      </c>
      <c r="B219" s="1" t="s">
        <v>25</v>
      </c>
      <c r="C219" s="1" t="s">
        <v>842</v>
      </c>
      <c r="D219" s="1" t="s">
        <v>843</v>
      </c>
      <c r="E219" s="1" t="s">
        <v>844</v>
      </c>
      <c r="F219" s="1" t="s">
        <v>845</v>
      </c>
      <c r="G219" s="1" t="s">
        <v>396</v>
      </c>
      <c r="H219" s="1" t="s">
        <v>397</v>
      </c>
      <c r="I219" s="1" t="s">
        <v>191</v>
      </c>
      <c r="J219">
        <v>3</v>
      </c>
      <c r="K219" s="1" t="s">
        <v>57</v>
      </c>
      <c r="L219">
        <v>1.9</v>
      </c>
      <c r="M219">
        <v>4</v>
      </c>
      <c r="N219" s="1" t="s">
        <v>846</v>
      </c>
      <c r="O219" s="1" t="s">
        <v>35</v>
      </c>
      <c r="P219">
        <v>7.6</v>
      </c>
      <c r="Q219">
        <v>834</v>
      </c>
      <c r="R219">
        <v>939</v>
      </c>
      <c r="S219">
        <v>1</v>
      </c>
      <c r="T219" s="3">
        <f t="shared" si="12"/>
        <v>60.526315789473678</v>
      </c>
      <c r="U219" s="3">
        <v>105</v>
      </c>
      <c r="V219" s="3">
        <v>507</v>
      </c>
      <c r="W219" s="3">
        <f t="shared" si="13"/>
        <v>0.20710059171597633</v>
      </c>
      <c r="X219" s="3">
        <f t="shared" si="14"/>
        <v>58.920721540093979</v>
      </c>
      <c r="Y219">
        <f t="shared" si="15"/>
        <v>459.99999999999994</v>
      </c>
      <c r="Z219" s="1"/>
    </row>
    <row r="220" spans="1:26" hidden="1" x14ac:dyDescent="0.25">
      <c r="A220" s="1" t="s">
        <v>24</v>
      </c>
      <c r="B220" s="1" t="s">
        <v>25</v>
      </c>
      <c r="C220" s="1" t="s">
        <v>847</v>
      </c>
      <c r="D220" s="1" t="s">
        <v>848</v>
      </c>
      <c r="E220" s="1" t="s">
        <v>849</v>
      </c>
      <c r="F220" s="1" t="s">
        <v>850</v>
      </c>
      <c r="G220" s="1" t="s">
        <v>851</v>
      </c>
      <c r="H220" s="1" t="s">
        <v>46</v>
      </c>
      <c r="I220" s="1" t="s">
        <v>64</v>
      </c>
      <c r="J220">
        <v>6</v>
      </c>
      <c r="K220" s="1" t="s">
        <v>57</v>
      </c>
      <c r="L220">
        <v>1.9</v>
      </c>
      <c r="M220">
        <v>8</v>
      </c>
      <c r="N220" s="1" t="s">
        <v>852</v>
      </c>
      <c r="O220" s="1" t="s">
        <v>35</v>
      </c>
      <c r="P220">
        <v>15.2</v>
      </c>
      <c r="Q220">
        <v>834</v>
      </c>
      <c r="R220">
        <v>939</v>
      </c>
      <c r="S220">
        <v>1</v>
      </c>
      <c r="T220" s="3">
        <f t="shared" si="12"/>
        <v>60.526315789473678</v>
      </c>
      <c r="U220" s="3">
        <v>105</v>
      </c>
      <c r="V220" s="3">
        <v>507</v>
      </c>
      <c r="W220" s="3">
        <f t="shared" si="13"/>
        <v>0.20710059171597633</v>
      </c>
      <c r="X220" s="3">
        <f t="shared" si="14"/>
        <v>59.712727552039325</v>
      </c>
      <c r="Y220">
        <f t="shared" si="15"/>
        <v>919.99999999999989</v>
      </c>
      <c r="Z220" s="1"/>
    </row>
    <row r="221" spans="1:26" hidden="1" x14ac:dyDescent="0.25">
      <c r="A221" s="1" t="s">
        <v>24</v>
      </c>
      <c r="B221" s="1" t="s">
        <v>25</v>
      </c>
      <c r="C221" s="1" t="s">
        <v>847</v>
      </c>
      <c r="D221" s="1" t="s">
        <v>848</v>
      </c>
      <c r="E221" s="1" t="s">
        <v>849</v>
      </c>
      <c r="F221" s="1" t="s">
        <v>853</v>
      </c>
      <c r="G221" s="1" t="s">
        <v>603</v>
      </c>
      <c r="H221" s="1" t="s">
        <v>359</v>
      </c>
      <c r="I221" s="1" t="s">
        <v>655</v>
      </c>
      <c r="J221">
        <v>16</v>
      </c>
      <c r="K221" s="1" t="s">
        <v>57</v>
      </c>
      <c r="L221">
        <v>1.9</v>
      </c>
      <c r="M221">
        <v>10</v>
      </c>
      <c r="N221" s="1" t="s">
        <v>854</v>
      </c>
      <c r="O221" s="1" t="s">
        <v>35</v>
      </c>
      <c r="P221">
        <v>19</v>
      </c>
      <c r="Q221">
        <v>834</v>
      </c>
      <c r="R221">
        <v>939</v>
      </c>
      <c r="S221">
        <v>1</v>
      </c>
      <c r="T221" s="3">
        <f t="shared" si="12"/>
        <v>15.789473684210526</v>
      </c>
      <c r="U221" s="3">
        <v>105</v>
      </c>
      <c r="V221" s="3">
        <v>507</v>
      </c>
      <c r="W221" s="3">
        <f t="shared" si="13"/>
        <v>0.20710059171597633</v>
      </c>
      <c r="X221" s="3">
        <f t="shared" si="14"/>
        <v>15.619223659889093</v>
      </c>
      <c r="Y221">
        <f t="shared" si="15"/>
        <v>300</v>
      </c>
      <c r="Z221" s="1"/>
    </row>
    <row r="222" spans="1:26" hidden="1" x14ac:dyDescent="0.25">
      <c r="A222" s="1" t="s">
        <v>24</v>
      </c>
      <c r="B222" s="1" t="s">
        <v>25</v>
      </c>
      <c r="C222" s="1" t="s">
        <v>855</v>
      </c>
      <c r="D222" s="1" t="s">
        <v>856</v>
      </c>
      <c r="E222" s="1" t="s">
        <v>857</v>
      </c>
      <c r="F222" s="1" t="s">
        <v>858</v>
      </c>
      <c r="G222" s="1" t="s">
        <v>859</v>
      </c>
      <c r="H222" s="1" t="s">
        <v>860</v>
      </c>
      <c r="I222" s="1" t="s">
        <v>861</v>
      </c>
      <c r="J222">
        <v>27</v>
      </c>
      <c r="K222" s="1" t="s">
        <v>57</v>
      </c>
      <c r="L222">
        <v>1.9</v>
      </c>
      <c r="M222">
        <v>15</v>
      </c>
      <c r="N222" s="1" t="s">
        <v>862</v>
      </c>
      <c r="O222" s="1" t="s">
        <v>35</v>
      </c>
      <c r="P222">
        <v>28.5</v>
      </c>
      <c r="Q222">
        <v>834</v>
      </c>
      <c r="R222">
        <v>939</v>
      </c>
      <c r="S222">
        <v>1</v>
      </c>
      <c r="T222" s="3">
        <f t="shared" si="12"/>
        <v>5.2631578947368425</v>
      </c>
      <c r="U222" s="3">
        <v>105</v>
      </c>
      <c r="V222" s="3">
        <v>507</v>
      </c>
      <c r="W222" s="3">
        <f t="shared" si="13"/>
        <v>0.20710059171597633</v>
      </c>
      <c r="X222" s="3">
        <f t="shared" si="14"/>
        <v>5.2251880861589193</v>
      </c>
      <c r="Y222">
        <f t="shared" si="15"/>
        <v>150</v>
      </c>
      <c r="Z222" s="1"/>
    </row>
    <row r="223" spans="1:26" hidden="1" x14ac:dyDescent="0.25">
      <c r="A223" s="1" t="s">
        <v>24</v>
      </c>
      <c r="B223" s="1" t="s">
        <v>25</v>
      </c>
      <c r="C223" s="1" t="s">
        <v>863</v>
      </c>
      <c r="D223" s="1" t="s">
        <v>864</v>
      </c>
      <c r="E223" s="1" t="s">
        <v>865</v>
      </c>
      <c r="F223" s="1" t="s">
        <v>866</v>
      </c>
      <c r="G223" s="1" t="s">
        <v>712</v>
      </c>
      <c r="H223" s="1" t="s">
        <v>146</v>
      </c>
      <c r="I223" s="1" t="s">
        <v>761</v>
      </c>
      <c r="J223">
        <v>10</v>
      </c>
      <c r="K223" s="1" t="s">
        <v>57</v>
      </c>
      <c r="L223">
        <v>1.9</v>
      </c>
      <c r="M223">
        <v>8</v>
      </c>
      <c r="N223" s="1" t="s">
        <v>867</v>
      </c>
      <c r="O223" s="1" t="s">
        <v>35</v>
      </c>
      <c r="P223">
        <v>15.2</v>
      </c>
      <c r="Q223">
        <v>834</v>
      </c>
      <c r="R223">
        <v>939</v>
      </c>
      <c r="S223">
        <v>1</v>
      </c>
      <c r="T223" s="3">
        <f t="shared" si="12"/>
        <v>34.210526315789465</v>
      </c>
      <c r="U223" s="3">
        <v>105</v>
      </c>
      <c r="V223" s="3">
        <v>507</v>
      </c>
      <c r="W223" s="3">
        <f t="shared" si="13"/>
        <v>0.20710059171597633</v>
      </c>
      <c r="X223" s="3">
        <f t="shared" si="14"/>
        <v>33.750672094630922</v>
      </c>
      <c r="Y223">
        <f t="shared" si="15"/>
        <v>519.99999999999989</v>
      </c>
      <c r="Z223" s="1"/>
    </row>
    <row r="224" spans="1:26" hidden="1" x14ac:dyDescent="0.25">
      <c r="A224" s="1" t="s">
        <v>24</v>
      </c>
      <c r="B224" s="1" t="s">
        <v>25</v>
      </c>
      <c r="C224" s="1" t="s">
        <v>863</v>
      </c>
      <c r="D224" s="1" t="s">
        <v>864</v>
      </c>
      <c r="E224" s="1" t="s">
        <v>865</v>
      </c>
      <c r="F224" s="1" t="s">
        <v>866</v>
      </c>
      <c r="G224" s="1" t="s">
        <v>712</v>
      </c>
      <c r="H224" s="1" t="s">
        <v>146</v>
      </c>
      <c r="I224" s="1" t="s">
        <v>630</v>
      </c>
      <c r="J224">
        <v>30</v>
      </c>
      <c r="K224" s="1" t="s">
        <v>57</v>
      </c>
      <c r="L224">
        <v>1.9</v>
      </c>
      <c r="M224">
        <v>8</v>
      </c>
      <c r="N224" s="1" t="s">
        <v>868</v>
      </c>
      <c r="O224" s="1" t="s">
        <v>35</v>
      </c>
      <c r="P224">
        <v>15.2</v>
      </c>
      <c r="Q224">
        <v>834</v>
      </c>
      <c r="R224">
        <v>939</v>
      </c>
      <c r="S224">
        <v>1</v>
      </c>
      <c r="T224" s="3">
        <f t="shared" si="12"/>
        <v>0</v>
      </c>
      <c r="U224" s="3">
        <v>105</v>
      </c>
      <c r="V224" s="3">
        <v>507</v>
      </c>
      <c r="W224" s="3">
        <f t="shared" si="13"/>
        <v>0.20710059171597633</v>
      </c>
      <c r="X224" s="3">
        <f t="shared" si="14"/>
        <v>0</v>
      </c>
      <c r="Y224">
        <f t="shared" si="15"/>
        <v>0</v>
      </c>
      <c r="Z224" s="1"/>
    </row>
    <row r="225" spans="1:26" hidden="1" x14ac:dyDescent="0.25">
      <c r="A225" s="1" t="s">
        <v>24</v>
      </c>
      <c r="B225" s="1" t="s">
        <v>25</v>
      </c>
      <c r="C225" s="1" t="s">
        <v>869</v>
      </c>
      <c r="D225" s="1" t="s">
        <v>870</v>
      </c>
      <c r="E225" s="1" t="s">
        <v>871</v>
      </c>
      <c r="F225" s="1" t="s">
        <v>872</v>
      </c>
      <c r="G225" s="1" t="s">
        <v>564</v>
      </c>
      <c r="H225" s="1" t="s">
        <v>385</v>
      </c>
      <c r="I225" s="1" t="s">
        <v>873</v>
      </c>
      <c r="J225">
        <v>19</v>
      </c>
      <c r="K225" s="1" t="s">
        <v>48</v>
      </c>
      <c r="L225">
        <v>2.9</v>
      </c>
      <c r="M225">
        <v>10</v>
      </c>
      <c r="N225" s="1" t="s">
        <v>874</v>
      </c>
      <c r="O225" s="1" t="s">
        <v>35</v>
      </c>
      <c r="P225">
        <v>29</v>
      </c>
      <c r="Q225">
        <v>834</v>
      </c>
      <c r="R225">
        <v>939</v>
      </c>
      <c r="S225">
        <v>1</v>
      </c>
      <c r="T225" s="3">
        <f t="shared" si="12"/>
        <v>34.482758620689658</v>
      </c>
      <c r="U225" s="3">
        <v>105</v>
      </c>
      <c r="V225" s="3">
        <v>507</v>
      </c>
      <c r="W225" s="3">
        <f t="shared" si="13"/>
        <v>0.20710059171597633</v>
      </c>
      <c r="X225" s="3">
        <f t="shared" si="14"/>
        <v>34.23824959481361</v>
      </c>
      <c r="Y225">
        <f t="shared" si="15"/>
        <v>1000</v>
      </c>
      <c r="Z225" s="1"/>
    </row>
    <row r="226" spans="1:26" hidden="1" x14ac:dyDescent="0.25">
      <c r="A226" s="1" t="s">
        <v>24</v>
      </c>
      <c r="B226" s="1" t="s">
        <v>25</v>
      </c>
      <c r="C226" s="1" t="s">
        <v>875</v>
      </c>
      <c r="D226" s="1" t="s">
        <v>876</v>
      </c>
      <c r="E226" s="1" t="s">
        <v>877</v>
      </c>
      <c r="F226" s="1" t="s">
        <v>878</v>
      </c>
      <c r="G226" s="1" t="s">
        <v>879</v>
      </c>
      <c r="H226" s="1" t="s">
        <v>745</v>
      </c>
      <c r="I226" s="1" t="s">
        <v>302</v>
      </c>
      <c r="J226">
        <v>18</v>
      </c>
      <c r="K226" s="1" t="s">
        <v>57</v>
      </c>
      <c r="L226">
        <v>1.9</v>
      </c>
      <c r="M226">
        <v>13</v>
      </c>
      <c r="N226" s="1" t="s">
        <v>880</v>
      </c>
      <c r="O226" s="1" t="s">
        <v>35</v>
      </c>
      <c r="P226">
        <v>24.7</v>
      </c>
      <c r="Q226">
        <v>834</v>
      </c>
      <c r="R226">
        <v>939</v>
      </c>
      <c r="S226">
        <v>1</v>
      </c>
      <c r="T226" s="3">
        <f t="shared" si="12"/>
        <v>27.12550607287449</v>
      </c>
      <c r="U226" s="3">
        <v>105</v>
      </c>
      <c r="V226" s="3">
        <v>507</v>
      </c>
      <c r="W226" s="3">
        <f t="shared" si="13"/>
        <v>0.20710059171597633</v>
      </c>
      <c r="X226" s="3">
        <f t="shared" si="14"/>
        <v>26.89995961323735</v>
      </c>
      <c r="Y226">
        <f t="shared" si="15"/>
        <v>669.99999999999989</v>
      </c>
      <c r="Z226" s="1"/>
    </row>
    <row r="227" spans="1:26" hidden="1" x14ac:dyDescent="0.25">
      <c r="A227" s="1" t="s">
        <v>24</v>
      </c>
      <c r="B227" s="1" t="s">
        <v>25</v>
      </c>
      <c r="C227" s="1" t="s">
        <v>875</v>
      </c>
      <c r="D227" s="1" t="s">
        <v>876</v>
      </c>
      <c r="E227" s="1" t="s">
        <v>877</v>
      </c>
      <c r="F227" s="1" t="s">
        <v>881</v>
      </c>
      <c r="G227" s="1" t="s">
        <v>882</v>
      </c>
      <c r="H227" s="1" t="s">
        <v>359</v>
      </c>
      <c r="I227" s="1" t="s">
        <v>883</v>
      </c>
      <c r="J227">
        <v>22</v>
      </c>
      <c r="K227" s="1" t="s">
        <v>57</v>
      </c>
      <c r="L227">
        <v>1.9</v>
      </c>
      <c r="M227">
        <v>15</v>
      </c>
      <c r="N227" s="1" t="s">
        <v>884</v>
      </c>
      <c r="O227" s="1" t="s">
        <v>35</v>
      </c>
      <c r="P227">
        <v>28.5</v>
      </c>
      <c r="Q227">
        <v>834</v>
      </c>
      <c r="R227">
        <v>939</v>
      </c>
      <c r="S227">
        <v>1</v>
      </c>
      <c r="T227" s="3">
        <f t="shared" si="12"/>
        <v>22.807017543859651</v>
      </c>
      <c r="U227" s="3">
        <v>105</v>
      </c>
      <c r="V227" s="3">
        <v>507</v>
      </c>
      <c r="W227" s="3">
        <f t="shared" si="13"/>
        <v>0.20710059171597633</v>
      </c>
      <c r="X227" s="3">
        <f t="shared" si="14"/>
        <v>22.642481706688653</v>
      </c>
      <c r="Y227">
        <f t="shared" si="15"/>
        <v>650</v>
      </c>
      <c r="Z227" s="1"/>
    </row>
    <row r="228" spans="1:26" hidden="1" x14ac:dyDescent="0.25">
      <c r="A228" s="1" t="s">
        <v>24</v>
      </c>
      <c r="B228" s="1" t="s">
        <v>25</v>
      </c>
      <c r="C228" s="1" t="s">
        <v>885</v>
      </c>
      <c r="D228" s="1" t="s">
        <v>886</v>
      </c>
      <c r="E228" s="1" t="s">
        <v>887</v>
      </c>
      <c r="F228" s="1" t="s">
        <v>888</v>
      </c>
      <c r="G228" s="1" t="s">
        <v>339</v>
      </c>
      <c r="H228" s="1" t="s">
        <v>46</v>
      </c>
      <c r="I228" s="1" t="s">
        <v>889</v>
      </c>
      <c r="J228">
        <v>19</v>
      </c>
      <c r="K228" s="1" t="s">
        <v>294</v>
      </c>
      <c r="L228">
        <v>3</v>
      </c>
      <c r="M228">
        <v>15</v>
      </c>
      <c r="N228" s="1" t="s">
        <v>890</v>
      </c>
      <c r="O228" s="1" t="s">
        <v>35</v>
      </c>
      <c r="P228">
        <v>45</v>
      </c>
      <c r="Q228">
        <v>834</v>
      </c>
      <c r="R228">
        <v>939</v>
      </c>
      <c r="S228">
        <v>1</v>
      </c>
      <c r="T228" s="3">
        <f t="shared" si="12"/>
        <v>57.777777777777779</v>
      </c>
      <c r="U228" s="3">
        <v>105</v>
      </c>
      <c r="V228" s="3">
        <v>507</v>
      </c>
      <c r="W228" s="3">
        <f t="shared" si="13"/>
        <v>0.20710059171597633</v>
      </c>
      <c r="X228" s="3">
        <f t="shared" si="14"/>
        <v>57.513089005235599</v>
      </c>
      <c r="Y228">
        <f t="shared" si="15"/>
        <v>2600</v>
      </c>
      <c r="Z228" s="1"/>
    </row>
    <row r="229" spans="1:26" hidden="1" x14ac:dyDescent="0.25">
      <c r="A229" s="1" t="s">
        <v>24</v>
      </c>
      <c r="B229" s="1" t="s">
        <v>25</v>
      </c>
      <c r="C229" s="1" t="s">
        <v>885</v>
      </c>
      <c r="D229" s="1" t="s">
        <v>886</v>
      </c>
      <c r="E229" s="1" t="s">
        <v>887</v>
      </c>
      <c r="F229" s="1" t="s">
        <v>891</v>
      </c>
      <c r="G229" s="1" t="s">
        <v>892</v>
      </c>
      <c r="H229" s="1" t="s">
        <v>480</v>
      </c>
      <c r="I229" s="1" t="s">
        <v>293</v>
      </c>
      <c r="J229">
        <v>7</v>
      </c>
      <c r="K229" s="1" t="s">
        <v>294</v>
      </c>
      <c r="L229">
        <v>3</v>
      </c>
      <c r="M229">
        <v>5</v>
      </c>
      <c r="N229" s="1" t="s">
        <v>893</v>
      </c>
      <c r="O229" s="1" t="s">
        <v>35</v>
      </c>
      <c r="P229">
        <v>15</v>
      </c>
      <c r="Q229">
        <v>834</v>
      </c>
      <c r="R229">
        <v>939</v>
      </c>
      <c r="S229">
        <v>1</v>
      </c>
      <c r="T229" s="3">
        <f t="shared" si="12"/>
        <v>53.333333333333336</v>
      </c>
      <c r="U229" s="3">
        <v>105</v>
      </c>
      <c r="V229" s="3">
        <v>507</v>
      </c>
      <c r="W229" s="3">
        <f t="shared" si="13"/>
        <v>0.20710059171597633</v>
      </c>
      <c r="X229" s="3">
        <f t="shared" si="14"/>
        <v>52.607003891050582</v>
      </c>
      <c r="Y229">
        <f t="shared" si="15"/>
        <v>800</v>
      </c>
      <c r="Z229" s="1"/>
    </row>
    <row r="230" spans="1:26" hidden="1" x14ac:dyDescent="0.25">
      <c r="A230" s="1" t="s">
        <v>24</v>
      </c>
      <c r="B230" s="1" t="s">
        <v>25</v>
      </c>
      <c r="C230" s="1" t="s">
        <v>894</v>
      </c>
      <c r="D230" s="1" t="s">
        <v>895</v>
      </c>
      <c r="E230" s="1" t="s">
        <v>896</v>
      </c>
      <c r="F230" s="1" t="s">
        <v>897</v>
      </c>
      <c r="G230" s="1" t="s">
        <v>744</v>
      </c>
      <c r="H230" s="1" t="s">
        <v>745</v>
      </c>
      <c r="I230" s="1" t="s">
        <v>752</v>
      </c>
      <c r="J230">
        <v>2</v>
      </c>
      <c r="K230" s="1" t="s">
        <v>57</v>
      </c>
      <c r="L230">
        <v>1.9</v>
      </c>
      <c r="M230">
        <v>4</v>
      </c>
      <c r="N230" s="1" t="s">
        <v>898</v>
      </c>
      <c r="O230" s="1" t="s">
        <v>35</v>
      </c>
      <c r="P230">
        <v>7.6</v>
      </c>
      <c r="Q230">
        <v>834</v>
      </c>
      <c r="R230">
        <v>939</v>
      </c>
      <c r="S230">
        <v>1</v>
      </c>
      <c r="T230" s="3">
        <f t="shared" si="12"/>
        <v>73.684210526315795</v>
      </c>
      <c r="U230" s="3">
        <v>105</v>
      </c>
      <c r="V230" s="3">
        <v>507</v>
      </c>
      <c r="W230" s="3">
        <f t="shared" si="13"/>
        <v>0.20710059171597633</v>
      </c>
      <c r="X230" s="3">
        <f t="shared" si="14"/>
        <v>71.729574048810065</v>
      </c>
      <c r="Y230">
        <f t="shared" si="15"/>
        <v>560</v>
      </c>
      <c r="Z230" s="1"/>
    </row>
    <row r="231" spans="1:26" hidden="1" x14ac:dyDescent="0.25">
      <c r="A231" s="1" t="s">
        <v>24</v>
      </c>
      <c r="B231" s="1" t="s">
        <v>25</v>
      </c>
      <c r="C231" s="1" t="s">
        <v>894</v>
      </c>
      <c r="D231" s="1" t="s">
        <v>895</v>
      </c>
      <c r="E231" s="1" t="s">
        <v>896</v>
      </c>
      <c r="F231" s="1" t="s">
        <v>899</v>
      </c>
      <c r="G231" s="1" t="s">
        <v>900</v>
      </c>
      <c r="H231" s="1" t="s">
        <v>224</v>
      </c>
      <c r="I231" s="1" t="s">
        <v>134</v>
      </c>
      <c r="J231">
        <v>15</v>
      </c>
      <c r="K231" s="1" t="s">
        <v>57</v>
      </c>
      <c r="L231">
        <v>1.9</v>
      </c>
      <c r="M231">
        <v>8</v>
      </c>
      <c r="N231" s="1" t="s">
        <v>901</v>
      </c>
      <c r="O231" s="1" t="s">
        <v>35</v>
      </c>
      <c r="P231">
        <v>15.2</v>
      </c>
      <c r="Q231">
        <v>834</v>
      </c>
      <c r="R231">
        <v>939</v>
      </c>
      <c r="S231">
        <v>1</v>
      </c>
      <c r="T231" s="3">
        <f t="shared" si="12"/>
        <v>1.315789473684206</v>
      </c>
      <c r="U231" s="3">
        <v>105</v>
      </c>
      <c r="V231" s="3">
        <v>507</v>
      </c>
      <c r="W231" s="3">
        <f t="shared" si="13"/>
        <v>0.20710059171597633</v>
      </c>
      <c r="X231" s="3">
        <f t="shared" si="14"/>
        <v>1.2981027728704155</v>
      </c>
      <c r="Y231">
        <f t="shared" si="15"/>
        <v>19.999999999999929</v>
      </c>
      <c r="Z231" s="1"/>
    </row>
    <row r="232" spans="1:26" hidden="1" x14ac:dyDescent="0.25">
      <c r="A232" s="1" t="s">
        <v>24</v>
      </c>
      <c r="B232" s="1" t="s">
        <v>25</v>
      </c>
      <c r="C232" s="1" t="s">
        <v>894</v>
      </c>
      <c r="D232" s="1" t="s">
        <v>895</v>
      </c>
      <c r="E232" s="1" t="s">
        <v>896</v>
      </c>
      <c r="F232" s="1" t="s">
        <v>899</v>
      </c>
      <c r="G232" s="1" t="s">
        <v>900</v>
      </c>
      <c r="H232" s="1" t="s">
        <v>224</v>
      </c>
      <c r="I232" s="1" t="s">
        <v>902</v>
      </c>
      <c r="J232">
        <v>19</v>
      </c>
      <c r="K232" s="1" t="s">
        <v>57</v>
      </c>
      <c r="L232">
        <v>1.9</v>
      </c>
      <c r="M232">
        <v>15</v>
      </c>
      <c r="N232" s="1" t="s">
        <v>903</v>
      </c>
      <c r="O232" s="1" t="s">
        <v>35</v>
      </c>
      <c r="P232">
        <v>28.5</v>
      </c>
      <c r="Q232">
        <v>834</v>
      </c>
      <c r="R232">
        <v>939</v>
      </c>
      <c r="S232">
        <v>1</v>
      </c>
      <c r="T232" s="3">
        <f t="shared" si="12"/>
        <v>33.333333333333336</v>
      </c>
      <c r="U232" s="3">
        <v>105</v>
      </c>
      <c r="V232" s="3">
        <v>507</v>
      </c>
      <c r="W232" s="3">
        <f t="shared" si="13"/>
        <v>0.20710059171597633</v>
      </c>
      <c r="X232" s="3">
        <f t="shared" si="14"/>
        <v>33.092857879006488</v>
      </c>
      <c r="Y232">
        <f t="shared" si="15"/>
        <v>950</v>
      </c>
      <c r="Z232" s="1"/>
    </row>
    <row r="233" spans="1:26" hidden="1" x14ac:dyDescent="0.25">
      <c r="A233" s="1" t="s">
        <v>24</v>
      </c>
      <c r="B233" s="1" t="s">
        <v>25</v>
      </c>
      <c r="C233" s="1" t="s">
        <v>904</v>
      </c>
      <c r="D233" s="1" t="s">
        <v>905</v>
      </c>
      <c r="E233" s="1" t="s">
        <v>906</v>
      </c>
      <c r="F233" s="1" t="s">
        <v>907</v>
      </c>
      <c r="G233" s="1" t="s">
        <v>708</v>
      </c>
      <c r="H233" s="1" t="s">
        <v>418</v>
      </c>
      <c r="I233" s="1" t="s">
        <v>341</v>
      </c>
      <c r="J233">
        <v>15</v>
      </c>
      <c r="K233" s="1" t="s">
        <v>57</v>
      </c>
      <c r="L233">
        <v>1.9</v>
      </c>
      <c r="M233">
        <v>15</v>
      </c>
      <c r="N233" s="1" t="s">
        <v>908</v>
      </c>
      <c r="O233" s="1" t="s">
        <v>35</v>
      </c>
      <c r="P233">
        <v>28.5</v>
      </c>
      <c r="Q233">
        <v>834</v>
      </c>
      <c r="R233">
        <v>939</v>
      </c>
      <c r="S233">
        <v>1</v>
      </c>
      <c r="T233" s="3">
        <f t="shared" si="12"/>
        <v>47.368421052631582</v>
      </c>
      <c r="U233" s="3">
        <v>105</v>
      </c>
      <c r="V233" s="3">
        <v>507</v>
      </c>
      <c r="W233" s="3">
        <f t="shared" si="13"/>
        <v>0.20710059171597633</v>
      </c>
      <c r="X233" s="3">
        <f t="shared" si="14"/>
        <v>47.026692775430277</v>
      </c>
      <c r="Y233">
        <f t="shared" si="15"/>
        <v>1350</v>
      </c>
      <c r="Z233" s="1"/>
    </row>
    <row r="234" spans="1:26" hidden="1" x14ac:dyDescent="0.25">
      <c r="A234" s="1" t="s">
        <v>24</v>
      </c>
      <c r="B234" s="1" t="s">
        <v>25</v>
      </c>
      <c r="C234" s="1" t="s">
        <v>904</v>
      </c>
      <c r="D234" s="1" t="s">
        <v>905</v>
      </c>
      <c r="E234" s="1" t="s">
        <v>906</v>
      </c>
      <c r="F234" s="1" t="s">
        <v>909</v>
      </c>
      <c r="G234" s="1" t="s">
        <v>910</v>
      </c>
      <c r="H234" s="1" t="s">
        <v>138</v>
      </c>
      <c r="I234" s="1" t="s">
        <v>761</v>
      </c>
      <c r="J234">
        <v>10</v>
      </c>
      <c r="K234" s="1" t="s">
        <v>57</v>
      </c>
      <c r="L234">
        <v>1.9</v>
      </c>
      <c r="M234">
        <v>14</v>
      </c>
      <c r="N234" s="1" t="s">
        <v>911</v>
      </c>
      <c r="O234" s="1" t="s">
        <v>35</v>
      </c>
      <c r="P234">
        <v>26.6</v>
      </c>
      <c r="Q234">
        <v>834</v>
      </c>
      <c r="R234">
        <v>939</v>
      </c>
      <c r="S234">
        <v>1</v>
      </c>
      <c r="T234" s="3">
        <f t="shared" si="12"/>
        <v>62.406015037593988</v>
      </c>
      <c r="U234" s="3">
        <v>105</v>
      </c>
      <c r="V234" s="3">
        <v>507</v>
      </c>
      <c r="W234" s="3">
        <f t="shared" si="13"/>
        <v>0.20710059171597633</v>
      </c>
      <c r="X234" s="3">
        <f t="shared" si="14"/>
        <v>61.923891930072401</v>
      </c>
      <c r="Y234">
        <f t="shared" si="15"/>
        <v>1660.0000000000002</v>
      </c>
      <c r="Z234" s="1"/>
    </row>
    <row r="235" spans="1:26" hidden="1" x14ac:dyDescent="0.25">
      <c r="A235" s="1" t="s">
        <v>24</v>
      </c>
      <c r="B235" s="1" t="s">
        <v>25</v>
      </c>
      <c r="C235" s="1" t="s">
        <v>912</v>
      </c>
      <c r="D235" s="1" t="s">
        <v>913</v>
      </c>
      <c r="E235" s="1" t="s">
        <v>914</v>
      </c>
      <c r="F235" s="1" t="s">
        <v>915</v>
      </c>
      <c r="G235" s="1" t="s">
        <v>153</v>
      </c>
      <c r="H235" s="1" t="s">
        <v>55</v>
      </c>
      <c r="I235" s="1" t="s">
        <v>281</v>
      </c>
      <c r="J235">
        <v>15</v>
      </c>
      <c r="K235" s="1" t="s">
        <v>48</v>
      </c>
      <c r="L235">
        <v>2.9</v>
      </c>
      <c r="M235">
        <v>10</v>
      </c>
      <c r="N235" s="1" t="s">
        <v>916</v>
      </c>
      <c r="O235" s="1" t="s">
        <v>35</v>
      </c>
      <c r="P235">
        <v>29</v>
      </c>
      <c r="Q235">
        <v>834</v>
      </c>
      <c r="R235">
        <v>939</v>
      </c>
      <c r="S235">
        <v>1</v>
      </c>
      <c r="T235" s="3">
        <f t="shared" si="12"/>
        <v>48.275862068965516</v>
      </c>
      <c r="U235" s="3">
        <v>105</v>
      </c>
      <c r="V235" s="3">
        <v>507</v>
      </c>
      <c r="W235" s="3">
        <f t="shared" si="13"/>
        <v>0.20710059171597633</v>
      </c>
      <c r="X235" s="3">
        <f t="shared" si="14"/>
        <v>47.933549432739056</v>
      </c>
      <c r="Y235">
        <f t="shared" si="15"/>
        <v>1400</v>
      </c>
      <c r="Z235" s="1"/>
    </row>
    <row r="236" spans="1:26" hidden="1" x14ac:dyDescent="0.25">
      <c r="A236" s="1" t="s">
        <v>24</v>
      </c>
      <c r="B236" s="1" t="s">
        <v>25</v>
      </c>
      <c r="C236" s="1" t="s">
        <v>912</v>
      </c>
      <c r="D236" s="1" t="s">
        <v>913</v>
      </c>
      <c r="E236" s="1" t="s">
        <v>914</v>
      </c>
      <c r="F236" s="1" t="s">
        <v>915</v>
      </c>
      <c r="G236" s="1" t="s">
        <v>153</v>
      </c>
      <c r="H236" s="1" t="s">
        <v>55</v>
      </c>
      <c r="I236" s="1" t="s">
        <v>371</v>
      </c>
      <c r="J236">
        <v>24</v>
      </c>
      <c r="K236" s="1" t="s">
        <v>48</v>
      </c>
      <c r="L236">
        <v>2.9</v>
      </c>
      <c r="M236">
        <v>10</v>
      </c>
      <c r="N236" s="1" t="s">
        <v>917</v>
      </c>
      <c r="O236" s="1" t="s">
        <v>35</v>
      </c>
      <c r="P236">
        <v>29</v>
      </c>
      <c r="Q236">
        <v>834</v>
      </c>
      <c r="R236">
        <v>939</v>
      </c>
      <c r="S236">
        <v>1</v>
      </c>
      <c r="T236" s="3">
        <f t="shared" si="12"/>
        <v>17.241379310344829</v>
      </c>
      <c r="U236" s="3">
        <v>105</v>
      </c>
      <c r="V236" s="3">
        <v>507</v>
      </c>
      <c r="W236" s="3">
        <f t="shared" si="13"/>
        <v>0.20710059171597633</v>
      </c>
      <c r="X236" s="3">
        <f t="shared" si="14"/>
        <v>17.119124797406805</v>
      </c>
      <c r="Y236">
        <f t="shared" si="15"/>
        <v>500</v>
      </c>
      <c r="Z236" s="1"/>
    </row>
    <row r="237" spans="1:26" hidden="1" x14ac:dyDescent="0.25">
      <c r="A237" s="1" t="s">
        <v>24</v>
      </c>
      <c r="B237" s="1" t="s">
        <v>25</v>
      </c>
      <c r="C237" s="1" t="s">
        <v>918</v>
      </c>
      <c r="D237" s="1" t="s">
        <v>919</v>
      </c>
      <c r="E237" s="1" t="s">
        <v>920</v>
      </c>
      <c r="F237" s="1" t="s">
        <v>921</v>
      </c>
      <c r="G237" s="1" t="s">
        <v>370</v>
      </c>
      <c r="H237" s="1" t="s">
        <v>123</v>
      </c>
      <c r="I237" s="1" t="s">
        <v>426</v>
      </c>
      <c r="J237">
        <v>51</v>
      </c>
      <c r="K237" s="1" t="s">
        <v>33</v>
      </c>
      <c r="L237">
        <v>2.7</v>
      </c>
      <c r="M237">
        <v>15</v>
      </c>
      <c r="N237" s="1" t="s">
        <v>922</v>
      </c>
      <c r="O237" s="1" t="s">
        <v>35</v>
      </c>
      <c r="P237">
        <v>40.5</v>
      </c>
      <c r="Q237">
        <v>834</v>
      </c>
      <c r="R237">
        <v>939</v>
      </c>
      <c r="S237">
        <v>1</v>
      </c>
      <c r="T237" s="3">
        <f t="shared" si="12"/>
        <v>0</v>
      </c>
      <c r="U237" s="3">
        <v>105</v>
      </c>
      <c r="V237" s="3">
        <v>507</v>
      </c>
      <c r="W237" s="3">
        <f t="shared" si="13"/>
        <v>0.20710059171597633</v>
      </c>
      <c r="X237" s="3">
        <f t="shared" si="14"/>
        <v>0</v>
      </c>
      <c r="Y237">
        <f t="shared" si="15"/>
        <v>0</v>
      </c>
      <c r="Z237" s="1"/>
    </row>
    <row r="238" spans="1:26" hidden="1" x14ac:dyDescent="0.25">
      <c r="A238" s="1" t="s">
        <v>24</v>
      </c>
      <c r="B238" s="1" t="s">
        <v>25</v>
      </c>
      <c r="C238" s="1" t="s">
        <v>918</v>
      </c>
      <c r="D238" s="1" t="s">
        <v>919</v>
      </c>
      <c r="E238" s="1" t="s">
        <v>920</v>
      </c>
      <c r="F238" s="1" t="s">
        <v>921</v>
      </c>
      <c r="G238" s="1" t="s">
        <v>370</v>
      </c>
      <c r="H238" s="1" t="s">
        <v>123</v>
      </c>
      <c r="I238" s="1" t="s">
        <v>923</v>
      </c>
      <c r="J238">
        <v>126</v>
      </c>
      <c r="K238" s="1" t="s">
        <v>33</v>
      </c>
      <c r="L238">
        <v>2.7</v>
      </c>
      <c r="M238">
        <v>15</v>
      </c>
      <c r="N238" s="1" t="s">
        <v>924</v>
      </c>
      <c r="O238" s="1" t="s">
        <v>35</v>
      </c>
      <c r="P238">
        <v>40.5</v>
      </c>
      <c r="Q238">
        <v>834</v>
      </c>
      <c r="R238">
        <v>939</v>
      </c>
      <c r="S238">
        <v>1</v>
      </c>
      <c r="T238" s="3">
        <f t="shared" si="12"/>
        <v>0</v>
      </c>
      <c r="U238" s="3">
        <v>105</v>
      </c>
      <c r="V238" s="3">
        <v>507</v>
      </c>
      <c r="W238" s="3">
        <f t="shared" si="13"/>
        <v>0.20710059171597633</v>
      </c>
      <c r="X238" s="3">
        <f t="shared" si="14"/>
        <v>0</v>
      </c>
      <c r="Y238">
        <f t="shared" si="15"/>
        <v>0</v>
      </c>
      <c r="Z238" s="1"/>
    </row>
    <row r="239" spans="1:26" hidden="1" x14ac:dyDescent="0.25">
      <c r="A239" s="1" t="s">
        <v>24</v>
      </c>
      <c r="B239" s="1" t="s">
        <v>25</v>
      </c>
      <c r="C239" s="1" t="s">
        <v>925</v>
      </c>
      <c r="D239" s="1" t="s">
        <v>926</v>
      </c>
      <c r="E239" s="1" t="s">
        <v>927</v>
      </c>
      <c r="F239" s="1" t="s">
        <v>928</v>
      </c>
      <c r="G239" s="1" t="s">
        <v>929</v>
      </c>
      <c r="H239" s="1" t="s">
        <v>183</v>
      </c>
      <c r="I239" s="1" t="s">
        <v>839</v>
      </c>
      <c r="J239">
        <v>12</v>
      </c>
      <c r="K239" s="1" t="s">
        <v>294</v>
      </c>
      <c r="L239">
        <v>3</v>
      </c>
      <c r="M239">
        <v>7</v>
      </c>
      <c r="N239" s="1" t="s">
        <v>930</v>
      </c>
      <c r="O239" s="1" t="s">
        <v>35</v>
      </c>
      <c r="P239">
        <v>21</v>
      </c>
      <c r="Q239">
        <v>834</v>
      </c>
      <c r="R239">
        <v>939</v>
      </c>
      <c r="S239">
        <v>1</v>
      </c>
      <c r="T239" s="3">
        <f t="shared" si="12"/>
        <v>42.857142857142854</v>
      </c>
      <c r="U239" s="3">
        <v>105</v>
      </c>
      <c r="V239" s="3">
        <v>507</v>
      </c>
      <c r="W239" s="3">
        <f t="shared" si="13"/>
        <v>0.20710059171597633</v>
      </c>
      <c r="X239" s="3">
        <f t="shared" si="14"/>
        <v>42.438616071428569</v>
      </c>
      <c r="Y239">
        <f t="shared" si="15"/>
        <v>900</v>
      </c>
      <c r="Z239" s="1"/>
    </row>
    <row r="240" spans="1:26" hidden="1" x14ac:dyDescent="0.25">
      <c r="A240" s="1" t="s">
        <v>24</v>
      </c>
      <c r="B240" s="1" t="s">
        <v>25</v>
      </c>
      <c r="C240" s="1" t="s">
        <v>925</v>
      </c>
      <c r="D240" s="1" t="s">
        <v>926</v>
      </c>
      <c r="E240" s="1" t="s">
        <v>927</v>
      </c>
      <c r="F240" s="1" t="s">
        <v>931</v>
      </c>
      <c r="G240" s="1" t="s">
        <v>932</v>
      </c>
      <c r="H240" s="1" t="s">
        <v>933</v>
      </c>
      <c r="I240" s="1" t="s">
        <v>646</v>
      </c>
      <c r="J240">
        <v>8</v>
      </c>
      <c r="K240" s="1" t="s">
        <v>294</v>
      </c>
      <c r="L240">
        <v>3</v>
      </c>
      <c r="M240">
        <v>4</v>
      </c>
      <c r="N240" s="1" t="s">
        <v>934</v>
      </c>
      <c r="O240" s="1" t="s">
        <v>35</v>
      </c>
      <c r="P240">
        <v>12</v>
      </c>
      <c r="Q240">
        <v>834</v>
      </c>
      <c r="R240">
        <v>939</v>
      </c>
      <c r="S240">
        <v>1</v>
      </c>
      <c r="T240" s="3">
        <f t="shared" si="12"/>
        <v>33.333333333333336</v>
      </c>
      <c r="U240" s="3">
        <v>105</v>
      </c>
      <c r="V240" s="3">
        <v>507</v>
      </c>
      <c r="W240" s="3">
        <f t="shared" si="13"/>
        <v>0.20710059171597633</v>
      </c>
      <c r="X240" s="3">
        <f t="shared" si="14"/>
        <v>32.767813863305868</v>
      </c>
      <c r="Y240">
        <f t="shared" si="15"/>
        <v>400</v>
      </c>
      <c r="Z240" s="1"/>
    </row>
    <row r="241" spans="1:26" hidden="1" x14ac:dyDescent="0.25">
      <c r="A241" s="1" t="s">
        <v>24</v>
      </c>
      <c r="B241" s="1" t="s">
        <v>25</v>
      </c>
      <c r="C241" s="1" t="s">
        <v>935</v>
      </c>
      <c r="D241" s="1" t="s">
        <v>936</v>
      </c>
      <c r="E241" s="1" t="s">
        <v>937</v>
      </c>
      <c r="F241" s="1" t="s">
        <v>938</v>
      </c>
      <c r="G241" s="1" t="s">
        <v>859</v>
      </c>
      <c r="H241" s="1" t="s">
        <v>860</v>
      </c>
      <c r="I241" s="1" t="s">
        <v>646</v>
      </c>
      <c r="J241">
        <v>6</v>
      </c>
      <c r="K241" s="1" t="s">
        <v>57</v>
      </c>
      <c r="L241">
        <v>1.9</v>
      </c>
      <c r="M241">
        <v>6</v>
      </c>
      <c r="N241" s="1" t="s">
        <v>939</v>
      </c>
      <c r="O241" s="1" t="s">
        <v>35</v>
      </c>
      <c r="P241">
        <v>11.4</v>
      </c>
      <c r="Q241">
        <v>834</v>
      </c>
      <c r="R241">
        <v>939</v>
      </c>
      <c r="S241">
        <v>1</v>
      </c>
      <c r="T241" s="3">
        <f t="shared" si="12"/>
        <v>47.368421052631575</v>
      </c>
      <c r="U241" s="3">
        <v>105</v>
      </c>
      <c r="V241" s="3">
        <v>507</v>
      </c>
      <c r="W241" s="3">
        <f t="shared" si="13"/>
        <v>0.20710059171597633</v>
      </c>
      <c r="X241" s="3">
        <f t="shared" si="14"/>
        <v>46.523246329526913</v>
      </c>
      <c r="Y241">
        <f t="shared" si="15"/>
        <v>540</v>
      </c>
      <c r="Z241" s="1"/>
    </row>
    <row r="242" spans="1:26" hidden="1" x14ac:dyDescent="0.25">
      <c r="A242" s="1" t="s">
        <v>24</v>
      </c>
      <c r="B242" s="1" t="s">
        <v>25</v>
      </c>
      <c r="C242" s="1" t="s">
        <v>940</v>
      </c>
      <c r="D242" s="1" t="s">
        <v>941</v>
      </c>
      <c r="E242" s="1" t="s">
        <v>942</v>
      </c>
      <c r="F242" s="1" t="s">
        <v>943</v>
      </c>
      <c r="G242" s="1" t="s">
        <v>548</v>
      </c>
      <c r="H242" s="1" t="s">
        <v>359</v>
      </c>
      <c r="I242" s="1" t="s">
        <v>944</v>
      </c>
      <c r="J242">
        <v>20</v>
      </c>
      <c r="K242" s="1" t="s">
        <v>57</v>
      </c>
      <c r="L242">
        <v>1.9</v>
      </c>
      <c r="M242">
        <v>10</v>
      </c>
      <c r="N242" s="1" t="s">
        <v>945</v>
      </c>
      <c r="O242" s="1" t="s">
        <v>35</v>
      </c>
      <c r="P242">
        <v>19</v>
      </c>
      <c r="Q242">
        <v>834</v>
      </c>
      <c r="R242">
        <v>939</v>
      </c>
      <c r="S242">
        <v>1</v>
      </c>
      <c r="T242" s="3">
        <f t="shared" si="12"/>
        <v>0</v>
      </c>
      <c r="U242" s="3">
        <v>105</v>
      </c>
      <c r="V242" s="3">
        <v>507</v>
      </c>
      <c r="W242" s="3">
        <f t="shared" si="13"/>
        <v>0.20710059171597633</v>
      </c>
      <c r="X242" s="3">
        <f t="shared" si="14"/>
        <v>0</v>
      </c>
      <c r="Y242">
        <f t="shared" si="15"/>
        <v>0</v>
      </c>
      <c r="Z242" s="1"/>
    </row>
    <row r="243" spans="1:26" hidden="1" x14ac:dyDescent="0.25">
      <c r="A243" s="1" t="s">
        <v>24</v>
      </c>
      <c r="B243" s="1" t="s">
        <v>25</v>
      </c>
      <c r="C243" s="1" t="s">
        <v>940</v>
      </c>
      <c r="D243" s="1" t="s">
        <v>941</v>
      </c>
      <c r="E243" s="1" t="s">
        <v>942</v>
      </c>
      <c r="F243" s="1" t="s">
        <v>943</v>
      </c>
      <c r="G243" s="1" t="s">
        <v>548</v>
      </c>
      <c r="H243" s="1" t="s">
        <v>359</v>
      </c>
      <c r="I243" s="1" t="s">
        <v>595</v>
      </c>
      <c r="J243">
        <v>25</v>
      </c>
      <c r="K243" s="1" t="s">
        <v>57</v>
      </c>
      <c r="L243">
        <v>1.9</v>
      </c>
      <c r="M243">
        <v>15</v>
      </c>
      <c r="N243" s="1" t="s">
        <v>946</v>
      </c>
      <c r="O243" s="1" t="s">
        <v>35</v>
      </c>
      <c r="P243">
        <v>28.5</v>
      </c>
      <c r="Q243">
        <v>834</v>
      </c>
      <c r="R243">
        <v>939</v>
      </c>
      <c r="S243">
        <v>1</v>
      </c>
      <c r="T243" s="3">
        <f t="shared" si="12"/>
        <v>12.280701754385966</v>
      </c>
      <c r="U243" s="3">
        <v>105</v>
      </c>
      <c r="V243" s="3">
        <v>507</v>
      </c>
      <c r="W243" s="3">
        <f t="shared" si="13"/>
        <v>0.20710059171597633</v>
      </c>
      <c r="X243" s="3">
        <f t="shared" si="14"/>
        <v>12.192105534370812</v>
      </c>
      <c r="Y243">
        <f t="shared" si="15"/>
        <v>350</v>
      </c>
      <c r="Z243" s="1"/>
    </row>
    <row r="244" spans="1:26" hidden="1" x14ac:dyDescent="0.25">
      <c r="A244" s="1" t="s">
        <v>24</v>
      </c>
      <c r="B244" s="1" t="s">
        <v>25</v>
      </c>
      <c r="C244" s="1" t="s">
        <v>940</v>
      </c>
      <c r="D244" s="1" t="s">
        <v>941</v>
      </c>
      <c r="E244" s="1" t="s">
        <v>942</v>
      </c>
      <c r="F244" s="1" t="s">
        <v>943</v>
      </c>
      <c r="G244" s="1" t="s">
        <v>548</v>
      </c>
      <c r="H244" s="1" t="s">
        <v>359</v>
      </c>
      <c r="I244" s="1" t="s">
        <v>597</v>
      </c>
      <c r="J244">
        <v>27</v>
      </c>
      <c r="K244" s="1" t="s">
        <v>57</v>
      </c>
      <c r="L244">
        <v>1.9</v>
      </c>
      <c r="M244">
        <v>14</v>
      </c>
      <c r="N244" s="1" t="s">
        <v>947</v>
      </c>
      <c r="O244" s="1" t="s">
        <v>35</v>
      </c>
      <c r="P244">
        <v>26.6</v>
      </c>
      <c r="Q244">
        <v>834</v>
      </c>
      <c r="R244">
        <v>939</v>
      </c>
      <c r="S244">
        <v>1</v>
      </c>
      <c r="T244" s="3">
        <f t="shared" si="12"/>
        <v>0</v>
      </c>
      <c r="U244" s="3">
        <v>105</v>
      </c>
      <c r="V244" s="3">
        <v>507</v>
      </c>
      <c r="W244" s="3">
        <f t="shared" si="13"/>
        <v>0.20710059171597633</v>
      </c>
      <c r="X244" s="3">
        <f t="shared" si="14"/>
        <v>0</v>
      </c>
      <c r="Y244">
        <f t="shared" si="15"/>
        <v>0</v>
      </c>
      <c r="Z244" s="1"/>
    </row>
    <row r="245" spans="1:26" hidden="1" x14ac:dyDescent="0.25">
      <c r="A245" s="1" t="s">
        <v>24</v>
      </c>
      <c r="B245" s="1" t="s">
        <v>25</v>
      </c>
      <c r="C245" s="1" t="s">
        <v>948</v>
      </c>
      <c r="D245" s="1" t="s">
        <v>949</v>
      </c>
      <c r="E245" s="1" t="s">
        <v>950</v>
      </c>
      <c r="F245" s="1" t="s">
        <v>951</v>
      </c>
      <c r="G245" s="1" t="s">
        <v>425</v>
      </c>
      <c r="H245" s="1" t="s">
        <v>195</v>
      </c>
      <c r="I245" s="1" t="s">
        <v>952</v>
      </c>
      <c r="J245">
        <v>42</v>
      </c>
      <c r="K245" s="1" t="s">
        <v>48</v>
      </c>
      <c r="L245">
        <v>2.9</v>
      </c>
      <c r="M245">
        <v>15</v>
      </c>
      <c r="N245" s="1" t="s">
        <v>953</v>
      </c>
      <c r="O245" s="1" t="s">
        <v>35</v>
      </c>
      <c r="P245">
        <v>43.5</v>
      </c>
      <c r="Q245">
        <v>834</v>
      </c>
      <c r="R245">
        <v>939</v>
      </c>
      <c r="S245">
        <v>1</v>
      </c>
      <c r="T245" s="3">
        <f t="shared" si="12"/>
        <v>3.4482758620689653</v>
      </c>
      <c r="U245" s="3">
        <v>105</v>
      </c>
      <c r="V245" s="3">
        <v>507</v>
      </c>
      <c r="W245" s="3">
        <f t="shared" si="13"/>
        <v>0.20710059171597633</v>
      </c>
      <c r="X245" s="3">
        <f t="shared" si="14"/>
        <v>3.4319366411697012</v>
      </c>
      <c r="Y245">
        <f t="shared" si="15"/>
        <v>150</v>
      </c>
      <c r="Z245" s="1"/>
    </row>
    <row r="246" spans="1:26" hidden="1" x14ac:dyDescent="0.25">
      <c r="A246" s="1" t="s">
        <v>24</v>
      </c>
      <c r="B246" s="1" t="s">
        <v>25</v>
      </c>
      <c r="C246" s="1" t="s">
        <v>954</v>
      </c>
      <c r="D246" s="1" t="s">
        <v>955</v>
      </c>
      <c r="E246" s="1" t="s">
        <v>956</v>
      </c>
      <c r="F246" s="1" t="s">
        <v>957</v>
      </c>
      <c r="G246" s="1" t="s">
        <v>339</v>
      </c>
      <c r="H246" s="1" t="s">
        <v>46</v>
      </c>
      <c r="I246" s="1" t="s">
        <v>646</v>
      </c>
      <c r="J246">
        <v>8</v>
      </c>
      <c r="K246" s="1" t="s">
        <v>294</v>
      </c>
      <c r="L246">
        <v>3</v>
      </c>
      <c r="M246">
        <v>6</v>
      </c>
      <c r="N246" s="1" t="s">
        <v>958</v>
      </c>
      <c r="O246" s="1" t="s">
        <v>35</v>
      </c>
      <c r="P246">
        <v>18</v>
      </c>
      <c r="Q246">
        <v>834</v>
      </c>
      <c r="R246">
        <v>939</v>
      </c>
      <c r="S246">
        <v>1</v>
      </c>
      <c r="T246" s="3">
        <f t="shared" si="12"/>
        <v>55.555555555555557</v>
      </c>
      <c r="U246" s="3">
        <v>105</v>
      </c>
      <c r="V246" s="3">
        <v>507</v>
      </c>
      <c r="W246" s="3">
        <f t="shared" si="13"/>
        <v>0.20710059171597633</v>
      </c>
      <c r="X246" s="3">
        <f t="shared" si="14"/>
        <v>54.923626909327261</v>
      </c>
      <c r="Y246">
        <f t="shared" si="15"/>
        <v>1000</v>
      </c>
      <c r="Z246" s="1"/>
    </row>
    <row r="247" spans="1:26" hidden="1" x14ac:dyDescent="0.25">
      <c r="A247" s="1" t="s">
        <v>24</v>
      </c>
      <c r="B247" s="1" t="s">
        <v>25</v>
      </c>
      <c r="C247" s="1" t="s">
        <v>954</v>
      </c>
      <c r="D247" s="1" t="s">
        <v>955</v>
      </c>
      <c r="E247" s="1" t="s">
        <v>956</v>
      </c>
      <c r="F247" s="1" t="s">
        <v>957</v>
      </c>
      <c r="G247" s="1" t="s">
        <v>339</v>
      </c>
      <c r="H247" s="1" t="s">
        <v>46</v>
      </c>
      <c r="I247" s="1" t="s">
        <v>467</v>
      </c>
      <c r="J247">
        <v>18</v>
      </c>
      <c r="K247" s="1" t="s">
        <v>294</v>
      </c>
      <c r="L247">
        <v>3</v>
      </c>
      <c r="M247">
        <v>6</v>
      </c>
      <c r="N247" s="1" t="s">
        <v>959</v>
      </c>
      <c r="O247" s="1" t="s">
        <v>35</v>
      </c>
      <c r="P247">
        <v>18</v>
      </c>
      <c r="Q247">
        <v>834</v>
      </c>
      <c r="R247">
        <v>939</v>
      </c>
      <c r="S247">
        <v>1</v>
      </c>
      <c r="T247" s="3">
        <f t="shared" si="12"/>
        <v>0</v>
      </c>
      <c r="U247" s="3">
        <v>105</v>
      </c>
      <c r="V247" s="3">
        <v>507</v>
      </c>
      <c r="W247" s="3">
        <f t="shared" si="13"/>
        <v>0.20710059171597633</v>
      </c>
      <c r="X247" s="3">
        <f t="shared" si="14"/>
        <v>0</v>
      </c>
      <c r="Y247">
        <f t="shared" si="15"/>
        <v>0</v>
      </c>
      <c r="Z247" s="1"/>
    </row>
    <row r="248" spans="1:26" hidden="1" x14ac:dyDescent="0.25">
      <c r="A248" s="1" t="s">
        <v>24</v>
      </c>
      <c r="B248" s="1" t="s">
        <v>25</v>
      </c>
      <c r="C248" s="1" t="s">
        <v>954</v>
      </c>
      <c r="D248" s="1" t="s">
        <v>955</v>
      </c>
      <c r="E248" s="1" t="s">
        <v>956</v>
      </c>
      <c r="F248" s="1" t="s">
        <v>960</v>
      </c>
      <c r="G248" s="1" t="s">
        <v>900</v>
      </c>
      <c r="H248" s="1" t="s">
        <v>224</v>
      </c>
      <c r="I248" s="1" t="s">
        <v>92</v>
      </c>
      <c r="J248">
        <v>18</v>
      </c>
      <c r="K248" s="1" t="s">
        <v>294</v>
      </c>
      <c r="L248">
        <v>3</v>
      </c>
      <c r="M248">
        <v>6</v>
      </c>
      <c r="N248" s="1" t="s">
        <v>961</v>
      </c>
      <c r="O248" s="1" t="s">
        <v>35</v>
      </c>
      <c r="P248">
        <v>18</v>
      </c>
      <c r="Q248">
        <v>834</v>
      </c>
      <c r="R248">
        <v>939</v>
      </c>
      <c r="S248">
        <v>1</v>
      </c>
      <c r="T248" s="3">
        <f t="shared" si="12"/>
        <v>0</v>
      </c>
      <c r="U248" s="3">
        <v>105</v>
      </c>
      <c r="V248" s="3">
        <v>507</v>
      </c>
      <c r="W248" s="3">
        <f t="shared" si="13"/>
        <v>0.20710059171597633</v>
      </c>
      <c r="X248" s="3">
        <f t="shared" si="14"/>
        <v>0</v>
      </c>
      <c r="Y248">
        <f t="shared" si="15"/>
        <v>0</v>
      </c>
      <c r="Z248" s="1"/>
    </row>
    <row r="249" spans="1:26" hidden="1" x14ac:dyDescent="0.25">
      <c r="A249" s="1" t="s">
        <v>24</v>
      </c>
      <c r="B249" s="1" t="s">
        <v>25</v>
      </c>
      <c r="C249" s="1" t="s">
        <v>954</v>
      </c>
      <c r="D249" s="1" t="s">
        <v>955</v>
      </c>
      <c r="E249" s="1" t="s">
        <v>956</v>
      </c>
      <c r="F249" s="1" t="s">
        <v>962</v>
      </c>
      <c r="G249" s="1" t="s">
        <v>548</v>
      </c>
      <c r="H249" s="1" t="s">
        <v>359</v>
      </c>
      <c r="I249" s="1" t="s">
        <v>889</v>
      </c>
      <c r="J249">
        <v>19</v>
      </c>
      <c r="K249" s="1" t="s">
        <v>294</v>
      </c>
      <c r="L249">
        <v>3</v>
      </c>
      <c r="M249">
        <v>9</v>
      </c>
      <c r="N249" s="1" t="s">
        <v>963</v>
      </c>
      <c r="O249" s="1" t="s">
        <v>35</v>
      </c>
      <c r="P249">
        <v>27</v>
      </c>
      <c r="Q249">
        <v>834</v>
      </c>
      <c r="R249">
        <v>939</v>
      </c>
      <c r="S249">
        <v>1</v>
      </c>
      <c r="T249" s="3">
        <f t="shared" si="12"/>
        <v>29.62962962962963</v>
      </c>
      <c r="U249" s="3">
        <v>105</v>
      </c>
      <c r="V249" s="3">
        <v>507</v>
      </c>
      <c r="W249" s="3">
        <f t="shared" si="13"/>
        <v>0.20710059171597633</v>
      </c>
      <c r="X249" s="3">
        <f t="shared" si="14"/>
        <v>29.404088734232275</v>
      </c>
      <c r="Y249">
        <f t="shared" si="15"/>
        <v>800</v>
      </c>
      <c r="Z249" s="1"/>
    </row>
    <row r="250" spans="1:26" hidden="1" x14ac:dyDescent="0.25">
      <c r="A250" s="1" t="s">
        <v>24</v>
      </c>
      <c r="B250" s="1" t="s">
        <v>25</v>
      </c>
      <c r="C250" s="1" t="s">
        <v>964</v>
      </c>
      <c r="D250" s="1" t="s">
        <v>965</v>
      </c>
      <c r="E250" s="1" t="s">
        <v>966</v>
      </c>
      <c r="F250" s="1" t="s">
        <v>967</v>
      </c>
      <c r="G250" s="1" t="s">
        <v>564</v>
      </c>
      <c r="H250" s="1" t="s">
        <v>385</v>
      </c>
      <c r="I250" s="1" t="s">
        <v>811</v>
      </c>
      <c r="J250">
        <v>22</v>
      </c>
      <c r="K250" s="1" t="s">
        <v>48</v>
      </c>
      <c r="L250">
        <v>2.9</v>
      </c>
      <c r="M250">
        <v>8</v>
      </c>
      <c r="N250" s="1" t="s">
        <v>968</v>
      </c>
      <c r="O250" s="1" t="s">
        <v>35</v>
      </c>
      <c r="P250">
        <v>23.2</v>
      </c>
      <c r="Q250">
        <v>834</v>
      </c>
      <c r="R250">
        <v>939</v>
      </c>
      <c r="S250">
        <v>1</v>
      </c>
      <c r="T250" s="3">
        <f t="shared" si="12"/>
        <v>5.1724137931034457</v>
      </c>
      <c r="U250" s="3">
        <v>105</v>
      </c>
      <c r="V250" s="3">
        <v>507</v>
      </c>
      <c r="W250" s="3">
        <f t="shared" si="13"/>
        <v>0.20710059171597633</v>
      </c>
      <c r="X250" s="3">
        <f t="shared" si="14"/>
        <v>5.126649476717728</v>
      </c>
      <c r="Y250">
        <f t="shared" si="15"/>
        <v>119.99999999999993</v>
      </c>
      <c r="Z250" s="1"/>
    </row>
    <row r="251" spans="1:26" hidden="1" x14ac:dyDescent="0.25">
      <c r="A251" s="1" t="s">
        <v>24</v>
      </c>
      <c r="B251" s="1" t="s">
        <v>25</v>
      </c>
      <c r="C251" s="1" t="s">
        <v>969</v>
      </c>
      <c r="D251" s="1" t="s">
        <v>970</v>
      </c>
      <c r="E251" s="1" t="s">
        <v>971</v>
      </c>
      <c r="F251" s="1" t="s">
        <v>972</v>
      </c>
      <c r="G251" s="1" t="s">
        <v>744</v>
      </c>
      <c r="H251" s="1" t="s">
        <v>745</v>
      </c>
      <c r="I251" s="1" t="s">
        <v>646</v>
      </c>
      <c r="J251">
        <v>6</v>
      </c>
      <c r="K251" s="1" t="s">
        <v>57</v>
      </c>
      <c r="L251">
        <v>1.9</v>
      </c>
      <c r="M251">
        <v>4</v>
      </c>
      <c r="N251" s="1" t="s">
        <v>973</v>
      </c>
      <c r="O251" s="1" t="s">
        <v>35</v>
      </c>
      <c r="P251">
        <v>7.6</v>
      </c>
      <c r="Q251">
        <v>834</v>
      </c>
      <c r="R251">
        <v>939</v>
      </c>
      <c r="S251">
        <v>1</v>
      </c>
      <c r="T251" s="3">
        <f t="shared" si="12"/>
        <v>21.052631578947366</v>
      </c>
      <c r="U251" s="3">
        <v>105</v>
      </c>
      <c r="V251" s="3">
        <v>507</v>
      </c>
      <c r="W251" s="3">
        <f t="shared" si="13"/>
        <v>0.20710059171597633</v>
      </c>
      <c r="X251" s="3">
        <f t="shared" si="14"/>
        <v>20.494164013945731</v>
      </c>
      <c r="Y251">
        <f t="shared" si="15"/>
        <v>159.99999999999997</v>
      </c>
      <c r="Z251" s="1"/>
    </row>
    <row r="252" spans="1:26" hidden="1" x14ac:dyDescent="0.25">
      <c r="A252" s="1" t="s">
        <v>24</v>
      </c>
      <c r="B252" s="1" t="s">
        <v>25</v>
      </c>
      <c r="C252" s="1" t="s">
        <v>974</v>
      </c>
      <c r="D252" s="1" t="s">
        <v>975</v>
      </c>
      <c r="E252" s="1" t="s">
        <v>976</v>
      </c>
      <c r="F252" s="1" t="s">
        <v>977</v>
      </c>
      <c r="G252" s="1" t="s">
        <v>292</v>
      </c>
      <c r="H252" s="1" t="s">
        <v>123</v>
      </c>
      <c r="I252" s="1" t="s">
        <v>341</v>
      </c>
      <c r="J252">
        <v>15</v>
      </c>
      <c r="K252" s="1" t="s">
        <v>57</v>
      </c>
      <c r="L252">
        <v>1.9</v>
      </c>
      <c r="M252">
        <v>8</v>
      </c>
      <c r="N252" s="1" t="s">
        <v>978</v>
      </c>
      <c r="O252" s="1" t="s">
        <v>35</v>
      </c>
      <c r="P252">
        <v>15.2</v>
      </c>
      <c r="Q252">
        <v>834</v>
      </c>
      <c r="R252">
        <v>939</v>
      </c>
      <c r="S252">
        <v>1</v>
      </c>
      <c r="T252" s="3">
        <f t="shared" si="12"/>
        <v>1.315789473684206</v>
      </c>
      <c r="U252" s="3">
        <v>105</v>
      </c>
      <c r="V252" s="3">
        <v>507</v>
      </c>
      <c r="W252" s="3">
        <f t="shared" si="13"/>
        <v>0.20710059171597633</v>
      </c>
      <c r="X252" s="3">
        <f t="shared" si="14"/>
        <v>1.2981027728704155</v>
      </c>
      <c r="Y252">
        <f t="shared" si="15"/>
        <v>19.999999999999929</v>
      </c>
      <c r="Z252" s="1"/>
    </row>
    <row r="253" spans="1:26" hidden="1" x14ac:dyDescent="0.25">
      <c r="A253" s="1" t="s">
        <v>24</v>
      </c>
      <c r="B253" s="1" t="s">
        <v>25</v>
      </c>
      <c r="C253" s="1" t="s">
        <v>974</v>
      </c>
      <c r="D253" s="1" t="s">
        <v>975</v>
      </c>
      <c r="E253" s="1" t="s">
        <v>976</v>
      </c>
      <c r="F253" s="1" t="s">
        <v>977</v>
      </c>
      <c r="G253" s="1" t="s">
        <v>292</v>
      </c>
      <c r="H253" s="1" t="s">
        <v>123</v>
      </c>
      <c r="I253" s="1" t="s">
        <v>773</v>
      </c>
      <c r="J253">
        <v>29</v>
      </c>
      <c r="K253" s="1" t="s">
        <v>57</v>
      </c>
      <c r="L253">
        <v>1.9</v>
      </c>
      <c r="M253">
        <v>15</v>
      </c>
      <c r="N253" s="1" t="s">
        <v>979</v>
      </c>
      <c r="O253" s="1" t="s">
        <v>35</v>
      </c>
      <c r="P253">
        <v>28.5</v>
      </c>
      <c r="Q253">
        <v>834</v>
      </c>
      <c r="R253">
        <v>939</v>
      </c>
      <c r="S253">
        <v>1</v>
      </c>
      <c r="T253" s="3">
        <f t="shared" si="12"/>
        <v>0</v>
      </c>
      <c r="U253" s="3">
        <v>105</v>
      </c>
      <c r="V253" s="3">
        <v>507</v>
      </c>
      <c r="W253" s="3">
        <f t="shared" si="13"/>
        <v>0.20710059171597633</v>
      </c>
      <c r="X253" s="3">
        <f t="shared" si="14"/>
        <v>0</v>
      </c>
      <c r="Y253">
        <f t="shared" si="15"/>
        <v>0</v>
      </c>
      <c r="Z253" s="1"/>
    </row>
    <row r="254" spans="1:26" hidden="1" x14ac:dyDescent="0.25">
      <c r="A254" s="1" t="s">
        <v>24</v>
      </c>
      <c r="B254" s="1" t="s">
        <v>25</v>
      </c>
      <c r="C254" s="1" t="s">
        <v>980</v>
      </c>
      <c r="D254" s="1" t="s">
        <v>981</v>
      </c>
      <c r="E254" s="1" t="s">
        <v>982</v>
      </c>
      <c r="F254" s="1" t="s">
        <v>983</v>
      </c>
      <c r="G254" s="1" t="s">
        <v>984</v>
      </c>
      <c r="H254" s="1" t="s">
        <v>68</v>
      </c>
      <c r="I254" s="1" t="s">
        <v>191</v>
      </c>
      <c r="J254">
        <v>4</v>
      </c>
      <c r="K254" s="1" t="s">
        <v>294</v>
      </c>
      <c r="L254">
        <v>3</v>
      </c>
      <c r="M254">
        <v>4</v>
      </c>
      <c r="N254" s="1" t="s">
        <v>985</v>
      </c>
      <c r="O254" s="1" t="s">
        <v>35</v>
      </c>
      <c r="P254">
        <v>12</v>
      </c>
      <c r="Q254">
        <v>834</v>
      </c>
      <c r="R254">
        <v>939</v>
      </c>
      <c r="S254">
        <v>1</v>
      </c>
      <c r="T254" s="3">
        <f t="shared" si="12"/>
        <v>66.666666666666671</v>
      </c>
      <c r="U254" s="3">
        <v>105</v>
      </c>
      <c r="V254" s="3">
        <v>507</v>
      </c>
      <c r="W254" s="3">
        <f t="shared" si="13"/>
        <v>0.20710059171597633</v>
      </c>
      <c r="X254" s="3">
        <f t="shared" si="14"/>
        <v>65.535627726611736</v>
      </c>
      <c r="Y254">
        <f t="shared" si="15"/>
        <v>800</v>
      </c>
      <c r="Z254" s="1"/>
    </row>
    <row r="255" spans="1:26" hidden="1" x14ac:dyDescent="0.25">
      <c r="A255" s="1" t="s">
        <v>24</v>
      </c>
      <c r="B255" s="1" t="s">
        <v>25</v>
      </c>
      <c r="C255" s="1" t="s">
        <v>986</v>
      </c>
      <c r="D255" s="1" t="s">
        <v>987</v>
      </c>
      <c r="E255" s="1" t="s">
        <v>988</v>
      </c>
      <c r="F255" s="1" t="s">
        <v>989</v>
      </c>
      <c r="G255" s="1" t="s">
        <v>990</v>
      </c>
      <c r="H255" s="1" t="s">
        <v>991</v>
      </c>
      <c r="I255" s="1" t="s">
        <v>47</v>
      </c>
      <c r="J255">
        <v>6</v>
      </c>
      <c r="K255" s="1" t="s">
        <v>48</v>
      </c>
      <c r="L255">
        <v>2.9</v>
      </c>
      <c r="M255">
        <v>6</v>
      </c>
      <c r="N255" s="1" t="s">
        <v>992</v>
      </c>
      <c r="O255" s="1" t="s">
        <v>35</v>
      </c>
      <c r="P255">
        <v>17.399999999999999</v>
      </c>
      <c r="Q255">
        <v>834</v>
      </c>
      <c r="R255">
        <v>939</v>
      </c>
      <c r="S255">
        <v>1</v>
      </c>
      <c r="T255" s="3">
        <f t="shared" si="12"/>
        <v>65.517241379310335</v>
      </c>
      <c r="U255" s="3">
        <v>105</v>
      </c>
      <c r="V255" s="3">
        <v>507</v>
      </c>
      <c r="W255" s="3">
        <f t="shared" si="13"/>
        <v>0.20710059171597633</v>
      </c>
      <c r="X255" s="3">
        <f t="shared" si="14"/>
        <v>64.746605726576135</v>
      </c>
      <c r="Y255">
        <f t="shared" si="15"/>
        <v>1139.9999999999998</v>
      </c>
      <c r="Z255" s="1"/>
    </row>
    <row r="256" spans="1:26" hidden="1" x14ac:dyDescent="0.25">
      <c r="A256" s="1" t="s">
        <v>24</v>
      </c>
      <c r="B256" s="1" t="s">
        <v>25</v>
      </c>
      <c r="C256" s="1" t="s">
        <v>986</v>
      </c>
      <c r="D256" s="1" t="s">
        <v>987</v>
      </c>
      <c r="E256" s="1" t="s">
        <v>988</v>
      </c>
      <c r="F256" s="1" t="s">
        <v>993</v>
      </c>
      <c r="G256" s="1" t="s">
        <v>425</v>
      </c>
      <c r="H256" s="1" t="s">
        <v>195</v>
      </c>
      <c r="I256" s="1" t="s">
        <v>630</v>
      </c>
      <c r="J256">
        <v>20</v>
      </c>
      <c r="K256" s="1" t="s">
        <v>48</v>
      </c>
      <c r="L256">
        <v>2.9</v>
      </c>
      <c r="M256">
        <v>8</v>
      </c>
      <c r="N256" s="1" t="s">
        <v>994</v>
      </c>
      <c r="O256" s="1" t="s">
        <v>35</v>
      </c>
      <c r="P256">
        <v>23.2</v>
      </c>
      <c r="Q256">
        <v>834</v>
      </c>
      <c r="R256">
        <v>939</v>
      </c>
      <c r="S256">
        <v>1</v>
      </c>
      <c r="T256" s="3">
        <f t="shared" si="12"/>
        <v>13.793103448275859</v>
      </c>
      <c r="U256" s="3">
        <v>105</v>
      </c>
      <c r="V256" s="3">
        <v>507</v>
      </c>
      <c r="W256" s="3">
        <f t="shared" si="13"/>
        <v>0.20710059171597633</v>
      </c>
      <c r="X256" s="3">
        <f t="shared" si="14"/>
        <v>13.671065271247279</v>
      </c>
      <c r="Y256">
        <f t="shared" si="15"/>
        <v>319.99999999999994</v>
      </c>
      <c r="Z256" s="1"/>
    </row>
    <row r="257" spans="1:26" hidden="1" x14ac:dyDescent="0.25">
      <c r="A257" s="1" t="s">
        <v>24</v>
      </c>
      <c r="B257" s="1" t="s">
        <v>25</v>
      </c>
      <c r="C257" s="1" t="s">
        <v>986</v>
      </c>
      <c r="D257" s="1" t="s">
        <v>987</v>
      </c>
      <c r="E257" s="1" t="s">
        <v>988</v>
      </c>
      <c r="F257" s="1" t="s">
        <v>993</v>
      </c>
      <c r="G257" s="1" t="s">
        <v>425</v>
      </c>
      <c r="H257" s="1" t="s">
        <v>195</v>
      </c>
      <c r="I257" s="1" t="s">
        <v>995</v>
      </c>
      <c r="J257">
        <v>88</v>
      </c>
      <c r="K257" s="1" t="s">
        <v>48</v>
      </c>
      <c r="L257">
        <v>2.9</v>
      </c>
      <c r="M257">
        <v>15</v>
      </c>
      <c r="N257" s="1" t="s">
        <v>996</v>
      </c>
      <c r="O257" s="1" t="s">
        <v>35</v>
      </c>
      <c r="P257">
        <v>43.5</v>
      </c>
      <c r="Q257">
        <v>834</v>
      </c>
      <c r="R257">
        <v>939</v>
      </c>
      <c r="S257">
        <v>1</v>
      </c>
      <c r="T257" s="3">
        <f t="shared" si="12"/>
        <v>0</v>
      </c>
      <c r="U257" s="3">
        <v>105</v>
      </c>
      <c r="V257" s="3">
        <v>507</v>
      </c>
      <c r="W257" s="3">
        <f t="shared" si="13"/>
        <v>0.20710059171597633</v>
      </c>
      <c r="X257" s="3">
        <f t="shared" si="14"/>
        <v>0</v>
      </c>
      <c r="Y257">
        <f t="shared" si="15"/>
        <v>0</v>
      </c>
      <c r="Z257" s="1"/>
    </row>
    <row r="258" spans="1:26" hidden="1" x14ac:dyDescent="0.25">
      <c r="A258" s="1" t="s">
        <v>24</v>
      </c>
      <c r="B258" s="1" t="s">
        <v>25</v>
      </c>
      <c r="C258" s="1" t="s">
        <v>997</v>
      </c>
      <c r="D258" s="1" t="s">
        <v>998</v>
      </c>
      <c r="E258" s="1" t="s">
        <v>999</v>
      </c>
      <c r="F258" s="1" t="s">
        <v>1000</v>
      </c>
      <c r="G258" s="1" t="s">
        <v>331</v>
      </c>
      <c r="H258" s="1" t="s">
        <v>332</v>
      </c>
      <c r="I258" s="1" t="s">
        <v>108</v>
      </c>
      <c r="J258">
        <v>14</v>
      </c>
      <c r="K258" s="1" t="s">
        <v>48</v>
      </c>
      <c r="L258">
        <v>2.9</v>
      </c>
      <c r="M258">
        <v>8</v>
      </c>
      <c r="N258" s="1" t="s">
        <v>1001</v>
      </c>
      <c r="O258" s="1" t="s">
        <v>35</v>
      </c>
      <c r="P258">
        <v>23.2</v>
      </c>
      <c r="Q258">
        <v>834</v>
      </c>
      <c r="R258">
        <v>939</v>
      </c>
      <c r="S258">
        <v>1</v>
      </c>
      <c r="T258" s="3">
        <f t="shared" si="12"/>
        <v>39.655172413793103</v>
      </c>
      <c r="U258" s="3">
        <v>105</v>
      </c>
      <c r="V258" s="3">
        <v>507</v>
      </c>
      <c r="W258" s="3">
        <f t="shared" si="13"/>
        <v>0.20710059171597633</v>
      </c>
      <c r="X258" s="3">
        <f t="shared" si="14"/>
        <v>39.304312654835933</v>
      </c>
      <c r="Y258">
        <f t="shared" si="15"/>
        <v>919.99999999999989</v>
      </c>
      <c r="Z258" s="1"/>
    </row>
    <row r="259" spans="1:26" hidden="1" x14ac:dyDescent="0.25">
      <c r="A259" s="1" t="s">
        <v>24</v>
      </c>
      <c r="B259" s="1" t="s">
        <v>25</v>
      </c>
      <c r="C259" s="1" t="s">
        <v>997</v>
      </c>
      <c r="D259" s="1" t="s">
        <v>998</v>
      </c>
      <c r="E259" s="1" t="s">
        <v>999</v>
      </c>
      <c r="F259" s="1" t="s">
        <v>1002</v>
      </c>
      <c r="G259" s="1" t="s">
        <v>1003</v>
      </c>
      <c r="H259" s="1" t="s">
        <v>1004</v>
      </c>
      <c r="I259" s="1" t="s">
        <v>56</v>
      </c>
      <c r="J259">
        <v>4</v>
      </c>
      <c r="K259" s="1" t="s">
        <v>48</v>
      </c>
      <c r="L259">
        <v>2.9</v>
      </c>
      <c r="M259">
        <v>4</v>
      </c>
      <c r="N259" s="1" t="s">
        <v>1005</v>
      </c>
      <c r="O259" s="1" t="s">
        <v>35</v>
      </c>
      <c r="P259">
        <v>11.6</v>
      </c>
      <c r="Q259">
        <v>834</v>
      </c>
      <c r="R259">
        <v>939</v>
      </c>
      <c r="S259">
        <v>1</v>
      </c>
      <c r="T259" s="3">
        <f t="shared" si="12"/>
        <v>65.517241379310349</v>
      </c>
      <c r="U259" s="3">
        <v>105</v>
      </c>
      <c r="V259" s="3">
        <v>507</v>
      </c>
      <c r="W259" s="3">
        <f t="shared" si="13"/>
        <v>0.20710059171597633</v>
      </c>
      <c r="X259" s="3">
        <f t="shared" si="14"/>
        <v>64.368046506966024</v>
      </c>
      <c r="Y259">
        <f t="shared" si="15"/>
        <v>760</v>
      </c>
      <c r="Z259" s="1"/>
    </row>
    <row r="260" spans="1:26" hidden="1" x14ac:dyDescent="0.25">
      <c r="A260" s="1" t="s">
        <v>24</v>
      </c>
      <c r="B260" s="1" t="s">
        <v>25</v>
      </c>
      <c r="C260" s="1" t="s">
        <v>997</v>
      </c>
      <c r="D260" s="1" t="s">
        <v>998</v>
      </c>
      <c r="E260" s="1" t="s">
        <v>999</v>
      </c>
      <c r="F260" s="1" t="s">
        <v>1006</v>
      </c>
      <c r="G260" s="1" t="s">
        <v>479</v>
      </c>
      <c r="H260" s="1" t="s">
        <v>480</v>
      </c>
      <c r="I260" s="1" t="s">
        <v>615</v>
      </c>
      <c r="J260">
        <v>16</v>
      </c>
      <c r="K260" t="s">
        <v>48</v>
      </c>
      <c r="L260">
        <v>2.9</v>
      </c>
      <c r="M260">
        <v>15</v>
      </c>
      <c r="N260" s="1" t="s">
        <v>1007</v>
      </c>
      <c r="O260" s="1" t="s">
        <v>35</v>
      </c>
      <c r="P260">
        <v>43.5</v>
      </c>
      <c r="Q260">
        <v>834</v>
      </c>
      <c r="R260">
        <v>939</v>
      </c>
      <c r="S260">
        <v>1</v>
      </c>
      <c r="T260" s="3">
        <f t="shared" si="12"/>
        <v>63.218390804597703</v>
      </c>
      <c r="U260" s="3">
        <v>105</v>
      </c>
      <c r="V260" s="3">
        <v>507</v>
      </c>
      <c r="W260" s="3">
        <f t="shared" si="13"/>
        <v>0.20710059171597633</v>
      </c>
      <c r="X260" s="3">
        <f t="shared" si="14"/>
        <v>62.918838421444526</v>
      </c>
      <c r="Y260">
        <f t="shared" si="15"/>
        <v>2750</v>
      </c>
      <c r="Z260" s="1"/>
    </row>
    <row r="261" spans="1:26" hidden="1" x14ac:dyDescent="0.25">
      <c r="A261" s="1" t="s">
        <v>24</v>
      </c>
      <c r="B261" s="1" t="s">
        <v>25</v>
      </c>
      <c r="C261" s="1" t="s">
        <v>1008</v>
      </c>
      <c r="D261" s="1" t="s">
        <v>1009</v>
      </c>
      <c r="E261" s="1" t="s">
        <v>1010</v>
      </c>
      <c r="F261" s="1" t="s">
        <v>1011</v>
      </c>
      <c r="G261" s="1" t="s">
        <v>457</v>
      </c>
      <c r="H261" s="1" t="s">
        <v>458</v>
      </c>
      <c r="I261" s="1" t="s">
        <v>1012</v>
      </c>
      <c r="J261">
        <v>120</v>
      </c>
      <c r="K261" s="1" t="s">
        <v>48</v>
      </c>
      <c r="L261">
        <v>2.9</v>
      </c>
      <c r="M261">
        <v>14</v>
      </c>
      <c r="N261" s="1" t="s">
        <v>1013</v>
      </c>
      <c r="O261" s="1" t="s">
        <v>35</v>
      </c>
      <c r="P261">
        <v>40.6</v>
      </c>
      <c r="Q261">
        <v>834</v>
      </c>
      <c r="R261">
        <v>939</v>
      </c>
      <c r="S261">
        <v>1</v>
      </c>
      <c r="T261" s="3">
        <f t="shared" si="12"/>
        <v>0</v>
      </c>
      <c r="U261" s="3">
        <v>105</v>
      </c>
      <c r="V261" s="3">
        <v>507</v>
      </c>
      <c r="W261" s="3">
        <f t="shared" si="13"/>
        <v>0.20710059171597633</v>
      </c>
      <c r="X261" s="3">
        <f t="shared" si="14"/>
        <v>0</v>
      </c>
      <c r="Y261">
        <f t="shared" si="15"/>
        <v>0</v>
      </c>
      <c r="Z261" s="1"/>
    </row>
    <row r="262" spans="1:26" hidden="1" x14ac:dyDescent="0.25">
      <c r="A262" s="1" t="s">
        <v>24</v>
      </c>
      <c r="B262" s="1" t="s">
        <v>25</v>
      </c>
      <c r="C262" s="1" t="s">
        <v>1014</v>
      </c>
      <c r="D262" s="1" t="s">
        <v>1015</v>
      </c>
      <c r="E262" s="1" t="s">
        <v>1016</v>
      </c>
      <c r="F262" s="1" t="s">
        <v>1017</v>
      </c>
      <c r="G262" s="1" t="s">
        <v>1018</v>
      </c>
      <c r="H262" s="1" t="s">
        <v>195</v>
      </c>
      <c r="I262" s="1" t="s">
        <v>147</v>
      </c>
      <c r="J262">
        <v>18</v>
      </c>
      <c r="K262" s="1" t="s">
        <v>57</v>
      </c>
      <c r="L262">
        <v>1.9</v>
      </c>
      <c r="M262">
        <v>14</v>
      </c>
      <c r="N262" s="1" t="s">
        <v>1019</v>
      </c>
      <c r="O262" s="1" t="s">
        <v>35</v>
      </c>
      <c r="P262">
        <v>26.6</v>
      </c>
      <c r="Q262">
        <v>834</v>
      </c>
      <c r="R262">
        <v>939</v>
      </c>
      <c r="S262">
        <v>1</v>
      </c>
      <c r="T262" s="3">
        <f t="shared" si="12"/>
        <v>32.330827067669176</v>
      </c>
      <c r="U262" s="3">
        <v>105</v>
      </c>
      <c r="V262" s="3">
        <v>507</v>
      </c>
      <c r="W262" s="3">
        <f t="shared" si="13"/>
        <v>0.20710059171597633</v>
      </c>
      <c r="X262" s="3">
        <f t="shared" si="14"/>
        <v>32.081052445700159</v>
      </c>
      <c r="Y262">
        <f t="shared" si="15"/>
        <v>860.00000000000011</v>
      </c>
      <c r="Z262" s="1"/>
    </row>
    <row r="263" spans="1:26" hidden="1" x14ac:dyDescent="0.25">
      <c r="A263" s="1" t="s">
        <v>24</v>
      </c>
      <c r="B263" s="1" t="s">
        <v>25</v>
      </c>
      <c r="C263" s="1" t="s">
        <v>1014</v>
      </c>
      <c r="D263" s="1" t="s">
        <v>1015</v>
      </c>
      <c r="E263" s="1" t="s">
        <v>1016</v>
      </c>
      <c r="F263" s="1" t="s">
        <v>1017</v>
      </c>
      <c r="G263" s="1" t="s">
        <v>1018</v>
      </c>
      <c r="H263" s="1" t="s">
        <v>195</v>
      </c>
      <c r="I263" s="1" t="s">
        <v>439</v>
      </c>
      <c r="J263">
        <v>27</v>
      </c>
      <c r="K263" s="1" t="s">
        <v>57</v>
      </c>
      <c r="L263">
        <v>1.9</v>
      </c>
      <c r="M263">
        <v>14</v>
      </c>
      <c r="N263" s="1" t="s">
        <v>1020</v>
      </c>
      <c r="O263" s="1" t="s">
        <v>35</v>
      </c>
      <c r="P263">
        <v>26.6</v>
      </c>
      <c r="Q263">
        <v>834</v>
      </c>
      <c r="R263">
        <v>939</v>
      </c>
      <c r="S263">
        <v>1</v>
      </c>
      <c r="T263" s="3">
        <f t="shared" ref="T263:T326" si="16">IF((P263-J263)*100/P263&gt;=0,(P263-J263)*100/P263,0)</f>
        <v>0</v>
      </c>
      <c r="U263" s="3">
        <v>105</v>
      </c>
      <c r="V263" s="3">
        <v>507</v>
      </c>
      <c r="W263" s="3">
        <f t="shared" ref="W263:W326" si="17">U263/V263</f>
        <v>0.20710059171597633</v>
      </c>
      <c r="X263" s="3">
        <f t="shared" ref="X263:X326" si="18">IF((P263-J263)*100/(P263+W263)&gt;=0,(P263-J263)*100/(P263+W263),0)</f>
        <v>0</v>
      </c>
      <c r="Y263">
        <f t="shared" ref="Y263:Y326" si="19">IF((P263-J263)*100&gt;=0,(P263-J263)*100,0)</f>
        <v>0</v>
      </c>
      <c r="Z263" s="1"/>
    </row>
    <row r="264" spans="1:26" hidden="1" x14ac:dyDescent="0.25">
      <c r="A264" s="1" t="s">
        <v>24</v>
      </c>
      <c r="B264" s="1" t="s">
        <v>25</v>
      </c>
      <c r="C264" s="1" t="s">
        <v>1014</v>
      </c>
      <c r="D264" s="1" t="s">
        <v>1015</v>
      </c>
      <c r="E264" s="1" t="s">
        <v>1016</v>
      </c>
      <c r="F264" s="1" t="s">
        <v>1017</v>
      </c>
      <c r="G264" s="1" t="s">
        <v>1018</v>
      </c>
      <c r="H264" s="1" t="s">
        <v>195</v>
      </c>
      <c r="I264" s="1" t="s">
        <v>439</v>
      </c>
      <c r="J264">
        <v>27</v>
      </c>
      <c r="K264" s="1" t="s">
        <v>57</v>
      </c>
      <c r="L264">
        <v>1.9</v>
      </c>
      <c r="M264">
        <v>14</v>
      </c>
      <c r="N264" s="1" t="s">
        <v>1021</v>
      </c>
      <c r="O264" s="1" t="s">
        <v>35</v>
      </c>
      <c r="P264">
        <v>26.6</v>
      </c>
      <c r="Q264">
        <v>834</v>
      </c>
      <c r="R264">
        <v>939</v>
      </c>
      <c r="S264">
        <v>1</v>
      </c>
      <c r="T264" s="3">
        <f t="shared" si="16"/>
        <v>0</v>
      </c>
      <c r="U264" s="3">
        <v>105</v>
      </c>
      <c r="V264" s="3">
        <v>507</v>
      </c>
      <c r="W264" s="3">
        <f t="shared" si="17"/>
        <v>0.20710059171597633</v>
      </c>
      <c r="X264" s="3">
        <f t="shared" si="18"/>
        <v>0</v>
      </c>
      <c r="Y264">
        <f t="shared" si="19"/>
        <v>0</v>
      </c>
      <c r="Z264" s="1"/>
    </row>
    <row r="265" spans="1:26" hidden="1" x14ac:dyDescent="0.25">
      <c r="A265" s="1" t="s">
        <v>24</v>
      </c>
      <c r="B265" s="1" t="s">
        <v>25</v>
      </c>
      <c r="C265" s="1" t="s">
        <v>1014</v>
      </c>
      <c r="D265" s="1" t="s">
        <v>1015</v>
      </c>
      <c r="E265" s="1" t="s">
        <v>1016</v>
      </c>
      <c r="F265" s="1" t="s">
        <v>1017</v>
      </c>
      <c r="G265" s="1" t="s">
        <v>1018</v>
      </c>
      <c r="H265" s="1" t="s">
        <v>195</v>
      </c>
      <c r="I265" s="1" t="s">
        <v>439</v>
      </c>
      <c r="J265">
        <v>27</v>
      </c>
      <c r="K265" s="1" t="s">
        <v>57</v>
      </c>
      <c r="L265">
        <v>1.9</v>
      </c>
      <c r="M265">
        <v>14</v>
      </c>
      <c r="N265" s="1" t="s">
        <v>1022</v>
      </c>
      <c r="O265" s="1" t="s">
        <v>35</v>
      </c>
      <c r="P265">
        <v>26.6</v>
      </c>
      <c r="Q265">
        <v>834</v>
      </c>
      <c r="R265">
        <v>939</v>
      </c>
      <c r="S265">
        <v>1</v>
      </c>
      <c r="T265" s="3">
        <f t="shared" si="16"/>
        <v>0</v>
      </c>
      <c r="U265" s="3">
        <v>105</v>
      </c>
      <c r="V265" s="3">
        <v>507</v>
      </c>
      <c r="W265" s="3">
        <f t="shared" si="17"/>
        <v>0.20710059171597633</v>
      </c>
      <c r="X265" s="3">
        <f t="shared" si="18"/>
        <v>0</v>
      </c>
      <c r="Y265">
        <f t="shared" si="19"/>
        <v>0</v>
      </c>
      <c r="Z265" s="1"/>
    </row>
    <row r="266" spans="1:26" hidden="1" x14ac:dyDescent="0.25">
      <c r="A266" s="1" t="s">
        <v>24</v>
      </c>
      <c r="B266" s="1" t="s">
        <v>25</v>
      </c>
      <c r="C266" s="1" t="s">
        <v>1014</v>
      </c>
      <c r="D266" s="1" t="s">
        <v>1015</v>
      </c>
      <c r="E266" s="1" t="s">
        <v>1016</v>
      </c>
      <c r="F266" s="1" t="s">
        <v>1017</v>
      </c>
      <c r="G266" s="1" t="s">
        <v>1018</v>
      </c>
      <c r="H266" s="1" t="s">
        <v>195</v>
      </c>
      <c r="I266" s="1" t="s">
        <v>439</v>
      </c>
      <c r="J266">
        <v>27</v>
      </c>
      <c r="K266" s="1" t="s">
        <v>57</v>
      </c>
      <c r="L266">
        <v>1.9</v>
      </c>
      <c r="M266">
        <v>14</v>
      </c>
      <c r="N266" s="1" t="s">
        <v>1023</v>
      </c>
      <c r="O266" s="1" t="s">
        <v>35</v>
      </c>
      <c r="P266">
        <v>26.6</v>
      </c>
      <c r="Q266">
        <v>834</v>
      </c>
      <c r="R266">
        <v>939</v>
      </c>
      <c r="S266">
        <v>1</v>
      </c>
      <c r="T266" s="3">
        <f t="shared" si="16"/>
        <v>0</v>
      </c>
      <c r="U266" s="3">
        <v>105</v>
      </c>
      <c r="V266" s="3">
        <v>507</v>
      </c>
      <c r="W266" s="3">
        <f t="shared" si="17"/>
        <v>0.20710059171597633</v>
      </c>
      <c r="X266" s="3">
        <f t="shared" si="18"/>
        <v>0</v>
      </c>
      <c r="Y266">
        <f t="shared" si="19"/>
        <v>0</v>
      </c>
      <c r="Z266" s="1"/>
    </row>
    <row r="267" spans="1:26" hidden="1" x14ac:dyDescent="0.25">
      <c r="A267" s="1" t="s">
        <v>24</v>
      </c>
      <c r="B267" s="1" t="s">
        <v>25</v>
      </c>
      <c r="C267" s="1" t="s">
        <v>1024</v>
      </c>
      <c r="D267" s="1" t="s">
        <v>1025</v>
      </c>
      <c r="E267" s="1" t="s">
        <v>1026</v>
      </c>
      <c r="F267" s="1" t="s">
        <v>1027</v>
      </c>
      <c r="G267" s="1" t="s">
        <v>122</v>
      </c>
      <c r="H267" s="1" t="s">
        <v>123</v>
      </c>
      <c r="I267" s="1" t="s">
        <v>1028</v>
      </c>
      <c r="J267">
        <v>19</v>
      </c>
      <c r="K267" s="1" t="s">
        <v>48</v>
      </c>
      <c r="L267">
        <v>2.9</v>
      </c>
      <c r="M267">
        <v>15</v>
      </c>
      <c r="N267" s="1" t="s">
        <v>1029</v>
      </c>
      <c r="O267" s="1" t="s">
        <v>35</v>
      </c>
      <c r="P267">
        <v>43.5</v>
      </c>
      <c r="Q267">
        <v>834</v>
      </c>
      <c r="R267">
        <v>939</v>
      </c>
      <c r="S267">
        <v>1</v>
      </c>
      <c r="T267" s="3">
        <f t="shared" si="16"/>
        <v>56.321839080459768</v>
      </c>
      <c r="U267" s="3">
        <v>105</v>
      </c>
      <c r="V267" s="3">
        <v>507</v>
      </c>
      <c r="W267" s="3">
        <f t="shared" si="17"/>
        <v>0.20710059171597633</v>
      </c>
      <c r="X267" s="3">
        <f t="shared" si="18"/>
        <v>56.054965139105121</v>
      </c>
      <c r="Y267">
        <f t="shared" si="19"/>
        <v>2450</v>
      </c>
      <c r="Z267" s="1"/>
    </row>
    <row r="268" spans="1:26" hidden="1" x14ac:dyDescent="0.25">
      <c r="A268" s="1" t="s">
        <v>24</v>
      </c>
      <c r="B268" s="1" t="s">
        <v>25</v>
      </c>
      <c r="C268" s="1" t="s">
        <v>1024</v>
      </c>
      <c r="D268" s="1" t="s">
        <v>1025</v>
      </c>
      <c r="E268" s="1" t="s">
        <v>1026</v>
      </c>
      <c r="F268" s="1" t="s">
        <v>1027</v>
      </c>
      <c r="G268" s="1" t="s">
        <v>122</v>
      </c>
      <c r="H268" s="1" t="s">
        <v>123</v>
      </c>
      <c r="I268" s="1" t="s">
        <v>1030</v>
      </c>
      <c r="J268">
        <v>42</v>
      </c>
      <c r="K268" s="1" t="s">
        <v>48</v>
      </c>
      <c r="L268">
        <v>2.9</v>
      </c>
      <c r="M268">
        <v>15</v>
      </c>
      <c r="N268" s="1" t="s">
        <v>1031</v>
      </c>
      <c r="O268" s="1" t="s">
        <v>35</v>
      </c>
      <c r="P268">
        <v>43.5</v>
      </c>
      <c r="Q268">
        <v>834</v>
      </c>
      <c r="R268">
        <v>939</v>
      </c>
      <c r="S268">
        <v>1</v>
      </c>
      <c r="T268" s="3">
        <f t="shared" si="16"/>
        <v>3.4482758620689653</v>
      </c>
      <c r="U268" s="3">
        <v>105</v>
      </c>
      <c r="V268" s="3">
        <v>507</v>
      </c>
      <c r="W268" s="3">
        <f t="shared" si="17"/>
        <v>0.20710059171597633</v>
      </c>
      <c r="X268" s="3">
        <f t="shared" si="18"/>
        <v>3.4319366411697012</v>
      </c>
      <c r="Y268">
        <f t="shared" si="19"/>
        <v>150</v>
      </c>
      <c r="Z268" s="1"/>
    </row>
    <row r="269" spans="1:26" hidden="1" x14ac:dyDescent="0.25">
      <c r="A269" s="1" t="s">
        <v>24</v>
      </c>
      <c r="B269" s="1" t="s">
        <v>25</v>
      </c>
      <c r="C269" s="1" t="s">
        <v>1024</v>
      </c>
      <c r="D269" s="1" t="s">
        <v>1025</v>
      </c>
      <c r="E269" s="1" t="s">
        <v>1026</v>
      </c>
      <c r="F269" s="1" t="s">
        <v>1027</v>
      </c>
      <c r="G269" s="1" t="s">
        <v>122</v>
      </c>
      <c r="H269" s="1" t="s">
        <v>123</v>
      </c>
      <c r="I269" s="1" t="s">
        <v>1030</v>
      </c>
      <c r="J269">
        <v>42</v>
      </c>
      <c r="K269" s="1" t="s">
        <v>48</v>
      </c>
      <c r="L269">
        <v>2.9</v>
      </c>
      <c r="M269">
        <v>15</v>
      </c>
      <c r="N269" s="1" t="s">
        <v>1032</v>
      </c>
      <c r="O269" s="1" t="s">
        <v>35</v>
      </c>
      <c r="P269">
        <v>43.5</v>
      </c>
      <c r="Q269">
        <v>834</v>
      </c>
      <c r="R269">
        <v>939</v>
      </c>
      <c r="S269">
        <v>1</v>
      </c>
      <c r="T269" s="3">
        <f t="shared" si="16"/>
        <v>3.4482758620689653</v>
      </c>
      <c r="U269" s="3">
        <v>105</v>
      </c>
      <c r="V269" s="3">
        <v>507</v>
      </c>
      <c r="W269" s="3">
        <f t="shared" si="17"/>
        <v>0.20710059171597633</v>
      </c>
      <c r="X269" s="3">
        <f t="shared" si="18"/>
        <v>3.4319366411697012</v>
      </c>
      <c r="Y269">
        <f t="shared" si="19"/>
        <v>150</v>
      </c>
      <c r="Z269" s="1"/>
    </row>
    <row r="270" spans="1:26" hidden="1" x14ac:dyDescent="0.25">
      <c r="A270" s="1" t="s">
        <v>24</v>
      </c>
      <c r="B270" s="1" t="s">
        <v>25</v>
      </c>
      <c r="C270" s="1" t="s">
        <v>1024</v>
      </c>
      <c r="D270" s="1" t="s">
        <v>1025</v>
      </c>
      <c r="E270" s="1" t="s">
        <v>1026</v>
      </c>
      <c r="F270" s="1" t="s">
        <v>1033</v>
      </c>
      <c r="G270" s="1" t="s">
        <v>1034</v>
      </c>
      <c r="H270" s="1" t="s">
        <v>115</v>
      </c>
      <c r="I270" s="1" t="s">
        <v>883</v>
      </c>
      <c r="J270">
        <v>22</v>
      </c>
      <c r="K270" s="1" t="s">
        <v>48</v>
      </c>
      <c r="L270">
        <v>2.9</v>
      </c>
      <c r="M270">
        <v>15</v>
      </c>
      <c r="N270" s="1" t="s">
        <v>1035</v>
      </c>
      <c r="O270" s="1" t="s">
        <v>35</v>
      </c>
      <c r="P270">
        <v>43.5</v>
      </c>
      <c r="Q270">
        <v>834</v>
      </c>
      <c r="R270">
        <v>939</v>
      </c>
      <c r="S270">
        <v>1</v>
      </c>
      <c r="T270" s="3">
        <f t="shared" si="16"/>
        <v>49.425287356321839</v>
      </c>
      <c r="U270" s="3">
        <v>105</v>
      </c>
      <c r="V270" s="3">
        <v>507</v>
      </c>
      <c r="W270" s="3">
        <f t="shared" si="17"/>
        <v>0.20710059171597633</v>
      </c>
      <c r="X270" s="3">
        <f t="shared" si="18"/>
        <v>49.191091856765716</v>
      </c>
      <c r="Y270">
        <f t="shared" si="19"/>
        <v>2150</v>
      </c>
      <c r="Z270" s="1"/>
    </row>
    <row r="271" spans="1:26" hidden="1" x14ac:dyDescent="0.25">
      <c r="A271" s="1" t="s">
        <v>24</v>
      </c>
      <c r="B271" s="1" t="s">
        <v>25</v>
      </c>
      <c r="C271" s="1" t="s">
        <v>1024</v>
      </c>
      <c r="D271" s="1" t="s">
        <v>1025</v>
      </c>
      <c r="E271" s="1" t="s">
        <v>1026</v>
      </c>
      <c r="F271" s="1" t="s">
        <v>1033</v>
      </c>
      <c r="G271" s="1" t="s">
        <v>1034</v>
      </c>
      <c r="H271" s="1" t="s">
        <v>115</v>
      </c>
      <c r="I271" s="1" t="s">
        <v>127</v>
      </c>
      <c r="J271">
        <v>24</v>
      </c>
      <c r="K271" s="1" t="s">
        <v>48</v>
      </c>
      <c r="L271">
        <v>2.9</v>
      </c>
      <c r="M271">
        <v>14</v>
      </c>
      <c r="N271" s="1" t="s">
        <v>1036</v>
      </c>
      <c r="O271" s="1" t="s">
        <v>35</v>
      </c>
      <c r="P271">
        <v>40.6</v>
      </c>
      <c r="Q271">
        <v>834</v>
      </c>
      <c r="R271">
        <v>939</v>
      </c>
      <c r="S271">
        <v>1</v>
      </c>
      <c r="T271" s="3">
        <f t="shared" si="16"/>
        <v>40.886699507389167</v>
      </c>
      <c r="U271" s="3">
        <v>105</v>
      </c>
      <c r="V271" s="3">
        <v>507</v>
      </c>
      <c r="W271" s="3">
        <f t="shared" si="17"/>
        <v>0.20710059171597633</v>
      </c>
      <c r="X271" s="3">
        <f t="shared" si="18"/>
        <v>40.679194942288731</v>
      </c>
      <c r="Y271">
        <f t="shared" si="19"/>
        <v>1660.0000000000002</v>
      </c>
      <c r="Z271" s="1"/>
    </row>
    <row r="272" spans="1:26" hidden="1" x14ac:dyDescent="0.25">
      <c r="A272" s="1" t="s">
        <v>24</v>
      </c>
      <c r="B272" s="1" t="s">
        <v>25</v>
      </c>
      <c r="C272" s="1" t="s">
        <v>1024</v>
      </c>
      <c r="D272" s="1" t="s">
        <v>1025</v>
      </c>
      <c r="E272" s="1" t="s">
        <v>1026</v>
      </c>
      <c r="F272" s="1" t="s">
        <v>1033</v>
      </c>
      <c r="G272" s="1" t="s">
        <v>1034</v>
      </c>
      <c r="H272" s="1" t="s">
        <v>115</v>
      </c>
      <c r="I272" s="1" t="s">
        <v>595</v>
      </c>
      <c r="J272">
        <v>25</v>
      </c>
      <c r="K272" s="1" t="s">
        <v>48</v>
      </c>
      <c r="L272">
        <v>2.9</v>
      </c>
      <c r="M272">
        <v>15</v>
      </c>
      <c r="N272" s="1" t="s">
        <v>1037</v>
      </c>
      <c r="O272" s="1" t="s">
        <v>35</v>
      </c>
      <c r="P272">
        <v>43.5</v>
      </c>
      <c r="Q272">
        <v>834</v>
      </c>
      <c r="R272">
        <v>939</v>
      </c>
      <c r="S272">
        <v>1</v>
      </c>
      <c r="T272" s="3">
        <f t="shared" si="16"/>
        <v>42.52873563218391</v>
      </c>
      <c r="U272" s="3">
        <v>105</v>
      </c>
      <c r="V272" s="3">
        <v>507</v>
      </c>
      <c r="W272" s="3">
        <f t="shared" si="17"/>
        <v>0.20710059171597633</v>
      </c>
      <c r="X272" s="3">
        <f t="shared" si="18"/>
        <v>42.327218574426318</v>
      </c>
      <c r="Y272">
        <f t="shared" si="19"/>
        <v>1850</v>
      </c>
      <c r="Z272" s="1"/>
    </row>
    <row r="273" spans="1:26" hidden="1" x14ac:dyDescent="0.25">
      <c r="A273" s="1" t="s">
        <v>24</v>
      </c>
      <c r="B273" s="1" t="s">
        <v>25</v>
      </c>
      <c r="C273" s="1" t="s">
        <v>1024</v>
      </c>
      <c r="D273" s="1" t="s">
        <v>1025</v>
      </c>
      <c r="E273" s="1" t="s">
        <v>1026</v>
      </c>
      <c r="F273" s="1" t="s">
        <v>1033</v>
      </c>
      <c r="G273" s="1" t="s">
        <v>1034</v>
      </c>
      <c r="H273" s="1" t="s">
        <v>115</v>
      </c>
      <c r="I273" s="1" t="s">
        <v>1038</v>
      </c>
      <c r="J273">
        <v>34</v>
      </c>
      <c r="K273" s="1" t="s">
        <v>48</v>
      </c>
      <c r="L273">
        <v>2.9</v>
      </c>
      <c r="M273">
        <v>14</v>
      </c>
      <c r="N273" s="1" t="s">
        <v>1039</v>
      </c>
      <c r="O273" s="1" t="s">
        <v>35</v>
      </c>
      <c r="P273">
        <v>40.6</v>
      </c>
      <c r="Q273">
        <v>834</v>
      </c>
      <c r="R273">
        <v>939</v>
      </c>
      <c r="S273">
        <v>1</v>
      </c>
      <c r="T273" s="3">
        <f t="shared" si="16"/>
        <v>16.256157635467982</v>
      </c>
      <c r="U273" s="3">
        <v>105</v>
      </c>
      <c r="V273" s="3">
        <v>507</v>
      </c>
      <c r="W273" s="3">
        <f t="shared" si="17"/>
        <v>0.20710059171597633</v>
      </c>
      <c r="X273" s="3">
        <f t="shared" si="18"/>
        <v>16.173655820428053</v>
      </c>
      <c r="Y273">
        <f t="shared" si="19"/>
        <v>660.00000000000011</v>
      </c>
      <c r="Z273" s="1"/>
    </row>
    <row r="274" spans="1:26" hidden="1" x14ac:dyDescent="0.25">
      <c r="A274" s="1" t="s">
        <v>24</v>
      </c>
      <c r="B274" s="1" t="s">
        <v>25</v>
      </c>
      <c r="C274" s="1" t="s">
        <v>1024</v>
      </c>
      <c r="D274" s="1" t="s">
        <v>1025</v>
      </c>
      <c r="E274" s="1" t="s">
        <v>1026</v>
      </c>
      <c r="F274" s="1" t="s">
        <v>1033</v>
      </c>
      <c r="G274" s="1" t="s">
        <v>1034</v>
      </c>
      <c r="H274" s="1" t="s">
        <v>115</v>
      </c>
      <c r="I274" s="1" t="s">
        <v>1040</v>
      </c>
      <c r="J274">
        <v>35</v>
      </c>
      <c r="K274" s="1" t="s">
        <v>48</v>
      </c>
      <c r="L274">
        <v>2.9</v>
      </c>
      <c r="M274">
        <v>14</v>
      </c>
      <c r="N274" s="1" t="s">
        <v>1041</v>
      </c>
      <c r="O274" s="1" t="s">
        <v>35</v>
      </c>
      <c r="P274">
        <v>40.6</v>
      </c>
      <c r="Q274">
        <v>834</v>
      </c>
      <c r="R274">
        <v>939</v>
      </c>
      <c r="S274">
        <v>1</v>
      </c>
      <c r="T274" s="3">
        <f t="shared" si="16"/>
        <v>13.793103448275865</v>
      </c>
      <c r="U274" s="3">
        <v>105</v>
      </c>
      <c r="V274" s="3">
        <v>507</v>
      </c>
      <c r="W274" s="3">
        <f t="shared" si="17"/>
        <v>0.20710059171597633</v>
      </c>
      <c r="X274" s="3">
        <f t="shared" si="18"/>
        <v>13.723101908241983</v>
      </c>
      <c r="Y274">
        <f t="shared" si="19"/>
        <v>560.00000000000011</v>
      </c>
      <c r="Z274" s="1"/>
    </row>
    <row r="275" spans="1:26" hidden="1" x14ac:dyDescent="0.25">
      <c r="A275" s="1" t="s">
        <v>24</v>
      </c>
      <c r="B275" s="1" t="s">
        <v>25</v>
      </c>
      <c r="C275" s="1" t="s">
        <v>1042</v>
      </c>
      <c r="D275" s="1" t="s">
        <v>1043</v>
      </c>
      <c r="E275" s="1" t="s">
        <v>1044</v>
      </c>
      <c r="F275" s="1" t="s">
        <v>1045</v>
      </c>
      <c r="G275" s="1" t="s">
        <v>153</v>
      </c>
      <c r="H275" s="1" t="s">
        <v>55</v>
      </c>
      <c r="I275" s="1" t="s">
        <v>646</v>
      </c>
      <c r="J275">
        <v>2</v>
      </c>
      <c r="K275" s="1" t="s">
        <v>48</v>
      </c>
      <c r="L275">
        <v>2.9</v>
      </c>
      <c r="M275">
        <v>8</v>
      </c>
      <c r="N275" s="1" t="s">
        <v>1046</v>
      </c>
      <c r="O275" s="1" t="s">
        <v>35</v>
      </c>
      <c r="P275">
        <v>23.2</v>
      </c>
      <c r="Q275">
        <v>834</v>
      </c>
      <c r="R275">
        <v>939</v>
      </c>
      <c r="S275">
        <v>1</v>
      </c>
      <c r="T275" s="3">
        <f t="shared" si="16"/>
        <v>91.379310344827587</v>
      </c>
      <c r="U275" s="3">
        <v>105</v>
      </c>
      <c r="V275" s="3">
        <v>507</v>
      </c>
      <c r="W275" s="3">
        <f t="shared" si="17"/>
        <v>0.20710059171597633</v>
      </c>
      <c r="X275" s="3">
        <f t="shared" si="18"/>
        <v>90.570807422013246</v>
      </c>
      <c r="Y275">
        <f t="shared" si="19"/>
        <v>2120</v>
      </c>
      <c r="Z275" s="1"/>
    </row>
    <row r="276" spans="1:26" hidden="1" x14ac:dyDescent="0.25">
      <c r="A276" s="1" t="s">
        <v>24</v>
      </c>
      <c r="B276" s="1" t="s">
        <v>25</v>
      </c>
      <c r="C276" s="1" t="s">
        <v>1042</v>
      </c>
      <c r="D276" s="1" t="s">
        <v>1043</v>
      </c>
      <c r="E276" s="1" t="s">
        <v>1044</v>
      </c>
      <c r="F276" s="1" t="s">
        <v>1047</v>
      </c>
      <c r="G276" s="1" t="s">
        <v>223</v>
      </c>
      <c r="H276" s="1" t="s">
        <v>224</v>
      </c>
      <c r="I276" s="1" t="s">
        <v>1048</v>
      </c>
      <c r="J276">
        <v>33</v>
      </c>
      <c r="K276" s="1" t="s">
        <v>48</v>
      </c>
      <c r="L276">
        <v>2.9</v>
      </c>
      <c r="M276">
        <v>15</v>
      </c>
      <c r="N276" s="1" t="s">
        <v>1049</v>
      </c>
      <c r="O276" s="1" t="s">
        <v>35</v>
      </c>
      <c r="P276">
        <v>43.5</v>
      </c>
      <c r="Q276">
        <v>834</v>
      </c>
      <c r="R276">
        <v>939</v>
      </c>
      <c r="S276">
        <v>1</v>
      </c>
      <c r="T276" s="3">
        <f t="shared" si="16"/>
        <v>24.137931034482758</v>
      </c>
      <c r="U276" s="3">
        <v>105</v>
      </c>
      <c r="V276" s="3">
        <v>507</v>
      </c>
      <c r="W276" s="3">
        <f t="shared" si="17"/>
        <v>0.20710059171597633</v>
      </c>
      <c r="X276" s="3">
        <f t="shared" si="18"/>
        <v>24.023556488187911</v>
      </c>
      <c r="Y276">
        <f t="shared" si="19"/>
        <v>1050</v>
      </c>
      <c r="Z276" s="1"/>
    </row>
    <row r="277" spans="1:26" hidden="1" x14ac:dyDescent="0.25">
      <c r="A277" s="1" t="s">
        <v>24</v>
      </c>
      <c r="B277" s="1" t="s">
        <v>25</v>
      </c>
      <c r="C277" s="1" t="s">
        <v>1050</v>
      </c>
      <c r="D277" s="1" t="s">
        <v>142</v>
      </c>
      <c r="E277" s="1" t="s">
        <v>143</v>
      </c>
      <c r="F277" s="1" t="s">
        <v>1051</v>
      </c>
      <c r="G277" s="1" t="s">
        <v>479</v>
      </c>
      <c r="H277" s="1" t="s">
        <v>480</v>
      </c>
      <c r="I277" s="1" t="s">
        <v>615</v>
      </c>
      <c r="J277">
        <v>16</v>
      </c>
      <c r="K277" s="1" t="s">
        <v>48</v>
      </c>
      <c r="L277">
        <v>2.9</v>
      </c>
      <c r="M277">
        <v>15</v>
      </c>
      <c r="N277" s="1" t="s">
        <v>1052</v>
      </c>
      <c r="O277" s="1" t="s">
        <v>35</v>
      </c>
      <c r="P277">
        <v>43.5</v>
      </c>
      <c r="Q277">
        <v>834</v>
      </c>
      <c r="R277">
        <v>939</v>
      </c>
      <c r="S277">
        <v>1</v>
      </c>
      <c r="T277" s="3">
        <f t="shared" si="16"/>
        <v>63.218390804597703</v>
      </c>
      <c r="U277" s="3">
        <v>105</v>
      </c>
      <c r="V277" s="3">
        <v>507</v>
      </c>
      <c r="W277" s="3">
        <f t="shared" si="17"/>
        <v>0.20710059171597633</v>
      </c>
      <c r="X277" s="3">
        <f t="shared" si="18"/>
        <v>62.918838421444526</v>
      </c>
      <c r="Y277">
        <f t="shared" si="19"/>
        <v>2750</v>
      </c>
      <c r="Z277" s="1"/>
    </row>
    <row r="278" spans="1:26" hidden="1" x14ac:dyDescent="0.25">
      <c r="A278" s="1" t="s">
        <v>24</v>
      </c>
      <c r="B278" s="1" t="s">
        <v>25</v>
      </c>
      <c r="C278" s="1" t="s">
        <v>1050</v>
      </c>
      <c r="D278" s="1" t="s">
        <v>142</v>
      </c>
      <c r="E278" s="1" t="s">
        <v>143</v>
      </c>
      <c r="F278" s="1" t="s">
        <v>1053</v>
      </c>
      <c r="G278" s="1" t="s">
        <v>609</v>
      </c>
      <c r="H278" s="1" t="s">
        <v>190</v>
      </c>
      <c r="I278" s="1" t="s">
        <v>373</v>
      </c>
      <c r="J278">
        <v>26</v>
      </c>
      <c r="K278" s="1" t="s">
        <v>48</v>
      </c>
      <c r="L278">
        <v>2.9</v>
      </c>
      <c r="M278">
        <v>9</v>
      </c>
      <c r="N278" s="1" t="s">
        <v>1054</v>
      </c>
      <c r="O278" s="1" t="s">
        <v>35</v>
      </c>
      <c r="P278">
        <v>26.1</v>
      </c>
      <c r="Q278">
        <v>834</v>
      </c>
      <c r="R278">
        <v>939</v>
      </c>
      <c r="S278">
        <v>1</v>
      </c>
      <c r="T278" s="3">
        <f t="shared" si="16"/>
        <v>0.38314176245211268</v>
      </c>
      <c r="U278" s="3">
        <v>105</v>
      </c>
      <c r="V278" s="3">
        <v>507</v>
      </c>
      <c r="W278" s="3">
        <f t="shared" si="17"/>
        <v>0.20710059171597633</v>
      </c>
      <c r="X278" s="3">
        <f t="shared" si="18"/>
        <v>0.38012550889584196</v>
      </c>
      <c r="Y278">
        <f t="shared" si="19"/>
        <v>10.000000000000142</v>
      </c>
      <c r="Z278" s="1"/>
    </row>
    <row r="279" spans="1:26" hidden="1" x14ac:dyDescent="0.25">
      <c r="A279" s="1" t="s">
        <v>24</v>
      </c>
      <c r="B279" s="1" t="s">
        <v>25</v>
      </c>
      <c r="C279" s="1" t="s">
        <v>1050</v>
      </c>
      <c r="D279" s="1" t="s">
        <v>142</v>
      </c>
      <c r="E279" s="1" t="s">
        <v>143</v>
      </c>
      <c r="F279" s="1" t="s">
        <v>1053</v>
      </c>
      <c r="G279" s="1" t="s">
        <v>609</v>
      </c>
      <c r="H279" s="1" t="s">
        <v>190</v>
      </c>
      <c r="I279" s="1" t="s">
        <v>488</v>
      </c>
      <c r="J279">
        <v>35</v>
      </c>
      <c r="K279" s="1" t="s">
        <v>48</v>
      </c>
      <c r="L279">
        <v>2.9</v>
      </c>
      <c r="M279">
        <v>10</v>
      </c>
      <c r="N279" s="1" t="s">
        <v>1055</v>
      </c>
      <c r="O279" s="1" t="s">
        <v>35</v>
      </c>
      <c r="P279">
        <v>29</v>
      </c>
      <c r="Q279">
        <v>834</v>
      </c>
      <c r="R279">
        <v>939</v>
      </c>
      <c r="S279">
        <v>1</v>
      </c>
      <c r="T279" s="3">
        <f t="shared" si="16"/>
        <v>0</v>
      </c>
      <c r="U279" s="3">
        <v>105</v>
      </c>
      <c r="V279" s="3">
        <v>507</v>
      </c>
      <c r="W279" s="3">
        <f t="shared" si="17"/>
        <v>0.20710059171597633</v>
      </c>
      <c r="X279" s="3">
        <f t="shared" si="18"/>
        <v>0</v>
      </c>
      <c r="Y279">
        <f t="shared" si="19"/>
        <v>0</v>
      </c>
      <c r="Z279" s="1"/>
    </row>
    <row r="280" spans="1:26" hidden="1" x14ac:dyDescent="0.25">
      <c r="A280" s="1" t="s">
        <v>24</v>
      </c>
      <c r="B280" s="1" t="s">
        <v>25</v>
      </c>
      <c r="C280" s="1" t="s">
        <v>1050</v>
      </c>
      <c r="D280" s="1" t="s">
        <v>142</v>
      </c>
      <c r="E280" s="1" t="s">
        <v>143</v>
      </c>
      <c r="F280" s="1" t="s">
        <v>1053</v>
      </c>
      <c r="G280" s="1" t="s">
        <v>609</v>
      </c>
      <c r="H280" s="1" t="s">
        <v>190</v>
      </c>
      <c r="I280" s="1" t="s">
        <v>431</v>
      </c>
      <c r="J280">
        <v>41</v>
      </c>
      <c r="K280" s="1" t="s">
        <v>48</v>
      </c>
      <c r="L280">
        <v>2.9</v>
      </c>
      <c r="M280">
        <v>14</v>
      </c>
      <c r="N280" s="1" t="s">
        <v>1056</v>
      </c>
      <c r="O280" s="1" t="s">
        <v>35</v>
      </c>
      <c r="P280">
        <v>40.6</v>
      </c>
      <c r="Q280">
        <v>834</v>
      </c>
      <c r="R280">
        <v>939</v>
      </c>
      <c r="S280">
        <v>1</v>
      </c>
      <c r="T280" s="3">
        <f t="shared" si="16"/>
        <v>0</v>
      </c>
      <c r="U280" s="3">
        <v>105</v>
      </c>
      <c r="V280" s="3">
        <v>507</v>
      </c>
      <c r="W280" s="3">
        <f t="shared" si="17"/>
        <v>0.20710059171597633</v>
      </c>
      <c r="X280" s="3">
        <f t="shared" si="18"/>
        <v>0</v>
      </c>
      <c r="Y280">
        <f t="shared" si="19"/>
        <v>0</v>
      </c>
      <c r="Z280" s="1"/>
    </row>
    <row r="281" spans="1:26" hidden="1" x14ac:dyDescent="0.25">
      <c r="A281" s="1" t="s">
        <v>24</v>
      </c>
      <c r="B281" s="1" t="s">
        <v>25</v>
      </c>
      <c r="C281" s="1" t="s">
        <v>1050</v>
      </c>
      <c r="D281" s="1" t="s">
        <v>142</v>
      </c>
      <c r="E281" s="1" t="s">
        <v>143</v>
      </c>
      <c r="F281" s="1" t="s">
        <v>1053</v>
      </c>
      <c r="G281" s="1" t="s">
        <v>609</v>
      </c>
      <c r="H281" s="1" t="s">
        <v>190</v>
      </c>
      <c r="I281" s="1" t="s">
        <v>431</v>
      </c>
      <c r="J281">
        <v>41</v>
      </c>
      <c r="K281" s="1" t="s">
        <v>48</v>
      </c>
      <c r="L281">
        <v>2.9</v>
      </c>
      <c r="M281">
        <v>14</v>
      </c>
      <c r="N281" s="1" t="s">
        <v>1057</v>
      </c>
      <c r="O281" s="1" t="s">
        <v>35</v>
      </c>
      <c r="P281">
        <v>40.6</v>
      </c>
      <c r="Q281">
        <v>834</v>
      </c>
      <c r="R281">
        <v>939</v>
      </c>
      <c r="S281">
        <v>1</v>
      </c>
      <c r="T281" s="3">
        <f t="shared" si="16"/>
        <v>0</v>
      </c>
      <c r="U281" s="3">
        <v>105</v>
      </c>
      <c r="V281" s="3">
        <v>507</v>
      </c>
      <c r="W281" s="3">
        <f t="shared" si="17"/>
        <v>0.20710059171597633</v>
      </c>
      <c r="X281" s="3">
        <f t="shared" si="18"/>
        <v>0</v>
      </c>
      <c r="Y281">
        <f t="shared" si="19"/>
        <v>0</v>
      </c>
      <c r="Z281" s="1"/>
    </row>
    <row r="282" spans="1:26" hidden="1" x14ac:dyDescent="0.25">
      <c r="A282" s="1" t="s">
        <v>24</v>
      </c>
      <c r="B282" s="1" t="s">
        <v>25</v>
      </c>
      <c r="C282" s="1" t="s">
        <v>1058</v>
      </c>
      <c r="D282" s="1" t="s">
        <v>1059</v>
      </c>
      <c r="E282" s="1" t="s">
        <v>1060</v>
      </c>
      <c r="F282" s="1" t="s">
        <v>1061</v>
      </c>
      <c r="G282" s="1" t="s">
        <v>292</v>
      </c>
      <c r="H282" s="1" t="s">
        <v>123</v>
      </c>
      <c r="I282" s="1" t="s">
        <v>761</v>
      </c>
      <c r="J282">
        <v>8</v>
      </c>
      <c r="K282" s="1" t="s">
        <v>33</v>
      </c>
      <c r="L282">
        <v>2.7</v>
      </c>
      <c r="M282">
        <v>8</v>
      </c>
      <c r="N282" s="1" t="s">
        <v>1062</v>
      </c>
      <c r="O282" s="1" t="s">
        <v>35</v>
      </c>
      <c r="P282">
        <v>21.6</v>
      </c>
      <c r="Q282">
        <v>834</v>
      </c>
      <c r="R282">
        <v>939</v>
      </c>
      <c r="S282">
        <v>1</v>
      </c>
      <c r="T282" s="3">
        <f t="shared" si="16"/>
        <v>62.962962962962969</v>
      </c>
      <c r="U282" s="3">
        <v>105</v>
      </c>
      <c r="V282" s="3">
        <v>507</v>
      </c>
      <c r="W282" s="3">
        <f t="shared" si="17"/>
        <v>0.20710059171597633</v>
      </c>
      <c r="X282" s="3">
        <f t="shared" si="18"/>
        <v>62.365007868888043</v>
      </c>
      <c r="Y282">
        <f t="shared" si="19"/>
        <v>1360.0000000000002</v>
      </c>
      <c r="Z282" s="1"/>
    </row>
    <row r="283" spans="1:26" hidden="1" x14ac:dyDescent="0.25">
      <c r="A283" s="1" t="s">
        <v>24</v>
      </c>
      <c r="B283" s="1" t="s">
        <v>25</v>
      </c>
      <c r="C283" s="1" t="s">
        <v>1058</v>
      </c>
      <c r="D283" s="1" t="s">
        <v>1059</v>
      </c>
      <c r="E283" s="1" t="s">
        <v>1060</v>
      </c>
      <c r="F283" s="1" t="s">
        <v>1063</v>
      </c>
      <c r="G283" s="1" t="s">
        <v>1018</v>
      </c>
      <c r="H283" s="1" t="s">
        <v>195</v>
      </c>
      <c r="I283" s="1" t="s">
        <v>1064</v>
      </c>
      <c r="J283">
        <v>23</v>
      </c>
      <c r="K283" s="1" t="s">
        <v>33</v>
      </c>
      <c r="L283">
        <v>2.7</v>
      </c>
      <c r="M283">
        <v>15</v>
      </c>
      <c r="N283" s="1" t="s">
        <v>1065</v>
      </c>
      <c r="O283" s="1" t="s">
        <v>35</v>
      </c>
      <c r="P283">
        <v>40.5</v>
      </c>
      <c r="Q283">
        <v>834</v>
      </c>
      <c r="R283">
        <v>939</v>
      </c>
      <c r="S283">
        <v>1</v>
      </c>
      <c r="T283" s="3">
        <f t="shared" si="16"/>
        <v>43.209876543209873</v>
      </c>
      <c r="U283" s="3">
        <v>105</v>
      </c>
      <c r="V283" s="3">
        <v>507</v>
      </c>
      <c r="W283" s="3">
        <f t="shared" si="17"/>
        <v>0.20710059171597633</v>
      </c>
      <c r="X283" s="3">
        <f t="shared" si="18"/>
        <v>42.990042881023328</v>
      </c>
      <c r="Y283">
        <f t="shared" si="19"/>
        <v>1750</v>
      </c>
      <c r="Z283" s="1"/>
    </row>
    <row r="284" spans="1:26" hidden="1" x14ac:dyDescent="0.25">
      <c r="A284" s="1" t="s">
        <v>24</v>
      </c>
      <c r="B284" s="1" t="s">
        <v>25</v>
      </c>
      <c r="C284" s="1" t="s">
        <v>1058</v>
      </c>
      <c r="D284" s="1" t="s">
        <v>1059</v>
      </c>
      <c r="E284" s="1" t="s">
        <v>1060</v>
      </c>
      <c r="F284" s="1" t="s">
        <v>1063</v>
      </c>
      <c r="G284" s="1" t="s">
        <v>1018</v>
      </c>
      <c r="H284" s="1" t="s">
        <v>195</v>
      </c>
      <c r="I284" s="1" t="s">
        <v>1066</v>
      </c>
      <c r="J284">
        <v>39</v>
      </c>
      <c r="K284" s="1" t="s">
        <v>33</v>
      </c>
      <c r="L284">
        <v>2.7</v>
      </c>
      <c r="M284">
        <v>14</v>
      </c>
      <c r="N284" s="1" t="s">
        <v>1067</v>
      </c>
      <c r="O284" s="1" t="s">
        <v>35</v>
      </c>
      <c r="P284">
        <v>37.799999999999997</v>
      </c>
      <c r="Q284">
        <v>834</v>
      </c>
      <c r="R284">
        <v>939</v>
      </c>
      <c r="S284">
        <v>1</v>
      </c>
      <c r="T284" s="3">
        <f t="shared" si="16"/>
        <v>0</v>
      </c>
      <c r="U284" s="3">
        <v>105</v>
      </c>
      <c r="V284" s="3">
        <v>507</v>
      </c>
      <c r="W284" s="3">
        <f t="shared" si="17"/>
        <v>0.20710059171597633</v>
      </c>
      <c r="X284" s="3">
        <f t="shared" si="18"/>
        <v>0</v>
      </c>
      <c r="Y284">
        <f t="shared" si="19"/>
        <v>0</v>
      </c>
      <c r="Z284" s="1"/>
    </row>
    <row r="285" spans="1:26" hidden="1" x14ac:dyDescent="0.25">
      <c r="A285" s="1" t="s">
        <v>24</v>
      </c>
      <c r="B285" s="1" t="s">
        <v>25</v>
      </c>
      <c r="C285" s="1" t="s">
        <v>1058</v>
      </c>
      <c r="D285" s="1" t="s">
        <v>1059</v>
      </c>
      <c r="E285" s="1" t="s">
        <v>1060</v>
      </c>
      <c r="F285" s="1" t="s">
        <v>1063</v>
      </c>
      <c r="G285" s="1" t="s">
        <v>1018</v>
      </c>
      <c r="H285" s="1" t="s">
        <v>195</v>
      </c>
      <c r="I285" s="1" t="s">
        <v>1066</v>
      </c>
      <c r="J285">
        <v>39</v>
      </c>
      <c r="K285" s="1" t="s">
        <v>33</v>
      </c>
      <c r="L285">
        <v>2.7</v>
      </c>
      <c r="M285">
        <v>14</v>
      </c>
      <c r="N285" s="1" t="s">
        <v>1068</v>
      </c>
      <c r="O285" s="1" t="s">
        <v>35</v>
      </c>
      <c r="P285">
        <v>37.799999999999997</v>
      </c>
      <c r="Q285">
        <v>834</v>
      </c>
      <c r="R285">
        <v>939</v>
      </c>
      <c r="S285">
        <v>1</v>
      </c>
      <c r="T285" s="3">
        <f t="shared" si="16"/>
        <v>0</v>
      </c>
      <c r="U285" s="3">
        <v>105</v>
      </c>
      <c r="V285" s="3">
        <v>507</v>
      </c>
      <c r="W285" s="3">
        <f t="shared" si="17"/>
        <v>0.20710059171597633</v>
      </c>
      <c r="X285" s="3">
        <f t="shared" si="18"/>
        <v>0</v>
      </c>
      <c r="Y285">
        <f t="shared" si="19"/>
        <v>0</v>
      </c>
      <c r="Z285" s="1"/>
    </row>
    <row r="286" spans="1:26" hidden="1" x14ac:dyDescent="0.25">
      <c r="A286" s="1" t="s">
        <v>24</v>
      </c>
      <c r="B286" s="1" t="s">
        <v>25</v>
      </c>
      <c r="C286" s="1" t="s">
        <v>1058</v>
      </c>
      <c r="D286" s="1" t="s">
        <v>1059</v>
      </c>
      <c r="E286" s="1" t="s">
        <v>1060</v>
      </c>
      <c r="F286" s="1" t="s">
        <v>1063</v>
      </c>
      <c r="G286" s="1" t="s">
        <v>1018</v>
      </c>
      <c r="H286" s="1" t="s">
        <v>195</v>
      </c>
      <c r="I286" s="1" t="s">
        <v>1066</v>
      </c>
      <c r="J286">
        <v>39</v>
      </c>
      <c r="K286" s="1" t="s">
        <v>33</v>
      </c>
      <c r="L286">
        <v>2.7</v>
      </c>
      <c r="M286">
        <v>14</v>
      </c>
      <c r="N286" s="1" t="s">
        <v>1069</v>
      </c>
      <c r="O286" s="1" t="s">
        <v>35</v>
      </c>
      <c r="P286">
        <v>37.799999999999997</v>
      </c>
      <c r="Q286">
        <v>834</v>
      </c>
      <c r="R286">
        <v>939</v>
      </c>
      <c r="S286">
        <v>1</v>
      </c>
      <c r="T286" s="3">
        <f t="shared" si="16"/>
        <v>0</v>
      </c>
      <c r="U286" s="3">
        <v>105</v>
      </c>
      <c r="V286" s="3">
        <v>507</v>
      </c>
      <c r="W286" s="3">
        <f t="shared" si="17"/>
        <v>0.20710059171597633</v>
      </c>
      <c r="X286" s="3">
        <f t="shared" si="18"/>
        <v>0</v>
      </c>
      <c r="Y286">
        <f t="shared" si="19"/>
        <v>0</v>
      </c>
      <c r="Z286" s="1"/>
    </row>
    <row r="287" spans="1:26" hidden="1" x14ac:dyDescent="0.25">
      <c r="A287" s="1" t="s">
        <v>24</v>
      </c>
      <c r="B287" s="1" t="s">
        <v>25</v>
      </c>
      <c r="C287" s="1" t="s">
        <v>1058</v>
      </c>
      <c r="D287" s="1" t="s">
        <v>1059</v>
      </c>
      <c r="E287" s="1" t="s">
        <v>1060</v>
      </c>
      <c r="F287" s="1" t="s">
        <v>1070</v>
      </c>
      <c r="G287" s="1" t="s">
        <v>1071</v>
      </c>
      <c r="H287" s="1" t="s">
        <v>115</v>
      </c>
      <c r="I287" s="1" t="s">
        <v>279</v>
      </c>
      <c r="J287">
        <v>15</v>
      </c>
      <c r="K287" s="1" t="s">
        <v>33</v>
      </c>
      <c r="L287">
        <v>2.7</v>
      </c>
      <c r="M287">
        <v>8</v>
      </c>
      <c r="N287" s="1" t="s">
        <v>1072</v>
      </c>
      <c r="O287" s="1" t="s">
        <v>35</v>
      </c>
      <c r="P287">
        <v>21.6</v>
      </c>
      <c r="Q287">
        <v>834</v>
      </c>
      <c r="R287">
        <v>939</v>
      </c>
      <c r="S287">
        <v>1</v>
      </c>
      <c r="T287" s="3">
        <f t="shared" si="16"/>
        <v>30.555555555555557</v>
      </c>
      <c r="U287" s="3">
        <v>105</v>
      </c>
      <c r="V287" s="3">
        <v>507</v>
      </c>
      <c r="W287" s="3">
        <f t="shared" si="17"/>
        <v>0.20710059171597633</v>
      </c>
      <c r="X287" s="3">
        <f t="shared" si="18"/>
        <v>30.265371465783904</v>
      </c>
      <c r="Y287">
        <f t="shared" si="19"/>
        <v>660.00000000000011</v>
      </c>
      <c r="Z287" s="1"/>
    </row>
    <row r="288" spans="1:26" hidden="1" x14ac:dyDescent="0.25">
      <c r="A288" s="1" t="s">
        <v>24</v>
      </c>
      <c r="B288" s="1" t="s">
        <v>25</v>
      </c>
      <c r="C288" s="1" t="s">
        <v>1058</v>
      </c>
      <c r="D288" s="1" t="s">
        <v>1059</v>
      </c>
      <c r="E288" s="1" t="s">
        <v>1060</v>
      </c>
      <c r="F288" s="1" t="s">
        <v>1070</v>
      </c>
      <c r="G288" s="1" t="s">
        <v>1071</v>
      </c>
      <c r="H288" s="1" t="s">
        <v>115</v>
      </c>
      <c r="I288" s="1" t="s">
        <v>281</v>
      </c>
      <c r="J288">
        <v>18</v>
      </c>
      <c r="K288" s="1" t="s">
        <v>33</v>
      </c>
      <c r="L288">
        <v>2.7</v>
      </c>
      <c r="M288">
        <v>9</v>
      </c>
      <c r="N288" s="1" t="s">
        <v>1073</v>
      </c>
      <c r="O288" s="1" t="s">
        <v>35</v>
      </c>
      <c r="P288">
        <v>24.3</v>
      </c>
      <c r="Q288">
        <v>834</v>
      </c>
      <c r="R288">
        <v>939</v>
      </c>
      <c r="S288">
        <v>1</v>
      </c>
      <c r="T288" s="3">
        <f t="shared" si="16"/>
        <v>25.925925925925931</v>
      </c>
      <c r="U288" s="3">
        <v>105</v>
      </c>
      <c r="V288" s="3">
        <v>507</v>
      </c>
      <c r="W288" s="3">
        <f t="shared" si="17"/>
        <v>0.20710059171597633</v>
      </c>
      <c r="X288" s="3">
        <f t="shared" si="18"/>
        <v>25.706835357461912</v>
      </c>
      <c r="Y288">
        <f t="shared" si="19"/>
        <v>630.00000000000011</v>
      </c>
      <c r="Z288" s="1"/>
    </row>
    <row r="289" spans="1:26" hidden="1" x14ac:dyDescent="0.25">
      <c r="A289" s="1" t="s">
        <v>24</v>
      </c>
      <c r="B289" s="1" t="s">
        <v>25</v>
      </c>
      <c r="C289" s="1" t="s">
        <v>1058</v>
      </c>
      <c r="D289" s="1" t="s">
        <v>1059</v>
      </c>
      <c r="E289" s="1" t="s">
        <v>1060</v>
      </c>
      <c r="F289" s="1" t="s">
        <v>1070</v>
      </c>
      <c r="G289" s="1" t="s">
        <v>1071</v>
      </c>
      <c r="H289" s="1" t="s">
        <v>115</v>
      </c>
      <c r="I289" s="1" t="s">
        <v>516</v>
      </c>
      <c r="J289">
        <v>21</v>
      </c>
      <c r="K289" s="1" t="s">
        <v>33</v>
      </c>
      <c r="L289">
        <v>2.7</v>
      </c>
      <c r="M289">
        <v>8</v>
      </c>
      <c r="N289" s="1" t="s">
        <v>1074</v>
      </c>
      <c r="O289" s="1" t="s">
        <v>35</v>
      </c>
      <c r="P289">
        <v>21.6</v>
      </c>
      <c r="Q289">
        <v>834</v>
      </c>
      <c r="R289">
        <v>939</v>
      </c>
      <c r="S289">
        <v>1</v>
      </c>
      <c r="T289" s="3">
        <f t="shared" si="16"/>
        <v>2.7777777777777843</v>
      </c>
      <c r="U289" s="3">
        <v>105</v>
      </c>
      <c r="V289" s="3">
        <v>507</v>
      </c>
      <c r="W289" s="3">
        <f t="shared" si="17"/>
        <v>0.20710059171597633</v>
      </c>
      <c r="X289" s="3">
        <f t="shared" si="18"/>
        <v>2.7513974059803612</v>
      </c>
      <c r="Y289">
        <f t="shared" si="19"/>
        <v>60.000000000000142</v>
      </c>
      <c r="Z289" s="1"/>
    </row>
    <row r="290" spans="1:26" hidden="1" x14ac:dyDescent="0.25">
      <c r="A290" s="1" t="s">
        <v>24</v>
      </c>
      <c r="B290" s="1" t="s">
        <v>25</v>
      </c>
      <c r="C290" s="1" t="s">
        <v>1058</v>
      </c>
      <c r="D290" s="1" t="s">
        <v>1059</v>
      </c>
      <c r="E290" s="1" t="s">
        <v>1060</v>
      </c>
      <c r="F290" s="1" t="s">
        <v>1070</v>
      </c>
      <c r="G290" s="1" t="s">
        <v>1071</v>
      </c>
      <c r="H290" s="1" t="s">
        <v>115</v>
      </c>
      <c r="I290" s="1" t="s">
        <v>516</v>
      </c>
      <c r="J290">
        <v>21</v>
      </c>
      <c r="K290" s="1" t="s">
        <v>33</v>
      </c>
      <c r="L290">
        <v>2.7</v>
      </c>
      <c r="M290">
        <v>8</v>
      </c>
      <c r="N290" s="1" t="s">
        <v>1075</v>
      </c>
      <c r="O290" s="1" t="s">
        <v>35</v>
      </c>
      <c r="P290">
        <v>21.6</v>
      </c>
      <c r="Q290">
        <v>834</v>
      </c>
      <c r="R290">
        <v>939</v>
      </c>
      <c r="S290">
        <v>1</v>
      </c>
      <c r="T290" s="3">
        <f t="shared" si="16"/>
        <v>2.7777777777777843</v>
      </c>
      <c r="U290" s="3">
        <v>105</v>
      </c>
      <c r="V290" s="3">
        <v>507</v>
      </c>
      <c r="W290" s="3">
        <f t="shared" si="17"/>
        <v>0.20710059171597633</v>
      </c>
      <c r="X290" s="3">
        <f t="shared" si="18"/>
        <v>2.7513974059803612</v>
      </c>
      <c r="Y290">
        <f t="shared" si="19"/>
        <v>60.000000000000142</v>
      </c>
      <c r="Z290" s="1"/>
    </row>
    <row r="291" spans="1:26" hidden="1" x14ac:dyDescent="0.25">
      <c r="A291" s="1" t="s">
        <v>24</v>
      </c>
      <c r="B291" s="1" t="s">
        <v>25</v>
      </c>
      <c r="C291" s="1" t="s">
        <v>1058</v>
      </c>
      <c r="D291" s="1" t="s">
        <v>1059</v>
      </c>
      <c r="E291" s="1" t="s">
        <v>1060</v>
      </c>
      <c r="F291" s="1" t="s">
        <v>1070</v>
      </c>
      <c r="G291" s="1" t="s">
        <v>1071</v>
      </c>
      <c r="H291" s="1" t="s">
        <v>115</v>
      </c>
      <c r="I291" s="1" t="s">
        <v>516</v>
      </c>
      <c r="J291">
        <v>21</v>
      </c>
      <c r="K291" s="1" t="s">
        <v>33</v>
      </c>
      <c r="L291">
        <v>2.7</v>
      </c>
      <c r="M291">
        <v>8</v>
      </c>
      <c r="N291" s="1" t="s">
        <v>1076</v>
      </c>
      <c r="O291" s="1" t="s">
        <v>35</v>
      </c>
      <c r="P291">
        <v>21.6</v>
      </c>
      <c r="Q291">
        <v>834</v>
      </c>
      <c r="R291">
        <v>939</v>
      </c>
      <c r="S291">
        <v>1</v>
      </c>
      <c r="T291" s="3">
        <f t="shared" si="16"/>
        <v>2.7777777777777843</v>
      </c>
      <c r="U291" s="3">
        <v>105</v>
      </c>
      <c r="V291" s="3">
        <v>507</v>
      </c>
      <c r="W291" s="3">
        <f t="shared" si="17"/>
        <v>0.20710059171597633</v>
      </c>
      <c r="X291" s="3">
        <f t="shared" si="18"/>
        <v>2.7513974059803612</v>
      </c>
      <c r="Y291">
        <f t="shared" si="19"/>
        <v>60.000000000000142</v>
      </c>
      <c r="Z291" s="1"/>
    </row>
    <row r="292" spans="1:26" hidden="1" x14ac:dyDescent="0.25">
      <c r="A292" s="1" t="s">
        <v>24</v>
      </c>
      <c r="B292" s="1" t="s">
        <v>25</v>
      </c>
      <c r="C292" s="1" t="s">
        <v>1077</v>
      </c>
      <c r="D292" s="1" t="s">
        <v>1078</v>
      </c>
      <c r="E292" s="1" t="s">
        <v>1079</v>
      </c>
      <c r="F292" s="1" t="s">
        <v>1080</v>
      </c>
      <c r="G292" s="1" t="s">
        <v>137</v>
      </c>
      <c r="H292" s="1" t="s">
        <v>138</v>
      </c>
      <c r="I292" s="1" t="s">
        <v>426</v>
      </c>
      <c r="J292">
        <v>34</v>
      </c>
      <c r="K292" s="1" t="s">
        <v>48</v>
      </c>
      <c r="L292">
        <v>2.9</v>
      </c>
      <c r="M292">
        <v>14</v>
      </c>
      <c r="N292" s="1" t="s">
        <v>1081</v>
      </c>
      <c r="O292" s="1" t="s">
        <v>35</v>
      </c>
      <c r="P292">
        <v>40.6</v>
      </c>
      <c r="Q292">
        <v>834</v>
      </c>
      <c r="R292">
        <v>939</v>
      </c>
      <c r="S292">
        <v>1</v>
      </c>
      <c r="T292" s="3">
        <f t="shared" si="16"/>
        <v>16.256157635467982</v>
      </c>
      <c r="U292" s="3">
        <v>105</v>
      </c>
      <c r="V292" s="3">
        <v>507</v>
      </c>
      <c r="W292" s="3">
        <f t="shared" si="17"/>
        <v>0.20710059171597633</v>
      </c>
      <c r="X292" s="3">
        <f t="shared" si="18"/>
        <v>16.173655820428053</v>
      </c>
      <c r="Y292">
        <f t="shared" si="19"/>
        <v>660.00000000000011</v>
      </c>
      <c r="Z292" s="1"/>
    </row>
    <row r="293" spans="1:26" hidden="1" x14ac:dyDescent="0.25">
      <c r="A293" s="1" t="s">
        <v>24</v>
      </c>
      <c r="B293" s="1" t="s">
        <v>25</v>
      </c>
      <c r="C293" s="1" t="s">
        <v>1082</v>
      </c>
      <c r="D293" s="1" t="s">
        <v>1083</v>
      </c>
      <c r="E293" s="1" t="s">
        <v>1084</v>
      </c>
      <c r="F293" s="1" t="s">
        <v>1085</v>
      </c>
      <c r="G293" s="1" t="s">
        <v>1086</v>
      </c>
      <c r="H293" s="1" t="s">
        <v>397</v>
      </c>
      <c r="I293" s="1" t="s">
        <v>341</v>
      </c>
      <c r="J293">
        <v>10</v>
      </c>
      <c r="K293" s="1" t="s">
        <v>48</v>
      </c>
      <c r="L293">
        <v>2.9</v>
      </c>
      <c r="M293">
        <v>5</v>
      </c>
      <c r="N293" s="1" t="s">
        <v>1087</v>
      </c>
      <c r="O293" s="1" t="s">
        <v>35</v>
      </c>
      <c r="P293">
        <v>14.5</v>
      </c>
      <c r="Q293">
        <v>834</v>
      </c>
      <c r="R293">
        <v>939</v>
      </c>
      <c r="S293">
        <v>1</v>
      </c>
      <c r="T293" s="3">
        <f t="shared" si="16"/>
        <v>31.03448275862069</v>
      </c>
      <c r="U293" s="3">
        <v>105</v>
      </c>
      <c r="V293" s="3">
        <v>507</v>
      </c>
      <c r="W293" s="3">
        <f t="shared" si="17"/>
        <v>0.20710059171597633</v>
      </c>
      <c r="X293" s="3">
        <f t="shared" si="18"/>
        <v>30.597465298732651</v>
      </c>
      <c r="Y293">
        <f t="shared" si="19"/>
        <v>450</v>
      </c>
      <c r="Z293" s="1"/>
    </row>
    <row r="294" spans="1:26" hidden="1" x14ac:dyDescent="0.25">
      <c r="A294" s="1" t="s">
        <v>24</v>
      </c>
      <c r="B294" s="1" t="s">
        <v>25</v>
      </c>
      <c r="C294" s="1" t="s">
        <v>1082</v>
      </c>
      <c r="D294" s="1" t="s">
        <v>1083</v>
      </c>
      <c r="E294" s="1" t="s">
        <v>1084</v>
      </c>
      <c r="F294" s="1" t="s">
        <v>1085</v>
      </c>
      <c r="G294" s="1" t="s">
        <v>1086</v>
      </c>
      <c r="H294" s="1" t="s">
        <v>397</v>
      </c>
      <c r="I294" s="1" t="s">
        <v>108</v>
      </c>
      <c r="J294">
        <v>14</v>
      </c>
      <c r="K294" s="1" t="s">
        <v>48</v>
      </c>
      <c r="L294">
        <v>2.9</v>
      </c>
      <c r="M294">
        <v>7</v>
      </c>
      <c r="N294" s="1" t="s">
        <v>1088</v>
      </c>
      <c r="O294" s="1" t="s">
        <v>35</v>
      </c>
      <c r="P294">
        <v>20.3</v>
      </c>
      <c r="Q294">
        <v>834</v>
      </c>
      <c r="R294">
        <v>939</v>
      </c>
      <c r="S294">
        <v>1</v>
      </c>
      <c r="T294" s="3">
        <f t="shared" si="16"/>
        <v>31.034482758620694</v>
      </c>
      <c r="U294" s="3">
        <v>105</v>
      </c>
      <c r="V294" s="3">
        <v>507</v>
      </c>
      <c r="W294" s="3">
        <f t="shared" si="17"/>
        <v>0.20710059171597633</v>
      </c>
      <c r="X294" s="3">
        <f t="shared" si="18"/>
        <v>30.721066451221976</v>
      </c>
      <c r="Y294">
        <f t="shared" si="19"/>
        <v>630.00000000000011</v>
      </c>
      <c r="Z294" s="1"/>
    </row>
    <row r="295" spans="1:26" hidden="1" x14ac:dyDescent="0.25">
      <c r="A295" s="1" t="s">
        <v>24</v>
      </c>
      <c r="B295" s="1" t="s">
        <v>25</v>
      </c>
      <c r="C295" s="1" t="s">
        <v>1082</v>
      </c>
      <c r="D295" s="1" t="s">
        <v>1083</v>
      </c>
      <c r="E295" s="1" t="s">
        <v>1084</v>
      </c>
      <c r="F295" s="1" t="s">
        <v>1085</v>
      </c>
      <c r="G295" s="1" t="s">
        <v>1086</v>
      </c>
      <c r="H295" s="1" t="s">
        <v>397</v>
      </c>
      <c r="I295" s="1" t="s">
        <v>281</v>
      </c>
      <c r="J295">
        <v>15</v>
      </c>
      <c r="K295" s="1" t="s">
        <v>48</v>
      </c>
      <c r="L295">
        <v>2.9</v>
      </c>
      <c r="M295">
        <v>8</v>
      </c>
      <c r="N295" s="1" t="s">
        <v>1089</v>
      </c>
      <c r="O295" s="1" t="s">
        <v>35</v>
      </c>
      <c r="P295">
        <v>23.2</v>
      </c>
      <c r="Q295">
        <v>834</v>
      </c>
      <c r="R295">
        <v>939</v>
      </c>
      <c r="S295">
        <v>1</v>
      </c>
      <c r="T295" s="3">
        <f t="shared" si="16"/>
        <v>35.34482758620689</v>
      </c>
      <c r="U295" s="3">
        <v>105</v>
      </c>
      <c r="V295" s="3">
        <v>507</v>
      </c>
      <c r="W295" s="3">
        <f t="shared" si="17"/>
        <v>0.20710059171597633</v>
      </c>
      <c r="X295" s="3">
        <f t="shared" si="18"/>
        <v>35.032104757571155</v>
      </c>
      <c r="Y295">
        <f t="shared" si="19"/>
        <v>819.99999999999989</v>
      </c>
      <c r="Z295" s="1"/>
    </row>
    <row r="296" spans="1:26" hidden="1" x14ac:dyDescent="0.25">
      <c r="A296" s="1" t="s">
        <v>24</v>
      </c>
      <c r="B296" s="1" t="s">
        <v>25</v>
      </c>
      <c r="C296" s="1" t="s">
        <v>1082</v>
      </c>
      <c r="D296" s="1" t="s">
        <v>1083</v>
      </c>
      <c r="E296" s="1" t="s">
        <v>1084</v>
      </c>
      <c r="F296" s="1" t="s">
        <v>1085</v>
      </c>
      <c r="G296" s="1" t="s">
        <v>1086</v>
      </c>
      <c r="H296" s="1" t="s">
        <v>397</v>
      </c>
      <c r="I296" s="1" t="s">
        <v>615</v>
      </c>
      <c r="J296">
        <v>16</v>
      </c>
      <c r="K296" s="1" t="s">
        <v>48</v>
      </c>
      <c r="L296">
        <v>2.9</v>
      </c>
      <c r="M296">
        <v>8</v>
      </c>
      <c r="N296" s="1" t="s">
        <v>1090</v>
      </c>
      <c r="O296" s="1" t="s">
        <v>35</v>
      </c>
      <c r="P296">
        <v>23.2</v>
      </c>
      <c r="Q296">
        <v>834</v>
      </c>
      <c r="R296">
        <v>939</v>
      </c>
      <c r="S296">
        <v>1</v>
      </c>
      <c r="T296" s="3">
        <f t="shared" si="16"/>
        <v>31.034482758620687</v>
      </c>
      <c r="U296" s="3">
        <v>105</v>
      </c>
      <c r="V296" s="3">
        <v>507</v>
      </c>
      <c r="W296" s="3">
        <f t="shared" si="17"/>
        <v>0.20710059171597633</v>
      </c>
      <c r="X296" s="3">
        <f t="shared" si="18"/>
        <v>30.75989686030638</v>
      </c>
      <c r="Y296">
        <f t="shared" si="19"/>
        <v>719.99999999999989</v>
      </c>
      <c r="Z296" s="1"/>
    </row>
    <row r="297" spans="1:26" hidden="1" x14ac:dyDescent="0.25">
      <c r="A297" s="1" t="s">
        <v>24</v>
      </c>
      <c r="B297" s="1" t="s">
        <v>25</v>
      </c>
      <c r="C297" s="1" t="s">
        <v>1082</v>
      </c>
      <c r="D297" s="1" t="s">
        <v>1083</v>
      </c>
      <c r="E297" s="1" t="s">
        <v>1084</v>
      </c>
      <c r="F297" s="1" t="s">
        <v>1085</v>
      </c>
      <c r="G297" s="1" t="s">
        <v>1086</v>
      </c>
      <c r="H297" s="1" t="s">
        <v>397</v>
      </c>
      <c r="I297" s="1" t="s">
        <v>615</v>
      </c>
      <c r="J297">
        <v>16</v>
      </c>
      <c r="K297" s="1" t="s">
        <v>48</v>
      </c>
      <c r="L297">
        <v>2.9</v>
      </c>
      <c r="M297">
        <v>8</v>
      </c>
      <c r="N297" s="1" t="s">
        <v>1091</v>
      </c>
      <c r="O297" s="1" t="s">
        <v>35</v>
      </c>
      <c r="P297">
        <v>23.2</v>
      </c>
      <c r="Q297">
        <v>834</v>
      </c>
      <c r="R297">
        <v>939</v>
      </c>
      <c r="S297">
        <v>1</v>
      </c>
      <c r="T297" s="3">
        <f t="shared" si="16"/>
        <v>31.034482758620687</v>
      </c>
      <c r="U297" s="3">
        <v>105</v>
      </c>
      <c r="V297" s="3">
        <v>507</v>
      </c>
      <c r="W297" s="3">
        <f t="shared" si="17"/>
        <v>0.20710059171597633</v>
      </c>
      <c r="X297" s="3">
        <f t="shared" si="18"/>
        <v>30.75989686030638</v>
      </c>
      <c r="Y297">
        <f t="shared" si="19"/>
        <v>719.99999999999989</v>
      </c>
      <c r="Z297" s="1"/>
    </row>
    <row r="298" spans="1:26" hidden="1" x14ac:dyDescent="0.25">
      <c r="A298" s="1" t="s">
        <v>24</v>
      </c>
      <c r="B298" s="1" t="s">
        <v>25</v>
      </c>
      <c r="C298" s="1" t="s">
        <v>1082</v>
      </c>
      <c r="D298" s="1" t="s">
        <v>1083</v>
      </c>
      <c r="E298" s="1" t="s">
        <v>1084</v>
      </c>
      <c r="F298" s="1" t="s">
        <v>1085</v>
      </c>
      <c r="G298" s="1" t="s">
        <v>1086</v>
      </c>
      <c r="H298" s="1" t="s">
        <v>397</v>
      </c>
      <c r="I298" s="1" t="s">
        <v>615</v>
      </c>
      <c r="J298">
        <v>16</v>
      </c>
      <c r="K298" s="1" t="s">
        <v>48</v>
      </c>
      <c r="L298">
        <v>2.9</v>
      </c>
      <c r="M298">
        <v>8</v>
      </c>
      <c r="N298" s="1" t="s">
        <v>1092</v>
      </c>
      <c r="O298" s="1" t="s">
        <v>35</v>
      </c>
      <c r="P298">
        <v>23.2</v>
      </c>
      <c r="Q298">
        <v>834</v>
      </c>
      <c r="R298">
        <v>939</v>
      </c>
      <c r="S298">
        <v>1</v>
      </c>
      <c r="T298" s="3">
        <f t="shared" si="16"/>
        <v>31.034482758620687</v>
      </c>
      <c r="U298" s="3">
        <v>105</v>
      </c>
      <c r="V298" s="3">
        <v>507</v>
      </c>
      <c r="W298" s="3">
        <f t="shared" si="17"/>
        <v>0.20710059171597633</v>
      </c>
      <c r="X298" s="3">
        <f t="shared" si="18"/>
        <v>30.75989686030638</v>
      </c>
      <c r="Y298">
        <f t="shared" si="19"/>
        <v>719.99999999999989</v>
      </c>
      <c r="Z298" s="1"/>
    </row>
    <row r="299" spans="1:26" hidden="1" x14ac:dyDescent="0.25">
      <c r="A299" s="1" t="s">
        <v>24</v>
      </c>
      <c r="B299" s="1" t="s">
        <v>25</v>
      </c>
      <c r="C299" s="1" t="s">
        <v>1082</v>
      </c>
      <c r="D299" s="1" t="s">
        <v>1083</v>
      </c>
      <c r="E299" s="1" t="s">
        <v>1084</v>
      </c>
      <c r="F299" s="1" t="s">
        <v>1085</v>
      </c>
      <c r="G299" s="1" t="s">
        <v>1086</v>
      </c>
      <c r="H299" s="1" t="s">
        <v>397</v>
      </c>
      <c r="I299" s="1" t="s">
        <v>1093</v>
      </c>
      <c r="J299">
        <v>23</v>
      </c>
      <c r="K299" s="1" t="s">
        <v>48</v>
      </c>
      <c r="L299">
        <v>2.9</v>
      </c>
      <c r="M299">
        <v>8</v>
      </c>
      <c r="N299" s="1" t="s">
        <v>1094</v>
      </c>
      <c r="O299" s="1" t="s">
        <v>35</v>
      </c>
      <c r="P299">
        <v>23.2</v>
      </c>
      <c r="Q299">
        <v>834</v>
      </c>
      <c r="R299">
        <v>939</v>
      </c>
      <c r="S299">
        <v>1</v>
      </c>
      <c r="T299" s="3">
        <f t="shared" si="16"/>
        <v>0.86206896551723833</v>
      </c>
      <c r="U299" s="3">
        <v>105</v>
      </c>
      <c r="V299" s="3">
        <v>507</v>
      </c>
      <c r="W299" s="3">
        <f t="shared" si="17"/>
        <v>0.20710059171597633</v>
      </c>
      <c r="X299" s="3">
        <f t="shared" si="18"/>
        <v>0.85444157945295207</v>
      </c>
      <c r="Y299">
        <f t="shared" si="19"/>
        <v>19.999999999999929</v>
      </c>
      <c r="Z299" s="1"/>
    </row>
    <row r="300" spans="1:26" hidden="1" x14ac:dyDescent="0.25">
      <c r="A300" s="1" t="s">
        <v>24</v>
      </c>
      <c r="B300" s="1" t="s">
        <v>25</v>
      </c>
      <c r="C300" s="1" t="s">
        <v>1082</v>
      </c>
      <c r="D300" s="1" t="s">
        <v>1083</v>
      </c>
      <c r="E300" s="1" t="s">
        <v>1084</v>
      </c>
      <c r="F300" s="1" t="s">
        <v>1085</v>
      </c>
      <c r="G300" s="1" t="s">
        <v>1086</v>
      </c>
      <c r="H300" s="1" t="s">
        <v>397</v>
      </c>
      <c r="I300" s="1" t="s">
        <v>373</v>
      </c>
      <c r="J300">
        <v>26</v>
      </c>
      <c r="K300" s="1" t="s">
        <v>48</v>
      </c>
      <c r="L300">
        <v>2.9</v>
      </c>
      <c r="M300">
        <v>9</v>
      </c>
      <c r="N300" s="1" t="s">
        <v>1095</v>
      </c>
      <c r="O300" s="1" t="s">
        <v>35</v>
      </c>
      <c r="P300">
        <v>26.1</v>
      </c>
      <c r="Q300">
        <v>834</v>
      </c>
      <c r="R300">
        <v>939</v>
      </c>
      <c r="S300">
        <v>1</v>
      </c>
      <c r="T300" s="3">
        <f t="shared" si="16"/>
        <v>0.38314176245211268</v>
      </c>
      <c r="U300" s="3">
        <v>105</v>
      </c>
      <c r="V300" s="3">
        <v>507</v>
      </c>
      <c r="W300" s="3">
        <f t="shared" si="17"/>
        <v>0.20710059171597633</v>
      </c>
      <c r="X300" s="3">
        <f t="shared" si="18"/>
        <v>0.38012550889584196</v>
      </c>
      <c r="Y300">
        <f t="shared" si="19"/>
        <v>10.000000000000142</v>
      </c>
      <c r="Z300" s="1"/>
    </row>
    <row r="301" spans="1:26" hidden="1" x14ac:dyDescent="0.25">
      <c r="A301" s="1" t="s">
        <v>24</v>
      </c>
      <c r="B301" s="1" t="s">
        <v>25</v>
      </c>
      <c r="C301" s="1" t="s">
        <v>1082</v>
      </c>
      <c r="D301" s="1" t="s">
        <v>1083</v>
      </c>
      <c r="E301" s="1" t="s">
        <v>1084</v>
      </c>
      <c r="F301" s="1" t="s">
        <v>1085</v>
      </c>
      <c r="G301" s="1" t="s">
        <v>1086</v>
      </c>
      <c r="H301" s="1" t="s">
        <v>397</v>
      </c>
      <c r="I301" s="1" t="s">
        <v>431</v>
      </c>
      <c r="J301">
        <v>41</v>
      </c>
      <c r="K301" s="1" t="s">
        <v>48</v>
      </c>
      <c r="L301">
        <v>2.9</v>
      </c>
      <c r="M301">
        <v>14</v>
      </c>
      <c r="N301" s="1" t="s">
        <v>1096</v>
      </c>
      <c r="O301" s="1" t="s">
        <v>35</v>
      </c>
      <c r="P301">
        <v>40.6</v>
      </c>
      <c r="Q301">
        <v>834</v>
      </c>
      <c r="R301">
        <v>939</v>
      </c>
      <c r="S301">
        <v>1</v>
      </c>
      <c r="T301" s="3">
        <f t="shared" si="16"/>
        <v>0</v>
      </c>
      <c r="U301" s="3">
        <v>105</v>
      </c>
      <c r="V301" s="3">
        <v>507</v>
      </c>
      <c r="W301" s="3">
        <f t="shared" si="17"/>
        <v>0.20710059171597633</v>
      </c>
      <c r="X301" s="3">
        <f t="shared" si="18"/>
        <v>0</v>
      </c>
      <c r="Y301">
        <f t="shared" si="19"/>
        <v>0</v>
      </c>
      <c r="Z301" s="1"/>
    </row>
    <row r="302" spans="1:26" hidden="1" x14ac:dyDescent="0.25">
      <c r="A302" s="1" t="s">
        <v>24</v>
      </c>
      <c r="B302" s="1" t="s">
        <v>25</v>
      </c>
      <c r="C302" s="1" t="s">
        <v>1082</v>
      </c>
      <c r="D302" s="1" t="s">
        <v>1083</v>
      </c>
      <c r="E302" s="1" t="s">
        <v>1084</v>
      </c>
      <c r="F302" s="1" t="s">
        <v>1097</v>
      </c>
      <c r="G302" s="1" t="s">
        <v>1098</v>
      </c>
      <c r="H302" s="1" t="s">
        <v>745</v>
      </c>
      <c r="I302" s="1" t="s">
        <v>108</v>
      </c>
      <c r="J302">
        <v>14</v>
      </c>
      <c r="K302" s="1" t="s">
        <v>48</v>
      </c>
      <c r="L302">
        <v>2.9</v>
      </c>
      <c r="M302">
        <v>9</v>
      </c>
      <c r="N302" s="1" t="s">
        <v>1099</v>
      </c>
      <c r="O302" s="1" t="s">
        <v>35</v>
      </c>
      <c r="P302">
        <v>26.1</v>
      </c>
      <c r="Q302">
        <v>834</v>
      </c>
      <c r="R302">
        <v>939</v>
      </c>
      <c r="S302">
        <v>1</v>
      </c>
      <c r="T302" s="3">
        <f t="shared" si="16"/>
        <v>46.36015325670499</v>
      </c>
      <c r="U302" s="3">
        <v>105</v>
      </c>
      <c r="V302" s="3">
        <v>507</v>
      </c>
      <c r="W302" s="3">
        <f t="shared" si="17"/>
        <v>0.20710059171597633</v>
      </c>
      <c r="X302" s="3">
        <f t="shared" si="18"/>
        <v>45.995186576396236</v>
      </c>
      <c r="Y302">
        <f t="shared" si="19"/>
        <v>1210.0000000000002</v>
      </c>
      <c r="Z302" s="1"/>
    </row>
    <row r="303" spans="1:26" hidden="1" x14ac:dyDescent="0.25">
      <c r="A303" s="1" t="s">
        <v>24</v>
      </c>
      <c r="B303" s="1" t="s">
        <v>25</v>
      </c>
      <c r="C303" s="1" t="s">
        <v>1082</v>
      </c>
      <c r="D303" s="1" t="s">
        <v>1083</v>
      </c>
      <c r="E303" s="1" t="s">
        <v>1084</v>
      </c>
      <c r="F303" s="1" t="s">
        <v>1100</v>
      </c>
      <c r="G303" s="1" t="s">
        <v>137</v>
      </c>
      <c r="H303" s="1" t="s">
        <v>138</v>
      </c>
      <c r="I303" s="1" t="s">
        <v>861</v>
      </c>
      <c r="J303">
        <v>9</v>
      </c>
      <c r="K303" s="1" t="s">
        <v>48</v>
      </c>
      <c r="L303">
        <v>2.9</v>
      </c>
      <c r="M303">
        <v>8</v>
      </c>
      <c r="N303" s="1" t="s">
        <v>1101</v>
      </c>
      <c r="O303" s="1" t="s">
        <v>35</v>
      </c>
      <c r="P303">
        <v>23.2</v>
      </c>
      <c r="Q303">
        <v>834</v>
      </c>
      <c r="R303">
        <v>939</v>
      </c>
      <c r="S303">
        <v>1</v>
      </c>
      <c r="T303" s="3">
        <f t="shared" si="16"/>
        <v>61.206896551724142</v>
      </c>
      <c r="U303" s="3">
        <v>105</v>
      </c>
      <c r="V303" s="3">
        <v>507</v>
      </c>
      <c r="W303" s="3">
        <f t="shared" si="17"/>
        <v>0.20710059171597633</v>
      </c>
      <c r="X303" s="3">
        <f t="shared" si="18"/>
        <v>60.665352141159815</v>
      </c>
      <c r="Y303">
        <f t="shared" si="19"/>
        <v>1420</v>
      </c>
      <c r="Z303" s="1"/>
    </row>
    <row r="304" spans="1:26" hidden="1" x14ac:dyDescent="0.25">
      <c r="A304" s="1" t="s">
        <v>24</v>
      </c>
      <c r="B304" s="1" t="s">
        <v>25</v>
      </c>
      <c r="C304" s="1" t="s">
        <v>1082</v>
      </c>
      <c r="D304" s="1" t="s">
        <v>1083</v>
      </c>
      <c r="E304" s="1" t="s">
        <v>1084</v>
      </c>
      <c r="F304" s="1" t="s">
        <v>1102</v>
      </c>
      <c r="G304" s="1" t="s">
        <v>457</v>
      </c>
      <c r="H304" s="1" t="s">
        <v>458</v>
      </c>
      <c r="I304" s="1" t="s">
        <v>1103</v>
      </c>
      <c r="J304">
        <v>11</v>
      </c>
      <c r="K304" s="1" t="s">
        <v>48</v>
      </c>
      <c r="L304">
        <v>2.9</v>
      </c>
      <c r="M304">
        <v>4</v>
      </c>
      <c r="N304" s="1" t="s">
        <v>1104</v>
      </c>
      <c r="O304" s="1" t="s">
        <v>35</v>
      </c>
      <c r="P304">
        <v>11.6</v>
      </c>
      <c r="Q304">
        <v>834</v>
      </c>
      <c r="R304">
        <v>939</v>
      </c>
      <c r="S304">
        <v>1</v>
      </c>
      <c r="T304" s="3">
        <f t="shared" si="16"/>
        <v>5.1724137931034457</v>
      </c>
      <c r="U304" s="3">
        <v>105</v>
      </c>
      <c r="V304" s="3">
        <v>507</v>
      </c>
      <c r="W304" s="3">
        <f t="shared" si="17"/>
        <v>0.20710059171597633</v>
      </c>
      <c r="X304" s="3">
        <f t="shared" si="18"/>
        <v>5.081687882128894</v>
      </c>
      <c r="Y304">
        <f t="shared" si="19"/>
        <v>59.999999999999964</v>
      </c>
      <c r="Z304" s="1"/>
    </row>
    <row r="305" spans="1:26" hidden="1" x14ac:dyDescent="0.25">
      <c r="A305" s="1" t="s">
        <v>24</v>
      </c>
      <c r="B305" s="1" t="s">
        <v>25</v>
      </c>
      <c r="C305" s="1" t="s">
        <v>1082</v>
      </c>
      <c r="D305" s="1" t="s">
        <v>1083</v>
      </c>
      <c r="E305" s="1" t="s">
        <v>1084</v>
      </c>
      <c r="F305" s="1" t="s">
        <v>1102</v>
      </c>
      <c r="G305" s="1" t="s">
        <v>457</v>
      </c>
      <c r="H305" s="1" t="s">
        <v>458</v>
      </c>
      <c r="I305" s="1" t="s">
        <v>615</v>
      </c>
      <c r="J305">
        <v>16</v>
      </c>
      <c r="K305" s="1" t="s">
        <v>48</v>
      </c>
      <c r="L305">
        <v>2.9</v>
      </c>
      <c r="M305">
        <v>8</v>
      </c>
      <c r="N305" s="1" t="s">
        <v>1105</v>
      </c>
      <c r="O305" s="1" t="s">
        <v>35</v>
      </c>
      <c r="P305">
        <v>23.2</v>
      </c>
      <c r="Q305">
        <v>834</v>
      </c>
      <c r="R305">
        <v>939</v>
      </c>
      <c r="S305">
        <v>1</v>
      </c>
      <c r="T305" s="3">
        <f t="shared" si="16"/>
        <v>31.034482758620687</v>
      </c>
      <c r="U305" s="3">
        <v>105</v>
      </c>
      <c r="V305" s="3">
        <v>507</v>
      </c>
      <c r="W305" s="3">
        <f t="shared" si="17"/>
        <v>0.20710059171597633</v>
      </c>
      <c r="X305" s="3">
        <f t="shared" si="18"/>
        <v>30.75989686030638</v>
      </c>
      <c r="Y305">
        <f t="shared" si="19"/>
        <v>719.99999999999989</v>
      </c>
      <c r="Z305" s="1"/>
    </row>
    <row r="306" spans="1:26" hidden="1" x14ac:dyDescent="0.25">
      <c r="A306" s="1" t="s">
        <v>24</v>
      </c>
      <c r="B306" s="1" t="s">
        <v>25</v>
      </c>
      <c r="C306" s="1" t="s">
        <v>1082</v>
      </c>
      <c r="D306" s="1" t="s">
        <v>1083</v>
      </c>
      <c r="E306" s="1" t="s">
        <v>1084</v>
      </c>
      <c r="F306" s="1" t="s">
        <v>1102</v>
      </c>
      <c r="G306" s="1" t="s">
        <v>457</v>
      </c>
      <c r="H306" s="1" t="s">
        <v>458</v>
      </c>
      <c r="I306" s="1" t="s">
        <v>373</v>
      </c>
      <c r="J306">
        <v>26</v>
      </c>
      <c r="K306" s="1" t="s">
        <v>48</v>
      </c>
      <c r="L306">
        <v>2.9</v>
      </c>
      <c r="M306">
        <v>9</v>
      </c>
      <c r="N306" s="1" t="s">
        <v>1106</v>
      </c>
      <c r="O306" s="1" t="s">
        <v>35</v>
      </c>
      <c r="P306">
        <v>26.1</v>
      </c>
      <c r="Q306">
        <v>834</v>
      </c>
      <c r="R306">
        <v>939</v>
      </c>
      <c r="S306">
        <v>1</v>
      </c>
      <c r="T306" s="3">
        <f t="shared" si="16"/>
        <v>0.38314176245211268</v>
      </c>
      <c r="U306" s="3">
        <v>105</v>
      </c>
      <c r="V306" s="3">
        <v>507</v>
      </c>
      <c r="W306" s="3">
        <f t="shared" si="17"/>
        <v>0.20710059171597633</v>
      </c>
      <c r="X306" s="3">
        <f t="shared" si="18"/>
        <v>0.38012550889584196</v>
      </c>
      <c r="Y306">
        <f t="shared" si="19"/>
        <v>10.000000000000142</v>
      </c>
      <c r="Z306" s="1"/>
    </row>
    <row r="307" spans="1:26" hidden="1" x14ac:dyDescent="0.25">
      <c r="A307" s="1" t="s">
        <v>24</v>
      </c>
      <c r="B307" s="1" t="s">
        <v>25</v>
      </c>
      <c r="C307" s="1" t="s">
        <v>1082</v>
      </c>
      <c r="D307" s="1" t="s">
        <v>1083</v>
      </c>
      <c r="E307" s="1" t="s">
        <v>1084</v>
      </c>
      <c r="F307" s="1" t="s">
        <v>1102</v>
      </c>
      <c r="G307" s="1" t="s">
        <v>457</v>
      </c>
      <c r="H307" s="1" t="s">
        <v>458</v>
      </c>
      <c r="I307" s="1" t="s">
        <v>617</v>
      </c>
      <c r="J307">
        <v>32</v>
      </c>
      <c r="K307" s="1" t="s">
        <v>48</v>
      </c>
      <c r="L307">
        <v>2.9</v>
      </c>
      <c r="M307">
        <v>14</v>
      </c>
      <c r="N307" s="1" t="s">
        <v>1107</v>
      </c>
      <c r="O307" s="1" t="s">
        <v>35</v>
      </c>
      <c r="P307">
        <v>40.6</v>
      </c>
      <c r="Q307">
        <v>834</v>
      </c>
      <c r="R307">
        <v>939</v>
      </c>
      <c r="S307">
        <v>1</v>
      </c>
      <c r="T307" s="3">
        <f t="shared" si="16"/>
        <v>21.182266009852217</v>
      </c>
      <c r="U307" s="3">
        <v>105</v>
      </c>
      <c r="V307" s="3">
        <v>507</v>
      </c>
      <c r="W307" s="3">
        <f t="shared" si="17"/>
        <v>0.20710059171597633</v>
      </c>
      <c r="X307" s="3">
        <f t="shared" si="18"/>
        <v>21.074763644800186</v>
      </c>
      <c r="Y307">
        <f t="shared" si="19"/>
        <v>860.00000000000011</v>
      </c>
      <c r="Z307" s="1"/>
    </row>
    <row r="308" spans="1:26" hidden="1" x14ac:dyDescent="0.25">
      <c r="A308" s="1" t="s">
        <v>24</v>
      </c>
      <c r="B308" s="1" t="s">
        <v>25</v>
      </c>
      <c r="C308" s="1" t="s">
        <v>1082</v>
      </c>
      <c r="D308" s="1" t="s">
        <v>1083</v>
      </c>
      <c r="E308" s="1" t="s">
        <v>1084</v>
      </c>
      <c r="F308" s="1" t="s">
        <v>1102</v>
      </c>
      <c r="G308" s="1" t="s">
        <v>457</v>
      </c>
      <c r="H308" s="1" t="s">
        <v>458</v>
      </c>
      <c r="I308" s="1" t="s">
        <v>488</v>
      </c>
      <c r="J308">
        <v>35</v>
      </c>
      <c r="K308" s="1" t="s">
        <v>48</v>
      </c>
      <c r="L308">
        <v>2.9</v>
      </c>
      <c r="M308">
        <v>10</v>
      </c>
      <c r="N308" s="1" t="s">
        <v>1108</v>
      </c>
      <c r="O308" s="1" t="s">
        <v>35</v>
      </c>
      <c r="P308">
        <v>29</v>
      </c>
      <c r="Q308">
        <v>834</v>
      </c>
      <c r="R308">
        <v>939</v>
      </c>
      <c r="S308">
        <v>1</v>
      </c>
      <c r="T308" s="3">
        <f t="shared" si="16"/>
        <v>0</v>
      </c>
      <c r="U308" s="3">
        <v>105</v>
      </c>
      <c r="V308" s="3">
        <v>507</v>
      </c>
      <c r="W308" s="3">
        <f t="shared" si="17"/>
        <v>0.20710059171597633</v>
      </c>
      <c r="X308" s="3">
        <f t="shared" si="18"/>
        <v>0</v>
      </c>
      <c r="Y308">
        <f t="shared" si="19"/>
        <v>0</v>
      </c>
      <c r="Z308" s="1"/>
    </row>
    <row r="309" spans="1:26" hidden="1" x14ac:dyDescent="0.25">
      <c r="A309" s="1" t="s">
        <v>24</v>
      </c>
      <c r="B309" s="1" t="s">
        <v>25</v>
      </c>
      <c r="C309" s="1" t="s">
        <v>1109</v>
      </c>
      <c r="D309" s="1" t="s">
        <v>1110</v>
      </c>
      <c r="E309" s="1" t="s">
        <v>1111</v>
      </c>
      <c r="F309" s="1" t="s">
        <v>1112</v>
      </c>
      <c r="G309" s="1" t="s">
        <v>1113</v>
      </c>
      <c r="H309" s="1" t="s">
        <v>332</v>
      </c>
      <c r="I309" s="1" t="s">
        <v>1114</v>
      </c>
      <c r="J309">
        <v>7</v>
      </c>
      <c r="K309" s="1" t="s">
        <v>57</v>
      </c>
      <c r="L309">
        <v>1.9</v>
      </c>
      <c r="M309">
        <v>7</v>
      </c>
      <c r="N309" s="1" t="s">
        <v>1115</v>
      </c>
      <c r="O309" s="1" t="s">
        <v>35</v>
      </c>
      <c r="P309">
        <v>13.3</v>
      </c>
      <c r="Q309">
        <v>834</v>
      </c>
      <c r="R309">
        <v>939</v>
      </c>
      <c r="S309">
        <v>1</v>
      </c>
      <c r="T309" s="3">
        <f t="shared" si="16"/>
        <v>47.368421052631582</v>
      </c>
      <c r="U309" s="3">
        <v>105</v>
      </c>
      <c r="V309" s="3">
        <v>507</v>
      </c>
      <c r="W309" s="3">
        <f t="shared" si="17"/>
        <v>0.20710059171597633</v>
      </c>
      <c r="X309" s="3">
        <f t="shared" si="18"/>
        <v>46.64213431462742</v>
      </c>
      <c r="Y309">
        <f t="shared" si="19"/>
        <v>630.00000000000011</v>
      </c>
      <c r="Z309" s="1"/>
    </row>
    <row r="310" spans="1:26" hidden="1" x14ac:dyDescent="0.25">
      <c r="A310" s="1" t="s">
        <v>24</v>
      </c>
      <c r="B310" s="1" t="s">
        <v>25</v>
      </c>
      <c r="C310" s="1" t="s">
        <v>1109</v>
      </c>
      <c r="D310" s="1" t="s">
        <v>1110</v>
      </c>
      <c r="E310" s="1" t="s">
        <v>1111</v>
      </c>
      <c r="F310" s="1" t="s">
        <v>1116</v>
      </c>
      <c r="G310" s="1" t="s">
        <v>1117</v>
      </c>
      <c r="H310" s="1" t="s">
        <v>745</v>
      </c>
      <c r="I310" s="1" t="s">
        <v>56</v>
      </c>
      <c r="J310">
        <v>12</v>
      </c>
      <c r="K310" s="1" t="s">
        <v>57</v>
      </c>
      <c r="L310">
        <v>1.9</v>
      </c>
      <c r="M310">
        <v>9</v>
      </c>
      <c r="N310" s="1" t="s">
        <v>1118</v>
      </c>
      <c r="O310" s="1" t="s">
        <v>35</v>
      </c>
      <c r="P310">
        <v>17.100000000000001</v>
      </c>
      <c r="Q310">
        <v>834</v>
      </c>
      <c r="R310">
        <v>939</v>
      </c>
      <c r="S310">
        <v>1</v>
      </c>
      <c r="T310" s="3">
        <f t="shared" si="16"/>
        <v>29.824561403508778</v>
      </c>
      <c r="U310" s="3">
        <v>105</v>
      </c>
      <c r="V310" s="3">
        <v>507</v>
      </c>
      <c r="W310" s="3">
        <f t="shared" si="17"/>
        <v>0.20710059171597633</v>
      </c>
      <c r="X310" s="3">
        <f t="shared" si="18"/>
        <v>29.467674108516533</v>
      </c>
      <c r="Y310">
        <f t="shared" si="19"/>
        <v>510.00000000000011</v>
      </c>
      <c r="Z310" s="1"/>
    </row>
    <row r="311" spans="1:26" hidden="1" x14ac:dyDescent="0.25">
      <c r="A311" s="1" t="s">
        <v>24</v>
      </c>
      <c r="B311" s="1" t="s">
        <v>25</v>
      </c>
      <c r="C311" s="1" t="s">
        <v>1109</v>
      </c>
      <c r="D311" s="1" t="s">
        <v>1110</v>
      </c>
      <c r="E311" s="1" t="s">
        <v>1111</v>
      </c>
      <c r="F311" s="1" t="s">
        <v>1119</v>
      </c>
      <c r="G311" s="1" t="s">
        <v>1120</v>
      </c>
      <c r="H311" s="1" t="s">
        <v>55</v>
      </c>
      <c r="I311" s="1" t="s">
        <v>39</v>
      </c>
      <c r="J311">
        <v>5</v>
      </c>
      <c r="K311" s="1" t="s">
        <v>57</v>
      </c>
      <c r="L311">
        <v>1.9</v>
      </c>
      <c r="M311">
        <v>7</v>
      </c>
      <c r="N311" s="1" t="s">
        <v>1121</v>
      </c>
      <c r="O311" s="1" t="s">
        <v>35</v>
      </c>
      <c r="P311">
        <v>13.3</v>
      </c>
      <c r="Q311">
        <v>834</v>
      </c>
      <c r="R311">
        <v>939</v>
      </c>
      <c r="S311">
        <v>1</v>
      </c>
      <c r="T311" s="3">
        <f t="shared" si="16"/>
        <v>62.406015037593988</v>
      </c>
      <c r="U311" s="3">
        <v>105</v>
      </c>
      <c r="V311" s="3">
        <v>507</v>
      </c>
      <c r="W311" s="3">
        <f t="shared" si="17"/>
        <v>0.20710059171597633</v>
      </c>
      <c r="X311" s="3">
        <f t="shared" si="18"/>
        <v>61.449161081175809</v>
      </c>
      <c r="Y311">
        <f t="shared" si="19"/>
        <v>830.00000000000011</v>
      </c>
      <c r="Z311" s="1"/>
    </row>
    <row r="312" spans="1:26" hidden="1" x14ac:dyDescent="0.25">
      <c r="A312" s="1" t="s">
        <v>24</v>
      </c>
      <c r="B312" s="1" t="s">
        <v>25</v>
      </c>
      <c r="C312" s="1" t="s">
        <v>1109</v>
      </c>
      <c r="D312" s="1" t="s">
        <v>1110</v>
      </c>
      <c r="E312" s="1" t="s">
        <v>1111</v>
      </c>
      <c r="F312" s="1" t="s">
        <v>1122</v>
      </c>
      <c r="G312" s="1" t="s">
        <v>1120</v>
      </c>
      <c r="H312" s="1" t="s">
        <v>55</v>
      </c>
      <c r="I312" s="1" t="s">
        <v>839</v>
      </c>
      <c r="J312">
        <v>9</v>
      </c>
      <c r="K312" s="1" t="s">
        <v>57</v>
      </c>
      <c r="L312">
        <v>1.9</v>
      </c>
      <c r="M312">
        <v>6</v>
      </c>
      <c r="N312" s="1" t="s">
        <v>1123</v>
      </c>
      <c r="O312" s="1" t="s">
        <v>35</v>
      </c>
      <c r="P312">
        <v>11.4</v>
      </c>
      <c r="Q312">
        <v>834</v>
      </c>
      <c r="R312">
        <v>939</v>
      </c>
      <c r="S312">
        <v>1</v>
      </c>
      <c r="T312" s="3">
        <f t="shared" si="16"/>
        <v>21.05263157894737</v>
      </c>
      <c r="U312" s="3">
        <v>105</v>
      </c>
      <c r="V312" s="3">
        <v>507</v>
      </c>
      <c r="W312" s="3">
        <f t="shared" si="17"/>
        <v>0.20710059171597633</v>
      </c>
      <c r="X312" s="3">
        <f t="shared" si="18"/>
        <v>20.676998368678632</v>
      </c>
      <c r="Y312">
        <f t="shared" si="19"/>
        <v>240.00000000000003</v>
      </c>
      <c r="Z312" s="1"/>
    </row>
    <row r="313" spans="1:26" hidden="1" x14ac:dyDescent="0.25">
      <c r="A313" s="1" t="s">
        <v>24</v>
      </c>
      <c r="B313" s="1" t="s">
        <v>25</v>
      </c>
      <c r="C313" s="1" t="s">
        <v>1124</v>
      </c>
      <c r="D313" s="1" t="s">
        <v>1125</v>
      </c>
      <c r="E313" s="1" t="s">
        <v>1126</v>
      </c>
      <c r="F313" s="1" t="s">
        <v>1127</v>
      </c>
      <c r="G313" s="1" t="s">
        <v>1128</v>
      </c>
      <c r="H313" s="1" t="s">
        <v>831</v>
      </c>
      <c r="I313" s="1" t="s">
        <v>1129</v>
      </c>
      <c r="J313">
        <v>2</v>
      </c>
      <c r="K313" s="1" t="s">
        <v>33</v>
      </c>
      <c r="L313">
        <v>2.7</v>
      </c>
      <c r="M313">
        <v>7</v>
      </c>
      <c r="N313" s="1" t="s">
        <v>1130</v>
      </c>
      <c r="O313" s="1" t="s">
        <v>35</v>
      </c>
      <c r="P313">
        <v>18.899999999999999</v>
      </c>
      <c r="Q313">
        <v>834</v>
      </c>
      <c r="R313">
        <v>939</v>
      </c>
      <c r="S313">
        <v>1</v>
      </c>
      <c r="T313" s="3">
        <f t="shared" si="16"/>
        <v>89.417989417989418</v>
      </c>
      <c r="U313" s="3">
        <v>105</v>
      </c>
      <c r="V313" s="3">
        <v>507</v>
      </c>
      <c r="W313" s="3">
        <f t="shared" si="17"/>
        <v>0.20710059171597633</v>
      </c>
      <c r="X313" s="3">
        <f t="shared" si="18"/>
        <v>88.448793781549028</v>
      </c>
      <c r="Y313">
        <f t="shared" si="19"/>
        <v>1689.9999999999998</v>
      </c>
      <c r="Z313" s="1"/>
    </row>
    <row r="314" spans="1:26" hidden="1" x14ac:dyDescent="0.25">
      <c r="A314" s="1" t="s">
        <v>24</v>
      </c>
      <c r="B314" s="1" t="s">
        <v>25</v>
      </c>
      <c r="C314" s="1" t="s">
        <v>1131</v>
      </c>
      <c r="D314" s="1" t="s">
        <v>1132</v>
      </c>
      <c r="E314" s="1" t="s">
        <v>1133</v>
      </c>
      <c r="F314" s="1" t="s">
        <v>1134</v>
      </c>
      <c r="G314" s="1" t="s">
        <v>1135</v>
      </c>
      <c r="H314" s="1" t="s">
        <v>1136</v>
      </c>
      <c r="I314" s="1" t="s">
        <v>615</v>
      </c>
      <c r="J314">
        <v>32</v>
      </c>
      <c r="K314" s="1" t="s">
        <v>48</v>
      </c>
      <c r="L314">
        <v>2.9</v>
      </c>
      <c r="M314">
        <v>8</v>
      </c>
      <c r="N314" s="1" t="s">
        <v>1137</v>
      </c>
      <c r="O314" s="1" t="s">
        <v>35</v>
      </c>
      <c r="P314">
        <v>23.2</v>
      </c>
      <c r="Q314">
        <v>834</v>
      </c>
      <c r="R314">
        <v>939</v>
      </c>
      <c r="S314">
        <v>1</v>
      </c>
      <c r="T314" s="3">
        <f t="shared" si="16"/>
        <v>0</v>
      </c>
      <c r="U314" s="3">
        <v>105</v>
      </c>
      <c r="V314" s="3">
        <v>507</v>
      </c>
      <c r="W314" s="3">
        <f t="shared" si="17"/>
        <v>0.20710059171597633</v>
      </c>
      <c r="X314" s="3">
        <f t="shared" si="18"/>
        <v>0</v>
      </c>
      <c r="Y314">
        <f t="shared" si="19"/>
        <v>0</v>
      </c>
      <c r="Z314" s="1"/>
    </row>
    <row r="315" spans="1:26" hidden="1" x14ac:dyDescent="0.25">
      <c r="A315" s="1" t="s">
        <v>24</v>
      </c>
      <c r="B315" s="1" t="s">
        <v>25</v>
      </c>
      <c r="C315" s="1" t="s">
        <v>1131</v>
      </c>
      <c r="D315" s="1" t="s">
        <v>1132</v>
      </c>
      <c r="E315" s="1" t="s">
        <v>1133</v>
      </c>
      <c r="F315" s="1" t="s">
        <v>1134</v>
      </c>
      <c r="G315" s="1" t="s">
        <v>1135</v>
      </c>
      <c r="H315" s="1" t="s">
        <v>1136</v>
      </c>
      <c r="I315" s="1" t="s">
        <v>1093</v>
      </c>
      <c r="J315">
        <v>46</v>
      </c>
      <c r="K315" s="1" t="s">
        <v>48</v>
      </c>
      <c r="L315">
        <v>2.9</v>
      </c>
      <c r="M315">
        <v>8</v>
      </c>
      <c r="N315" s="1" t="s">
        <v>1138</v>
      </c>
      <c r="O315" s="1" t="s">
        <v>35</v>
      </c>
      <c r="P315">
        <v>23.2</v>
      </c>
      <c r="Q315">
        <v>834</v>
      </c>
      <c r="R315">
        <v>939</v>
      </c>
      <c r="S315">
        <v>1</v>
      </c>
      <c r="T315" s="3">
        <f t="shared" si="16"/>
        <v>0</v>
      </c>
      <c r="U315" s="3">
        <v>105</v>
      </c>
      <c r="V315" s="3">
        <v>507</v>
      </c>
      <c r="W315" s="3">
        <f t="shared" si="17"/>
        <v>0.20710059171597633</v>
      </c>
      <c r="X315" s="3">
        <f t="shared" si="18"/>
        <v>0</v>
      </c>
      <c r="Y315">
        <f t="shared" si="19"/>
        <v>0</v>
      </c>
      <c r="Z315" s="1"/>
    </row>
    <row r="316" spans="1:26" hidden="1" x14ac:dyDescent="0.25">
      <c r="A316" s="1" t="s">
        <v>24</v>
      </c>
      <c r="B316" s="1" t="s">
        <v>25</v>
      </c>
      <c r="C316" s="1" t="s">
        <v>1131</v>
      </c>
      <c r="D316" s="1" t="s">
        <v>1132</v>
      </c>
      <c r="E316" s="1" t="s">
        <v>1133</v>
      </c>
      <c r="F316" s="1" t="s">
        <v>1134</v>
      </c>
      <c r="G316" s="1" t="s">
        <v>1135</v>
      </c>
      <c r="H316" s="1" t="s">
        <v>1136</v>
      </c>
      <c r="I316" s="1" t="s">
        <v>371</v>
      </c>
      <c r="J316">
        <v>48</v>
      </c>
      <c r="K316" s="1" t="s">
        <v>48</v>
      </c>
      <c r="L316">
        <v>2.9</v>
      </c>
      <c r="M316">
        <v>10</v>
      </c>
      <c r="N316" s="1" t="s">
        <v>1139</v>
      </c>
      <c r="O316" s="1" t="s">
        <v>35</v>
      </c>
      <c r="P316">
        <v>29</v>
      </c>
      <c r="Q316">
        <v>834</v>
      </c>
      <c r="R316">
        <v>939</v>
      </c>
      <c r="S316">
        <v>1</v>
      </c>
      <c r="T316" s="3">
        <f t="shared" si="16"/>
        <v>0</v>
      </c>
      <c r="U316" s="3">
        <v>105</v>
      </c>
      <c r="V316" s="3">
        <v>507</v>
      </c>
      <c r="W316" s="3">
        <f t="shared" si="17"/>
        <v>0.20710059171597633</v>
      </c>
      <c r="X316" s="3">
        <f t="shared" si="18"/>
        <v>0</v>
      </c>
      <c r="Y316">
        <f t="shared" si="19"/>
        <v>0</v>
      </c>
      <c r="Z316" s="1"/>
    </row>
    <row r="317" spans="1:26" hidden="1" x14ac:dyDescent="0.25">
      <c r="A317" s="1" t="s">
        <v>24</v>
      </c>
      <c r="B317" s="1" t="s">
        <v>25</v>
      </c>
      <c r="C317" s="1" t="s">
        <v>1131</v>
      </c>
      <c r="D317" s="1" t="s">
        <v>1132</v>
      </c>
      <c r="E317" s="1" t="s">
        <v>1133</v>
      </c>
      <c r="F317" s="1" t="s">
        <v>1140</v>
      </c>
      <c r="G317" s="1" t="s">
        <v>145</v>
      </c>
      <c r="H317" s="1" t="s">
        <v>146</v>
      </c>
      <c r="I317" s="1" t="s">
        <v>1103</v>
      </c>
      <c r="J317">
        <v>11</v>
      </c>
      <c r="K317" s="1" t="s">
        <v>48</v>
      </c>
      <c r="L317">
        <v>2.9</v>
      </c>
      <c r="M317">
        <v>8</v>
      </c>
      <c r="N317" s="1" t="s">
        <v>1141</v>
      </c>
      <c r="O317" s="1" t="s">
        <v>35</v>
      </c>
      <c r="P317">
        <v>23.2</v>
      </c>
      <c r="Q317">
        <v>834</v>
      </c>
      <c r="R317">
        <v>939</v>
      </c>
      <c r="S317">
        <v>1</v>
      </c>
      <c r="T317" s="3">
        <f t="shared" si="16"/>
        <v>52.586206896551722</v>
      </c>
      <c r="U317" s="3">
        <v>105</v>
      </c>
      <c r="V317" s="3">
        <v>507</v>
      </c>
      <c r="W317" s="3">
        <f t="shared" si="17"/>
        <v>0.20710059171597633</v>
      </c>
      <c r="X317" s="3">
        <f t="shared" si="18"/>
        <v>52.120936346630259</v>
      </c>
      <c r="Y317">
        <f t="shared" si="19"/>
        <v>1220</v>
      </c>
      <c r="Z317" s="1"/>
    </row>
    <row r="318" spans="1:26" hidden="1" x14ac:dyDescent="0.25">
      <c r="A318" s="1" t="s">
        <v>24</v>
      </c>
      <c r="B318" s="1" t="s">
        <v>25</v>
      </c>
      <c r="C318" s="1" t="s">
        <v>1131</v>
      </c>
      <c r="D318" s="1" t="s">
        <v>1132</v>
      </c>
      <c r="E318" s="1" t="s">
        <v>1133</v>
      </c>
      <c r="F318" s="1" t="s">
        <v>1140</v>
      </c>
      <c r="G318" s="1" t="s">
        <v>145</v>
      </c>
      <c r="H318" s="1" t="s">
        <v>146</v>
      </c>
      <c r="I318" s="1" t="s">
        <v>373</v>
      </c>
      <c r="J318">
        <v>26</v>
      </c>
      <c r="K318" s="1" t="s">
        <v>48</v>
      </c>
      <c r="L318">
        <v>2.9</v>
      </c>
      <c r="M318">
        <v>9</v>
      </c>
      <c r="N318" s="1" t="s">
        <v>1142</v>
      </c>
      <c r="O318" s="1" t="s">
        <v>35</v>
      </c>
      <c r="P318">
        <v>26.1</v>
      </c>
      <c r="Q318">
        <v>834</v>
      </c>
      <c r="R318">
        <v>939</v>
      </c>
      <c r="S318">
        <v>1</v>
      </c>
      <c r="T318" s="3">
        <f t="shared" si="16"/>
        <v>0.38314176245211268</v>
      </c>
      <c r="U318" s="3">
        <v>105</v>
      </c>
      <c r="V318" s="3">
        <v>507</v>
      </c>
      <c r="W318" s="3">
        <f t="shared" si="17"/>
        <v>0.20710059171597633</v>
      </c>
      <c r="X318" s="3">
        <f t="shared" si="18"/>
        <v>0.38012550889584196</v>
      </c>
      <c r="Y318">
        <f t="shared" si="19"/>
        <v>10.000000000000142</v>
      </c>
      <c r="Z318" s="1"/>
    </row>
    <row r="319" spans="1:26" hidden="1" x14ac:dyDescent="0.25">
      <c r="A319" s="1" t="s">
        <v>24</v>
      </c>
      <c r="B319" s="1" t="s">
        <v>25</v>
      </c>
      <c r="C319" s="1" t="s">
        <v>1131</v>
      </c>
      <c r="D319" s="1" t="s">
        <v>1132</v>
      </c>
      <c r="E319" s="1" t="s">
        <v>1133</v>
      </c>
      <c r="F319" s="1" t="s">
        <v>1140</v>
      </c>
      <c r="G319" s="1" t="s">
        <v>145</v>
      </c>
      <c r="H319" s="1" t="s">
        <v>146</v>
      </c>
      <c r="I319" s="1" t="s">
        <v>426</v>
      </c>
      <c r="J319">
        <v>34</v>
      </c>
      <c r="K319" s="1" t="s">
        <v>48</v>
      </c>
      <c r="L319">
        <v>2.9</v>
      </c>
      <c r="M319">
        <v>10</v>
      </c>
      <c r="N319" s="1" t="s">
        <v>1143</v>
      </c>
      <c r="O319" s="1" t="s">
        <v>35</v>
      </c>
      <c r="P319">
        <v>29</v>
      </c>
      <c r="Q319">
        <v>834</v>
      </c>
      <c r="R319">
        <v>939</v>
      </c>
      <c r="S319">
        <v>1</v>
      </c>
      <c r="T319" s="3">
        <f t="shared" si="16"/>
        <v>0</v>
      </c>
      <c r="U319" s="3">
        <v>105</v>
      </c>
      <c r="V319" s="3">
        <v>507</v>
      </c>
      <c r="W319" s="3">
        <f t="shared" si="17"/>
        <v>0.20710059171597633</v>
      </c>
      <c r="X319" s="3">
        <f t="shared" si="18"/>
        <v>0</v>
      </c>
      <c r="Y319">
        <f t="shared" si="19"/>
        <v>0</v>
      </c>
      <c r="Z319" s="1"/>
    </row>
    <row r="320" spans="1:26" hidden="1" x14ac:dyDescent="0.25">
      <c r="A320" s="1" t="s">
        <v>24</v>
      </c>
      <c r="B320" s="1" t="s">
        <v>25</v>
      </c>
      <c r="C320" s="1" t="s">
        <v>1131</v>
      </c>
      <c r="D320" s="1" t="s">
        <v>1132</v>
      </c>
      <c r="E320" s="1" t="s">
        <v>1133</v>
      </c>
      <c r="F320" s="1" t="s">
        <v>1140</v>
      </c>
      <c r="G320" s="1" t="s">
        <v>145</v>
      </c>
      <c r="H320" s="1" t="s">
        <v>146</v>
      </c>
      <c r="I320" s="1" t="s">
        <v>488</v>
      </c>
      <c r="J320">
        <v>35</v>
      </c>
      <c r="K320" s="1" t="s">
        <v>48</v>
      </c>
      <c r="L320">
        <v>2.9</v>
      </c>
      <c r="M320">
        <v>10</v>
      </c>
      <c r="N320" s="1" t="s">
        <v>1144</v>
      </c>
      <c r="O320" s="1" t="s">
        <v>35</v>
      </c>
      <c r="P320">
        <v>29</v>
      </c>
      <c r="Q320">
        <v>834</v>
      </c>
      <c r="R320">
        <v>939</v>
      </c>
      <c r="S320">
        <v>1</v>
      </c>
      <c r="T320" s="3">
        <f t="shared" si="16"/>
        <v>0</v>
      </c>
      <c r="U320" s="3">
        <v>105</v>
      </c>
      <c r="V320" s="3">
        <v>507</v>
      </c>
      <c r="W320" s="3">
        <f t="shared" si="17"/>
        <v>0.20710059171597633</v>
      </c>
      <c r="X320" s="3">
        <f t="shared" si="18"/>
        <v>0</v>
      </c>
      <c r="Y320">
        <f t="shared" si="19"/>
        <v>0</v>
      </c>
      <c r="Z320" s="1"/>
    </row>
    <row r="321" spans="1:26" hidden="1" x14ac:dyDescent="0.25">
      <c r="A321" s="1" t="s">
        <v>24</v>
      </c>
      <c r="B321" s="1" t="s">
        <v>25</v>
      </c>
      <c r="C321" s="1" t="s">
        <v>1131</v>
      </c>
      <c r="D321" s="1" t="s">
        <v>1132</v>
      </c>
      <c r="E321" s="1" t="s">
        <v>1133</v>
      </c>
      <c r="F321" s="1" t="s">
        <v>1140</v>
      </c>
      <c r="G321" s="1" t="s">
        <v>145</v>
      </c>
      <c r="H321" s="1" t="s">
        <v>146</v>
      </c>
      <c r="I321" s="1" t="s">
        <v>488</v>
      </c>
      <c r="J321">
        <v>35</v>
      </c>
      <c r="K321" s="1" t="s">
        <v>48</v>
      </c>
      <c r="L321">
        <v>2.9</v>
      </c>
      <c r="M321">
        <v>10</v>
      </c>
      <c r="N321" s="1" t="s">
        <v>1145</v>
      </c>
      <c r="O321" s="1" t="s">
        <v>35</v>
      </c>
      <c r="P321">
        <v>29</v>
      </c>
      <c r="Q321">
        <v>834</v>
      </c>
      <c r="R321">
        <v>939</v>
      </c>
      <c r="S321">
        <v>1</v>
      </c>
      <c r="T321" s="3">
        <f t="shared" si="16"/>
        <v>0</v>
      </c>
      <c r="U321" s="3">
        <v>105</v>
      </c>
      <c r="V321" s="3">
        <v>507</v>
      </c>
      <c r="W321" s="3">
        <f t="shared" si="17"/>
        <v>0.20710059171597633</v>
      </c>
      <c r="X321" s="3">
        <f t="shared" si="18"/>
        <v>0</v>
      </c>
      <c r="Y321">
        <f t="shared" si="19"/>
        <v>0</v>
      </c>
      <c r="Z321" s="1"/>
    </row>
    <row r="322" spans="1:26" hidden="1" x14ac:dyDescent="0.25">
      <c r="A322" s="1" t="s">
        <v>24</v>
      </c>
      <c r="B322" s="1" t="s">
        <v>25</v>
      </c>
      <c r="C322" s="1" t="s">
        <v>1131</v>
      </c>
      <c r="D322" s="1" t="s">
        <v>1132</v>
      </c>
      <c r="E322" s="1" t="s">
        <v>1133</v>
      </c>
      <c r="F322" s="1" t="s">
        <v>1140</v>
      </c>
      <c r="G322" s="1" t="s">
        <v>145</v>
      </c>
      <c r="H322" s="1" t="s">
        <v>146</v>
      </c>
      <c r="I322" s="1" t="s">
        <v>431</v>
      </c>
      <c r="J322">
        <v>41</v>
      </c>
      <c r="K322" s="1" t="s">
        <v>48</v>
      </c>
      <c r="L322">
        <v>2.9</v>
      </c>
      <c r="M322">
        <v>14</v>
      </c>
      <c r="N322" s="1" t="s">
        <v>1146</v>
      </c>
      <c r="O322" s="1" t="s">
        <v>35</v>
      </c>
      <c r="P322">
        <v>40.6</v>
      </c>
      <c r="Q322">
        <v>834</v>
      </c>
      <c r="R322">
        <v>939</v>
      </c>
      <c r="S322">
        <v>1</v>
      </c>
      <c r="T322" s="3">
        <f t="shared" si="16"/>
        <v>0</v>
      </c>
      <c r="U322" s="3">
        <v>105</v>
      </c>
      <c r="V322" s="3">
        <v>507</v>
      </c>
      <c r="W322" s="3">
        <f t="shared" si="17"/>
        <v>0.20710059171597633</v>
      </c>
      <c r="X322" s="3">
        <f t="shared" si="18"/>
        <v>0</v>
      </c>
      <c r="Y322">
        <f t="shared" si="19"/>
        <v>0</v>
      </c>
      <c r="Z322" s="1"/>
    </row>
    <row r="323" spans="1:26" hidden="1" x14ac:dyDescent="0.25">
      <c r="A323" s="1" t="s">
        <v>24</v>
      </c>
      <c r="B323" s="1" t="s">
        <v>25</v>
      </c>
      <c r="C323" s="1" t="s">
        <v>1147</v>
      </c>
      <c r="D323" s="1" t="s">
        <v>1148</v>
      </c>
      <c r="E323" s="1" t="s">
        <v>1149</v>
      </c>
      <c r="F323" s="1" t="s">
        <v>1150</v>
      </c>
      <c r="G323" s="1" t="s">
        <v>339</v>
      </c>
      <c r="H323" s="1" t="s">
        <v>46</v>
      </c>
      <c r="I323" s="1" t="s">
        <v>1151</v>
      </c>
      <c r="J323" s="3">
        <v>13</v>
      </c>
      <c r="K323" s="1" t="s">
        <v>57</v>
      </c>
      <c r="L323">
        <v>1.9</v>
      </c>
      <c r="M323">
        <v>16</v>
      </c>
      <c r="N323" s="1" t="s">
        <v>1152</v>
      </c>
      <c r="O323" s="1" t="s">
        <v>35</v>
      </c>
      <c r="P323" s="3">
        <v>30.4</v>
      </c>
      <c r="Q323">
        <v>834</v>
      </c>
      <c r="R323">
        <v>939</v>
      </c>
      <c r="S323">
        <v>1</v>
      </c>
      <c r="T323" s="3">
        <f t="shared" si="16"/>
        <v>57.23684210526315</v>
      </c>
      <c r="U323" s="3">
        <v>105</v>
      </c>
      <c r="V323" s="3">
        <v>507</v>
      </c>
      <c r="W323" s="3">
        <f t="shared" si="17"/>
        <v>0.20710059171597633</v>
      </c>
      <c r="X323" s="3">
        <f t="shared" si="18"/>
        <v>56.849553416077015</v>
      </c>
      <c r="Y323">
        <f t="shared" si="19"/>
        <v>1739.9999999999998</v>
      </c>
      <c r="Z323" s="1"/>
    </row>
    <row r="324" spans="1:26" hidden="1" x14ac:dyDescent="0.25">
      <c r="A324" s="1" t="s">
        <v>24</v>
      </c>
      <c r="B324" s="1" t="s">
        <v>25</v>
      </c>
      <c r="C324" s="1" t="s">
        <v>1153</v>
      </c>
      <c r="D324" s="1" t="s">
        <v>1154</v>
      </c>
      <c r="E324" s="1" t="s">
        <v>1155</v>
      </c>
      <c r="F324" s="1" t="s">
        <v>1156</v>
      </c>
      <c r="G324" s="1" t="s">
        <v>609</v>
      </c>
      <c r="H324" s="1" t="s">
        <v>190</v>
      </c>
      <c r="I324" s="1" t="s">
        <v>1157</v>
      </c>
      <c r="J324">
        <v>84</v>
      </c>
      <c r="K324" s="1" t="s">
        <v>33</v>
      </c>
      <c r="L324">
        <v>2.7</v>
      </c>
      <c r="M324">
        <v>15</v>
      </c>
      <c r="N324" s="1" t="s">
        <v>1158</v>
      </c>
      <c r="O324" s="1" t="s">
        <v>35</v>
      </c>
      <c r="P324">
        <v>40.5</v>
      </c>
      <c r="Q324">
        <v>834</v>
      </c>
      <c r="R324">
        <v>939</v>
      </c>
      <c r="S324">
        <v>1</v>
      </c>
      <c r="T324" s="3">
        <f t="shared" si="16"/>
        <v>0</v>
      </c>
      <c r="U324" s="3">
        <v>105</v>
      </c>
      <c r="V324" s="3">
        <v>507</v>
      </c>
      <c r="W324" s="3">
        <f t="shared" si="17"/>
        <v>0.20710059171597633</v>
      </c>
      <c r="X324" s="3">
        <f t="shared" si="18"/>
        <v>0</v>
      </c>
      <c r="Y324">
        <f t="shared" si="19"/>
        <v>0</v>
      </c>
      <c r="Z324" s="1"/>
    </row>
    <row r="325" spans="1:26" hidden="1" x14ac:dyDescent="0.25">
      <c r="A325" s="1" t="s">
        <v>24</v>
      </c>
      <c r="B325" s="1" t="s">
        <v>25</v>
      </c>
      <c r="C325" s="1" t="s">
        <v>1153</v>
      </c>
      <c r="D325" s="1" t="s">
        <v>1154</v>
      </c>
      <c r="E325" s="1" t="s">
        <v>1155</v>
      </c>
      <c r="F325" s="1" t="s">
        <v>1156</v>
      </c>
      <c r="G325" s="1" t="s">
        <v>609</v>
      </c>
      <c r="H325" s="1" t="s">
        <v>190</v>
      </c>
      <c r="I325" s="1" t="s">
        <v>1157</v>
      </c>
      <c r="J325">
        <v>84</v>
      </c>
      <c r="K325" s="1" t="s">
        <v>33</v>
      </c>
      <c r="L325">
        <v>2.7</v>
      </c>
      <c r="M325">
        <v>15</v>
      </c>
      <c r="N325" s="1" t="s">
        <v>1159</v>
      </c>
      <c r="O325" s="1" t="s">
        <v>35</v>
      </c>
      <c r="P325">
        <v>40.5</v>
      </c>
      <c r="Q325">
        <v>834</v>
      </c>
      <c r="R325">
        <v>939</v>
      </c>
      <c r="S325">
        <v>1</v>
      </c>
      <c r="T325" s="3">
        <f t="shared" si="16"/>
        <v>0</v>
      </c>
      <c r="U325" s="3">
        <v>105</v>
      </c>
      <c r="V325" s="3">
        <v>507</v>
      </c>
      <c r="W325" s="3">
        <f t="shared" si="17"/>
        <v>0.20710059171597633</v>
      </c>
      <c r="X325" s="3">
        <f t="shared" si="18"/>
        <v>0</v>
      </c>
      <c r="Y325">
        <f t="shared" si="19"/>
        <v>0</v>
      </c>
      <c r="Z325" s="1"/>
    </row>
    <row r="326" spans="1:26" hidden="1" x14ac:dyDescent="0.25">
      <c r="A326" s="1" t="s">
        <v>24</v>
      </c>
      <c r="B326" s="1" t="s">
        <v>25</v>
      </c>
      <c r="C326" s="1" t="s">
        <v>1160</v>
      </c>
      <c r="D326" s="1" t="s">
        <v>1161</v>
      </c>
      <c r="E326" s="1" t="s">
        <v>1162</v>
      </c>
      <c r="F326" s="1" t="s">
        <v>1163</v>
      </c>
      <c r="G326" s="1" t="s">
        <v>1164</v>
      </c>
      <c r="H326" s="1" t="s">
        <v>572</v>
      </c>
      <c r="I326" s="1" t="s">
        <v>615</v>
      </c>
      <c r="J326">
        <v>16</v>
      </c>
      <c r="K326" s="1" t="s">
        <v>48</v>
      </c>
      <c r="L326">
        <v>2.9</v>
      </c>
      <c r="M326">
        <v>8</v>
      </c>
      <c r="N326" s="1" t="s">
        <v>1165</v>
      </c>
      <c r="O326" s="1" t="s">
        <v>35</v>
      </c>
      <c r="P326">
        <v>23.2</v>
      </c>
      <c r="Q326">
        <v>834</v>
      </c>
      <c r="R326">
        <v>939</v>
      </c>
      <c r="S326">
        <v>1</v>
      </c>
      <c r="T326" s="3">
        <f t="shared" si="16"/>
        <v>31.034482758620687</v>
      </c>
      <c r="U326" s="3">
        <v>105</v>
      </c>
      <c r="V326" s="3">
        <v>507</v>
      </c>
      <c r="W326" s="3">
        <f t="shared" si="17"/>
        <v>0.20710059171597633</v>
      </c>
      <c r="X326" s="3">
        <f t="shared" si="18"/>
        <v>30.75989686030638</v>
      </c>
      <c r="Y326">
        <f t="shared" si="19"/>
        <v>719.99999999999989</v>
      </c>
      <c r="Z326" s="1"/>
    </row>
    <row r="327" spans="1:26" hidden="1" x14ac:dyDescent="0.25">
      <c r="A327" s="1" t="s">
        <v>24</v>
      </c>
      <c r="B327" s="1" t="s">
        <v>25</v>
      </c>
      <c r="C327" s="1" t="s">
        <v>1160</v>
      </c>
      <c r="D327" s="1" t="s">
        <v>1161</v>
      </c>
      <c r="E327" s="1" t="s">
        <v>1162</v>
      </c>
      <c r="F327" s="1" t="s">
        <v>1163</v>
      </c>
      <c r="G327" s="1" t="s">
        <v>1164</v>
      </c>
      <c r="H327" s="1" t="s">
        <v>572</v>
      </c>
      <c r="I327" s="1" t="s">
        <v>226</v>
      </c>
      <c r="J327">
        <v>17</v>
      </c>
      <c r="K327" s="1" t="s">
        <v>48</v>
      </c>
      <c r="L327">
        <v>2.9</v>
      </c>
      <c r="M327">
        <v>6</v>
      </c>
      <c r="N327" s="1" t="s">
        <v>1166</v>
      </c>
      <c r="O327" s="1" t="s">
        <v>35</v>
      </c>
      <c r="P327">
        <v>17.399999999999999</v>
      </c>
      <c r="Q327">
        <v>834</v>
      </c>
      <c r="R327">
        <v>939</v>
      </c>
      <c r="S327">
        <v>1</v>
      </c>
      <c r="T327" s="3">
        <f t="shared" ref="T327:T390" si="20">IF((P327-J327)*100/P327&gt;=0,(P327-J327)*100/P327,0)</f>
        <v>2.2988505747126355</v>
      </c>
      <c r="U327" s="3">
        <v>105</v>
      </c>
      <c r="V327" s="3">
        <v>507</v>
      </c>
      <c r="W327" s="3">
        <f t="shared" ref="W327:W390" si="21">U327/V327</f>
        <v>0.20710059171597633</v>
      </c>
      <c r="X327" s="3">
        <f t="shared" ref="X327:X390" si="22">IF((P327-J327)*100/(P327+W327)&gt;=0,(P327-J327)*100/(P327+W327),0)</f>
        <v>2.2718107272482779</v>
      </c>
      <c r="Y327">
        <f t="shared" ref="Y327:Y390" si="23">IF((P327-J327)*100&gt;=0,(P327-J327)*100,0)</f>
        <v>39.999999999999858</v>
      </c>
      <c r="Z327" s="1"/>
    </row>
    <row r="328" spans="1:26" hidden="1" x14ac:dyDescent="0.25">
      <c r="A328" s="1" t="s">
        <v>24</v>
      </c>
      <c r="B328" s="1" t="s">
        <v>25</v>
      </c>
      <c r="C328" s="1" t="s">
        <v>1160</v>
      </c>
      <c r="D328" s="1" t="s">
        <v>1161</v>
      </c>
      <c r="E328" s="1" t="s">
        <v>1162</v>
      </c>
      <c r="F328" s="1" t="s">
        <v>1163</v>
      </c>
      <c r="G328" s="1" t="s">
        <v>1164</v>
      </c>
      <c r="H328" s="1" t="s">
        <v>572</v>
      </c>
      <c r="I328" s="1" t="s">
        <v>811</v>
      </c>
      <c r="J328">
        <v>22</v>
      </c>
      <c r="K328" s="1" t="s">
        <v>48</v>
      </c>
      <c r="L328">
        <v>2.9</v>
      </c>
      <c r="M328">
        <v>14</v>
      </c>
      <c r="N328" s="1" t="s">
        <v>1167</v>
      </c>
      <c r="O328" s="1" t="s">
        <v>35</v>
      </c>
      <c r="P328">
        <v>40.6</v>
      </c>
      <c r="Q328">
        <v>834</v>
      </c>
      <c r="R328">
        <v>939</v>
      </c>
      <c r="S328">
        <v>1</v>
      </c>
      <c r="T328" s="3">
        <f t="shared" si="20"/>
        <v>45.812807881773402</v>
      </c>
      <c r="U328" s="3">
        <v>105</v>
      </c>
      <c r="V328" s="3">
        <v>507</v>
      </c>
      <c r="W328" s="3">
        <f t="shared" si="21"/>
        <v>0.20710059171597633</v>
      </c>
      <c r="X328" s="3">
        <f t="shared" si="22"/>
        <v>45.580302766660871</v>
      </c>
      <c r="Y328">
        <f t="shared" si="23"/>
        <v>1860.0000000000002</v>
      </c>
      <c r="Z328" s="1"/>
    </row>
    <row r="329" spans="1:26" hidden="1" x14ac:dyDescent="0.25">
      <c r="A329" s="1" t="s">
        <v>24</v>
      </c>
      <c r="B329" s="1" t="s">
        <v>25</v>
      </c>
      <c r="C329" s="1" t="s">
        <v>1160</v>
      </c>
      <c r="D329" s="1" t="s">
        <v>1161</v>
      </c>
      <c r="E329" s="1" t="s">
        <v>1162</v>
      </c>
      <c r="F329" s="1" t="s">
        <v>1163</v>
      </c>
      <c r="G329" s="1" t="s">
        <v>1164</v>
      </c>
      <c r="H329" s="1" t="s">
        <v>572</v>
      </c>
      <c r="I329" s="1" t="s">
        <v>375</v>
      </c>
      <c r="J329">
        <v>27</v>
      </c>
      <c r="K329" s="1" t="s">
        <v>48</v>
      </c>
      <c r="L329">
        <v>2.9</v>
      </c>
      <c r="M329">
        <v>14</v>
      </c>
      <c r="N329" s="1" t="s">
        <v>1168</v>
      </c>
      <c r="O329" s="1" t="s">
        <v>35</v>
      </c>
      <c r="P329">
        <v>40.6</v>
      </c>
      <c r="Q329">
        <v>834</v>
      </c>
      <c r="R329">
        <v>939</v>
      </c>
      <c r="S329">
        <v>1</v>
      </c>
      <c r="T329" s="3">
        <f t="shared" si="20"/>
        <v>33.497536945812811</v>
      </c>
      <c r="U329" s="3">
        <v>105</v>
      </c>
      <c r="V329" s="3">
        <v>507</v>
      </c>
      <c r="W329" s="3">
        <f t="shared" si="21"/>
        <v>0.20710059171597633</v>
      </c>
      <c r="X329" s="3">
        <f t="shared" si="22"/>
        <v>33.327533205730532</v>
      </c>
      <c r="Y329">
        <f t="shared" si="23"/>
        <v>1360.0000000000002</v>
      </c>
      <c r="Z329" s="1"/>
    </row>
    <row r="330" spans="1:26" hidden="1" x14ac:dyDescent="0.25">
      <c r="A330" s="1" t="s">
        <v>24</v>
      </c>
      <c r="B330" s="1" t="s">
        <v>25</v>
      </c>
      <c r="C330" s="1" t="s">
        <v>1160</v>
      </c>
      <c r="D330" s="1" t="s">
        <v>1161</v>
      </c>
      <c r="E330" s="1" t="s">
        <v>1162</v>
      </c>
      <c r="F330" s="1" t="s">
        <v>1163</v>
      </c>
      <c r="G330" s="1" t="s">
        <v>1164</v>
      </c>
      <c r="H330" s="1" t="s">
        <v>572</v>
      </c>
      <c r="I330" s="1" t="s">
        <v>488</v>
      </c>
      <c r="J330">
        <v>35</v>
      </c>
      <c r="K330" s="1" t="s">
        <v>48</v>
      </c>
      <c r="L330">
        <v>2.9</v>
      </c>
      <c r="M330">
        <v>10</v>
      </c>
      <c r="N330" s="1" t="s">
        <v>1169</v>
      </c>
      <c r="O330" s="1" t="s">
        <v>35</v>
      </c>
      <c r="P330">
        <v>29</v>
      </c>
      <c r="Q330">
        <v>834</v>
      </c>
      <c r="R330">
        <v>939</v>
      </c>
      <c r="S330">
        <v>1</v>
      </c>
      <c r="T330" s="3">
        <f t="shared" si="20"/>
        <v>0</v>
      </c>
      <c r="U330" s="3">
        <v>105</v>
      </c>
      <c r="V330" s="3">
        <v>507</v>
      </c>
      <c r="W330" s="3">
        <f t="shared" si="21"/>
        <v>0.20710059171597633</v>
      </c>
      <c r="X330" s="3">
        <f t="shared" si="22"/>
        <v>0</v>
      </c>
      <c r="Y330">
        <f t="shared" si="23"/>
        <v>0</v>
      </c>
      <c r="Z330" s="1"/>
    </row>
    <row r="331" spans="1:26" hidden="1" x14ac:dyDescent="0.25">
      <c r="A331" s="1" t="s">
        <v>24</v>
      </c>
      <c r="B331" s="1" t="s">
        <v>25</v>
      </c>
      <c r="C331" s="1" t="s">
        <v>1160</v>
      </c>
      <c r="D331" s="1" t="s">
        <v>1161</v>
      </c>
      <c r="E331" s="1" t="s">
        <v>1162</v>
      </c>
      <c r="F331" s="1" t="s">
        <v>1163</v>
      </c>
      <c r="G331" s="1" t="s">
        <v>1164</v>
      </c>
      <c r="H331" s="1" t="s">
        <v>572</v>
      </c>
      <c r="I331" s="1" t="s">
        <v>488</v>
      </c>
      <c r="J331">
        <v>35</v>
      </c>
      <c r="K331" s="1" t="s">
        <v>48</v>
      </c>
      <c r="L331">
        <v>2.9</v>
      </c>
      <c r="M331">
        <v>10</v>
      </c>
      <c r="N331" s="1" t="s">
        <v>1170</v>
      </c>
      <c r="O331" s="1" t="s">
        <v>35</v>
      </c>
      <c r="P331">
        <v>29</v>
      </c>
      <c r="Q331">
        <v>834</v>
      </c>
      <c r="R331">
        <v>939</v>
      </c>
      <c r="S331">
        <v>1</v>
      </c>
      <c r="T331" s="3">
        <f t="shared" si="20"/>
        <v>0</v>
      </c>
      <c r="U331" s="3">
        <v>105</v>
      </c>
      <c r="V331" s="3">
        <v>507</v>
      </c>
      <c r="W331" s="3">
        <f t="shared" si="21"/>
        <v>0.20710059171597633</v>
      </c>
      <c r="X331" s="3">
        <f t="shared" si="22"/>
        <v>0</v>
      </c>
      <c r="Y331">
        <f t="shared" si="23"/>
        <v>0</v>
      </c>
      <c r="Z331" s="1"/>
    </row>
    <row r="332" spans="1:26" hidden="1" x14ac:dyDescent="0.25">
      <c r="A332" s="1" t="s">
        <v>24</v>
      </c>
      <c r="B332" s="1" t="s">
        <v>25</v>
      </c>
      <c r="C332" s="1" t="s">
        <v>1171</v>
      </c>
      <c r="D332" s="1" t="s">
        <v>1172</v>
      </c>
      <c r="E332" s="1" t="s">
        <v>1173</v>
      </c>
      <c r="F332" s="1" t="s">
        <v>1174</v>
      </c>
      <c r="G332" s="1" t="s">
        <v>370</v>
      </c>
      <c r="H332" s="1" t="s">
        <v>123</v>
      </c>
      <c r="I332" s="1" t="s">
        <v>589</v>
      </c>
      <c r="J332">
        <v>5</v>
      </c>
      <c r="K332" s="1" t="s">
        <v>33</v>
      </c>
      <c r="L332">
        <v>2.7</v>
      </c>
      <c r="M332">
        <v>15</v>
      </c>
      <c r="N332" s="1" t="s">
        <v>1175</v>
      </c>
      <c r="O332" s="1" t="s">
        <v>35</v>
      </c>
      <c r="P332">
        <v>40.5</v>
      </c>
      <c r="Q332">
        <v>834</v>
      </c>
      <c r="R332">
        <v>939</v>
      </c>
      <c r="S332">
        <v>1</v>
      </c>
      <c r="T332" s="3">
        <f t="shared" si="20"/>
        <v>87.654320987654316</v>
      </c>
      <c r="U332" s="3">
        <v>105</v>
      </c>
      <c r="V332" s="3">
        <v>507</v>
      </c>
      <c r="W332" s="3">
        <f t="shared" si="21"/>
        <v>0.20710059171597633</v>
      </c>
      <c r="X332" s="3">
        <f t="shared" si="22"/>
        <v>87.208372701504473</v>
      </c>
      <c r="Y332">
        <f t="shared" si="23"/>
        <v>3550</v>
      </c>
      <c r="Z332" s="1"/>
    </row>
    <row r="333" spans="1:26" hidden="1" x14ac:dyDescent="0.25">
      <c r="A333" s="1" t="s">
        <v>24</v>
      </c>
      <c r="B333" s="1" t="s">
        <v>25</v>
      </c>
      <c r="C333" s="1" t="s">
        <v>1171</v>
      </c>
      <c r="D333" s="1" t="s">
        <v>1172</v>
      </c>
      <c r="E333" s="1" t="s">
        <v>1173</v>
      </c>
      <c r="F333" s="1" t="s">
        <v>1174</v>
      </c>
      <c r="G333" s="1" t="s">
        <v>370</v>
      </c>
      <c r="H333" s="1" t="s">
        <v>123</v>
      </c>
      <c r="I333" s="1" t="s">
        <v>1176</v>
      </c>
      <c r="J333">
        <v>42</v>
      </c>
      <c r="K333" s="1" t="s">
        <v>33</v>
      </c>
      <c r="L333">
        <v>2.7</v>
      </c>
      <c r="M333">
        <v>15</v>
      </c>
      <c r="N333" s="1" t="s">
        <v>1177</v>
      </c>
      <c r="O333" s="1" t="s">
        <v>35</v>
      </c>
      <c r="P333">
        <v>40.5</v>
      </c>
      <c r="Q333">
        <v>834</v>
      </c>
      <c r="R333">
        <v>939</v>
      </c>
      <c r="S333">
        <v>1</v>
      </c>
      <c r="T333" s="3">
        <f t="shared" si="20"/>
        <v>0</v>
      </c>
      <c r="U333" s="3">
        <v>105</v>
      </c>
      <c r="V333" s="3">
        <v>507</v>
      </c>
      <c r="W333" s="3">
        <f t="shared" si="21"/>
        <v>0.20710059171597633</v>
      </c>
      <c r="X333" s="3">
        <f t="shared" si="22"/>
        <v>0</v>
      </c>
      <c r="Y333">
        <f t="shared" si="23"/>
        <v>0</v>
      </c>
      <c r="Z333" s="1"/>
    </row>
    <row r="334" spans="1:26" hidden="1" x14ac:dyDescent="0.25">
      <c r="A334" s="1" t="s">
        <v>24</v>
      </c>
      <c r="B334" s="1" t="s">
        <v>25</v>
      </c>
      <c r="C334" s="1" t="s">
        <v>1171</v>
      </c>
      <c r="D334" s="1" t="s">
        <v>1172</v>
      </c>
      <c r="E334" s="1" t="s">
        <v>1173</v>
      </c>
      <c r="F334" s="1" t="s">
        <v>1174</v>
      </c>
      <c r="G334" s="1" t="s">
        <v>370</v>
      </c>
      <c r="H334" s="1" t="s">
        <v>123</v>
      </c>
      <c r="I334" s="1" t="s">
        <v>597</v>
      </c>
      <c r="J334" s="3">
        <v>45</v>
      </c>
      <c r="K334" s="1" t="s">
        <v>33</v>
      </c>
      <c r="L334">
        <v>2.7</v>
      </c>
      <c r="M334">
        <v>16</v>
      </c>
      <c r="N334" s="1" t="s">
        <v>1178</v>
      </c>
      <c r="O334" s="1" t="s">
        <v>35</v>
      </c>
      <c r="P334" s="3">
        <v>43.2</v>
      </c>
      <c r="Q334">
        <v>834</v>
      </c>
      <c r="R334">
        <v>939</v>
      </c>
      <c r="S334">
        <v>1</v>
      </c>
      <c r="T334" s="3">
        <f t="shared" si="20"/>
        <v>0</v>
      </c>
      <c r="U334" s="3">
        <v>105</v>
      </c>
      <c r="V334" s="3">
        <v>507</v>
      </c>
      <c r="W334" s="3">
        <f t="shared" si="21"/>
        <v>0.20710059171597633</v>
      </c>
      <c r="X334" s="3">
        <f t="shared" si="22"/>
        <v>0</v>
      </c>
      <c r="Y334">
        <f t="shared" si="23"/>
        <v>0</v>
      </c>
      <c r="Z334" s="1"/>
    </row>
    <row r="335" spans="1:26" hidden="1" x14ac:dyDescent="0.25">
      <c r="A335" s="1" t="s">
        <v>24</v>
      </c>
      <c r="B335" s="1" t="s">
        <v>25</v>
      </c>
      <c r="C335" s="1" t="s">
        <v>1179</v>
      </c>
      <c r="D335" s="1" t="s">
        <v>1180</v>
      </c>
      <c r="E335" s="1" t="s">
        <v>1181</v>
      </c>
      <c r="F335" s="1" t="s">
        <v>1182</v>
      </c>
      <c r="G335" s="1" t="s">
        <v>114</v>
      </c>
      <c r="H335" s="1" t="s">
        <v>115</v>
      </c>
      <c r="I335" s="1" t="s">
        <v>134</v>
      </c>
      <c r="J335">
        <v>8</v>
      </c>
      <c r="K335" s="1" t="s">
        <v>33</v>
      </c>
      <c r="L335">
        <v>2.7</v>
      </c>
      <c r="M335">
        <v>12</v>
      </c>
      <c r="N335" s="1" t="s">
        <v>1183</v>
      </c>
      <c r="O335" s="1" t="s">
        <v>35</v>
      </c>
      <c r="P335">
        <v>32.4</v>
      </c>
      <c r="Q335">
        <v>834</v>
      </c>
      <c r="R335">
        <v>939</v>
      </c>
      <c r="S335">
        <v>1</v>
      </c>
      <c r="T335" s="3">
        <f t="shared" si="20"/>
        <v>75.308641975308646</v>
      </c>
      <c r="U335" s="3">
        <v>105</v>
      </c>
      <c r="V335" s="3">
        <v>507</v>
      </c>
      <c r="W335" s="3">
        <f t="shared" si="21"/>
        <v>0.20710059171597633</v>
      </c>
      <c r="X335" s="3">
        <f t="shared" si="22"/>
        <v>74.830327006133629</v>
      </c>
      <c r="Y335">
        <f t="shared" si="23"/>
        <v>2440</v>
      </c>
      <c r="Z335" s="1"/>
    </row>
    <row r="336" spans="1:26" hidden="1" x14ac:dyDescent="0.25">
      <c r="A336" s="1" t="s">
        <v>24</v>
      </c>
      <c r="B336" s="1" t="s">
        <v>25</v>
      </c>
      <c r="C336" s="1" t="s">
        <v>1179</v>
      </c>
      <c r="D336" s="1" t="s">
        <v>1180</v>
      </c>
      <c r="E336" s="1" t="s">
        <v>1181</v>
      </c>
      <c r="F336" s="1" t="s">
        <v>1182</v>
      </c>
      <c r="G336" s="1" t="s">
        <v>114</v>
      </c>
      <c r="H336" s="1" t="s">
        <v>115</v>
      </c>
      <c r="I336" s="1" t="s">
        <v>630</v>
      </c>
      <c r="J336">
        <v>32</v>
      </c>
      <c r="K336" s="1" t="s">
        <v>33</v>
      </c>
      <c r="L336">
        <v>2.7</v>
      </c>
      <c r="M336">
        <v>12</v>
      </c>
      <c r="N336" s="1" t="s">
        <v>1184</v>
      </c>
      <c r="O336" s="1" t="s">
        <v>35</v>
      </c>
      <c r="P336">
        <v>32.4</v>
      </c>
      <c r="Q336">
        <v>834</v>
      </c>
      <c r="R336">
        <v>939</v>
      </c>
      <c r="S336">
        <v>1</v>
      </c>
      <c r="T336" s="3">
        <f t="shared" si="20"/>
        <v>1.2345679012345636</v>
      </c>
      <c r="U336" s="3">
        <v>105</v>
      </c>
      <c r="V336" s="3">
        <v>507</v>
      </c>
      <c r="W336" s="3">
        <f t="shared" si="21"/>
        <v>0.20710059171597633</v>
      </c>
      <c r="X336" s="3">
        <f t="shared" si="22"/>
        <v>1.2267266722316945</v>
      </c>
      <c r="Y336">
        <f t="shared" si="23"/>
        <v>39.999999999999858</v>
      </c>
      <c r="Z336" s="1"/>
    </row>
    <row r="337" spans="1:26" hidden="1" x14ac:dyDescent="0.25">
      <c r="A337" s="1" t="s">
        <v>24</v>
      </c>
      <c r="B337" s="1" t="s">
        <v>25</v>
      </c>
      <c r="C337" s="1" t="s">
        <v>1179</v>
      </c>
      <c r="D337" s="1" t="s">
        <v>1180</v>
      </c>
      <c r="E337" s="1" t="s">
        <v>1181</v>
      </c>
      <c r="F337" s="1" t="s">
        <v>1182</v>
      </c>
      <c r="G337" s="1" t="s">
        <v>114</v>
      </c>
      <c r="H337" s="1" t="s">
        <v>115</v>
      </c>
      <c r="I337" s="1" t="s">
        <v>1185</v>
      </c>
      <c r="J337">
        <v>33</v>
      </c>
      <c r="K337" s="1" t="s">
        <v>33</v>
      </c>
      <c r="L337">
        <v>2.7</v>
      </c>
      <c r="M337">
        <v>12</v>
      </c>
      <c r="N337" s="1" t="s">
        <v>1186</v>
      </c>
      <c r="O337" s="1" t="s">
        <v>35</v>
      </c>
      <c r="P337">
        <v>32.4</v>
      </c>
      <c r="Q337">
        <v>834</v>
      </c>
      <c r="R337">
        <v>939</v>
      </c>
      <c r="S337">
        <v>1</v>
      </c>
      <c r="T337" s="3">
        <f t="shared" si="20"/>
        <v>0</v>
      </c>
      <c r="U337" s="3">
        <v>105</v>
      </c>
      <c r="V337" s="3">
        <v>507</v>
      </c>
      <c r="W337" s="3">
        <f t="shared" si="21"/>
        <v>0.20710059171597633</v>
      </c>
      <c r="X337" s="3">
        <f t="shared" si="22"/>
        <v>0</v>
      </c>
      <c r="Y337">
        <f t="shared" si="23"/>
        <v>0</v>
      </c>
      <c r="Z337" s="1"/>
    </row>
    <row r="338" spans="1:26" hidden="1" x14ac:dyDescent="0.25">
      <c r="A338" s="1" t="s">
        <v>24</v>
      </c>
      <c r="B338" s="1" t="s">
        <v>25</v>
      </c>
      <c r="C338" s="1" t="s">
        <v>1179</v>
      </c>
      <c r="D338" s="1" t="s">
        <v>1180</v>
      </c>
      <c r="E338" s="1" t="s">
        <v>1181</v>
      </c>
      <c r="F338" s="1" t="s">
        <v>1182</v>
      </c>
      <c r="G338" s="1" t="s">
        <v>114</v>
      </c>
      <c r="H338" s="1" t="s">
        <v>115</v>
      </c>
      <c r="I338" s="1" t="s">
        <v>1176</v>
      </c>
      <c r="J338">
        <v>42</v>
      </c>
      <c r="K338" s="1" t="s">
        <v>33</v>
      </c>
      <c r="L338">
        <v>2.7</v>
      </c>
      <c r="M338">
        <v>15</v>
      </c>
      <c r="N338" s="1" t="s">
        <v>1187</v>
      </c>
      <c r="O338" s="1" t="s">
        <v>35</v>
      </c>
      <c r="P338">
        <v>40.5</v>
      </c>
      <c r="Q338">
        <v>834</v>
      </c>
      <c r="R338">
        <v>939</v>
      </c>
      <c r="S338">
        <v>1</v>
      </c>
      <c r="T338" s="3">
        <f t="shared" si="20"/>
        <v>0</v>
      </c>
      <c r="U338" s="3">
        <v>105</v>
      </c>
      <c r="V338" s="3">
        <v>507</v>
      </c>
      <c r="W338" s="3">
        <f t="shared" si="21"/>
        <v>0.20710059171597633</v>
      </c>
      <c r="X338" s="3">
        <f t="shared" si="22"/>
        <v>0</v>
      </c>
      <c r="Y338">
        <f t="shared" si="23"/>
        <v>0</v>
      </c>
      <c r="Z338" s="1"/>
    </row>
    <row r="339" spans="1:26" hidden="1" x14ac:dyDescent="0.25">
      <c r="A339" s="1" t="s">
        <v>24</v>
      </c>
      <c r="B339" s="1" t="s">
        <v>25</v>
      </c>
      <c r="C339" s="1" t="s">
        <v>1179</v>
      </c>
      <c r="D339" s="1" t="s">
        <v>1180</v>
      </c>
      <c r="E339" s="1" t="s">
        <v>1181</v>
      </c>
      <c r="F339" s="1" t="s">
        <v>1188</v>
      </c>
      <c r="G339" s="1" t="s">
        <v>457</v>
      </c>
      <c r="H339" s="1" t="s">
        <v>458</v>
      </c>
      <c r="I339" s="1" t="s">
        <v>1189</v>
      </c>
      <c r="J339">
        <v>34</v>
      </c>
      <c r="K339" s="1" t="s">
        <v>33</v>
      </c>
      <c r="L339">
        <v>2.7</v>
      </c>
      <c r="M339">
        <v>15</v>
      </c>
      <c r="N339" s="1" t="s">
        <v>1190</v>
      </c>
      <c r="O339" s="1" t="s">
        <v>35</v>
      </c>
      <c r="P339">
        <v>40.5</v>
      </c>
      <c r="Q339">
        <v>834</v>
      </c>
      <c r="R339">
        <v>939</v>
      </c>
      <c r="S339">
        <v>1</v>
      </c>
      <c r="T339" s="3">
        <f t="shared" si="20"/>
        <v>16.049382716049383</v>
      </c>
      <c r="U339" s="3">
        <v>105</v>
      </c>
      <c r="V339" s="3">
        <v>507</v>
      </c>
      <c r="W339" s="3">
        <f t="shared" si="21"/>
        <v>0.20710059171597633</v>
      </c>
      <c r="X339" s="3">
        <f t="shared" si="22"/>
        <v>15.967730212951523</v>
      </c>
      <c r="Y339">
        <f t="shared" si="23"/>
        <v>650</v>
      </c>
      <c r="Z339" s="1"/>
    </row>
    <row r="340" spans="1:26" hidden="1" x14ac:dyDescent="0.25">
      <c r="A340" s="1" t="s">
        <v>24</v>
      </c>
      <c r="B340" s="1" t="s">
        <v>25</v>
      </c>
      <c r="C340" s="1" t="s">
        <v>1179</v>
      </c>
      <c r="D340" s="1" t="s">
        <v>1180</v>
      </c>
      <c r="E340" s="1" t="s">
        <v>1181</v>
      </c>
      <c r="F340" s="1" t="s">
        <v>1188</v>
      </c>
      <c r="G340" s="1" t="s">
        <v>457</v>
      </c>
      <c r="H340" s="1" t="s">
        <v>458</v>
      </c>
      <c r="I340" s="1" t="s">
        <v>1189</v>
      </c>
      <c r="J340">
        <v>34</v>
      </c>
      <c r="K340" s="1" t="s">
        <v>33</v>
      </c>
      <c r="L340">
        <v>2.7</v>
      </c>
      <c r="M340">
        <v>15</v>
      </c>
      <c r="N340" s="1" t="s">
        <v>1191</v>
      </c>
      <c r="O340" s="1" t="s">
        <v>35</v>
      </c>
      <c r="P340">
        <v>40.5</v>
      </c>
      <c r="Q340">
        <v>834</v>
      </c>
      <c r="R340">
        <v>939</v>
      </c>
      <c r="S340">
        <v>1</v>
      </c>
      <c r="T340" s="3">
        <f t="shared" si="20"/>
        <v>16.049382716049383</v>
      </c>
      <c r="U340" s="3">
        <v>105</v>
      </c>
      <c r="V340" s="3">
        <v>507</v>
      </c>
      <c r="W340" s="3">
        <f t="shared" si="21"/>
        <v>0.20710059171597633</v>
      </c>
      <c r="X340" s="3">
        <f t="shared" si="22"/>
        <v>15.967730212951523</v>
      </c>
      <c r="Y340">
        <f t="shared" si="23"/>
        <v>650</v>
      </c>
      <c r="Z340" s="1"/>
    </row>
    <row r="341" spans="1:26" hidden="1" x14ac:dyDescent="0.25">
      <c r="A341" s="1" t="s">
        <v>24</v>
      </c>
      <c r="B341" s="1" t="s">
        <v>25</v>
      </c>
      <c r="C341" s="1" t="s">
        <v>1192</v>
      </c>
      <c r="D341" s="1" t="s">
        <v>1193</v>
      </c>
      <c r="E341" s="1" t="s">
        <v>1194</v>
      </c>
      <c r="F341" s="1" t="s">
        <v>1195</v>
      </c>
      <c r="G341" s="1" t="s">
        <v>292</v>
      </c>
      <c r="H341" s="1" t="s">
        <v>123</v>
      </c>
      <c r="I341" s="1" t="s">
        <v>556</v>
      </c>
      <c r="J341" s="3">
        <v>23</v>
      </c>
      <c r="K341" s="1" t="s">
        <v>57</v>
      </c>
      <c r="L341">
        <v>1.9</v>
      </c>
      <c r="M341">
        <v>16</v>
      </c>
      <c r="N341" s="1" t="s">
        <v>1196</v>
      </c>
      <c r="O341" s="1" t="s">
        <v>35</v>
      </c>
      <c r="P341" s="3">
        <v>30.4</v>
      </c>
      <c r="Q341">
        <v>834</v>
      </c>
      <c r="R341">
        <v>939</v>
      </c>
      <c r="S341">
        <v>1</v>
      </c>
      <c r="T341" s="3">
        <f t="shared" si="20"/>
        <v>24.342105263157894</v>
      </c>
      <c r="U341" s="3">
        <v>105</v>
      </c>
      <c r="V341" s="3">
        <v>507</v>
      </c>
      <c r="W341" s="3">
        <f t="shared" si="21"/>
        <v>0.20710059171597633</v>
      </c>
      <c r="X341" s="3">
        <f t="shared" si="22"/>
        <v>24.177396280400568</v>
      </c>
      <c r="Y341">
        <f t="shared" si="23"/>
        <v>739.99999999999989</v>
      </c>
      <c r="Z341" s="1"/>
    </row>
    <row r="342" spans="1:26" hidden="1" x14ac:dyDescent="0.25">
      <c r="A342" s="1" t="s">
        <v>24</v>
      </c>
      <c r="B342" s="1" t="s">
        <v>25</v>
      </c>
      <c r="C342" s="1" t="s">
        <v>1197</v>
      </c>
      <c r="D342" s="1" t="s">
        <v>1198</v>
      </c>
      <c r="E342" s="1" t="s">
        <v>1199</v>
      </c>
      <c r="F342" s="1" t="s">
        <v>1200</v>
      </c>
      <c r="G342" s="1" t="s">
        <v>548</v>
      </c>
      <c r="H342" s="1" t="s">
        <v>359</v>
      </c>
      <c r="I342" s="1" t="s">
        <v>824</v>
      </c>
      <c r="J342">
        <v>6</v>
      </c>
      <c r="K342" s="1" t="s">
        <v>294</v>
      </c>
      <c r="L342">
        <v>3</v>
      </c>
      <c r="M342">
        <v>8</v>
      </c>
      <c r="N342" s="1" t="s">
        <v>1201</v>
      </c>
      <c r="O342" s="1" t="s">
        <v>35</v>
      </c>
      <c r="P342">
        <v>24</v>
      </c>
      <c r="Q342">
        <v>834</v>
      </c>
      <c r="R342">
        <v>939</v>
      </c>
      <c r="S342">
        <v>1</v>
      </c>
      <c r="T342" s="3">
        <f t="shared" si="20"/>
        <v>75</v>
      </c>
      <c r="U342" s="3">
        <v>105</v>
      </c>
      <c r="V342" s="3">
        <v>507</v>
      </c>
      <c r="W342" s="3">
        <f t="shared" si="21"/>
        <v>0.20710059171597633</v>
      </c>
      <c r="X342" s="3">
        <f t="shared" si="22"/>
        <v>74.35834759227572</v>
      </c>
      <c r="Y342">
        <f t="shared" si="23"/>
        <v>1800</v>
      </c>
      <c r="Z342" s="1"/>
    </row>
    <row r="343" spans="1:26" hidden="1" x14ac:dyDescent="0.25">
      <c r="A343" s="1" t="s">
        <v>24</v>
      </c>
      <c r="B343" s="1" t="s">
        <v>25</v>
      </c>
      <c r="C343" s="1" t="s">
        <v>1197</v>
      </c>
      <c r="D343" s="1" t="s">
        <v>1198</v>
      </c>
      <c r="E343" s="1" t="s">
        <v>1199</v>
      </c>
      <c r="F343" s="1" t="s">
        <v>1202</v>
      </c>
      <c r="G343" s="1" t="s">
        <v>292</v>
      </c>
      <c r="H343" s="1" t="s">
        <v>123</v>
      </c>
      <c r="I343" s="1" t="s">
        <v>824</v>
      </c>
      <c r="J343">
        <v>6</v>
      </c>
      <c r="K343" s="1" t="s">
        <v>294</v>
      </c>
      <c r="L343">
        <v>3</v>
      </c>
      <c r="M343">
        <v>4</v>
      </c>
      <c r="N343" s="1" t="s">
        <v>1203</v>
      </c>
      <c r="O343" s="1" t="s">
        <v>35</v>
      </c>
      <c r="P343">
        <v>12</v>
      </c>
      <c r="Q343">
        <v>834</v>
      </c>
      <c r="R343">
        <v>939</v>
      </c>
      <c r="S343">
        <v>1</v>
      </c>
      <c r="T343" s="3">
        <f t="shared" si="20"/>
        <v>50</v>
      </c>
      <c r="U343" s="3">
        <v>105</v>
      </c>
      <c r="V343" s="3">
        <v>507</v>
      </c>
      <c r="W343" s="3">
        <f t="shared" si="21"/>
        <v>0.20710059171597633</v>
      </c>
      <c r="X343" s="3">
        <f t="shared" si="22"/>
        <v>49.151720794958798</v>
      </c>
      <c r="Y343">
        <f t="shared" si="23"/>
        <v>600</v>
      </c>
      <c r="Z343" s="1"/>
    </row>
    <row r="344" spans="1:26" hidden="1" x14ac:dyDescent="0.25">
      <c r="A344" s="1" t="s">
        <v>24</v>
      </c>
      <c r="B344" s="1" t="s">
        <v>25</v>
      </c>
      <c r="C344" s="1" t="s">
        <v>1204</v>
      </c>
      <c r="D344" s="1" t="s">
        <v>1205</v>
      </c>
      <c r="E344" s="1" t="s">
        <v>1206</v>
      </c>
      <c r="F344" s="1" t="s">
        <v>1207</v>
      </c>
      <c r="G344" s="1" t="s">
        <v>1208</v>
      </c>
      <c r="H344" s="1" t="s">
        <v>726</v>
      </c>
      <c r="I344" s="1" t="s">
        <v>1209</v>
      </c>
      <c r="J344">
        <v>19</v>
      </c>
      <c r="K344" s="1" t="s">
        <v>57</v>
      </c>
      <c r="L344">
        <v>1.9</v>
      </c>
      <c r="M344">
        <v>15</v>
      </c>
      <c r="N344" s="1" t="s">
        <v>1210</v>
      </c>
      <c r="O344" s="1" t="s">
        <v>35</v>
      </c>
      <c r="P344">
        <v>28.5</v>
      </c>
      <c r="Q344">
        <v>834</v>
      </c>
      <c r="R344">
        <v>939</v>
      </c>
      <c r="S344">
        <v>1</v>
      </c>
      <c r="T344" s="3">
        <f t="shared" si="20"/>
        <v>33.333333333333336</v>
      </c>
      <c r="U344" s="3">
        <v>105</v>
      </c>
      <c r="V344" s="3">
        <v>507</v>
      </c>
      <c r="W344" s="3">
        <f t="shared" si="21"/>
        <v>0.20710059171597633</v>
      </c>
      <c r="X344" s="3">
        <f t="shared" si="22"/>
        <v>33.092857879006488</v>
      </c>
      <c r="Y344">
        <f t="shared" si="23"/>
        <v>950</v>
      </c>
      <c r="Z344" s="1"/>
    </row>
    <row r="345" spans="1:26" hidden="1" x14ac:dyDescent="0.25">
      <c r="A345" s="1" t="s">
        <v>24</v>
      </c>
      <c r="B345" s="1" t="s">
        <v>25</v>
      </c>
      <c r="C345" s="1" t="s">
        <v>1204</v>
      </c>
      <c r="D345" s="1" t="s">
        <v>1205</v>
      </c>
      <c r="E345" s="1" t="s">
        <v>1206</v>
      </c>
      <c r="F345" s="1" t="s">
        <v>1207</v>
      </c>
      <c r="G345" s="1" t="s">
        <v>1208</v>
      </c>
      <c r="H345" s="1" t="s">
        <v>726</v>
      </c>
      <c r="I345" s="1" t="s">
        <v>439</v>
      </c>
      <c r="J345">
        <v>27</v>
      </c>
      <c r="K345" s="1" t="s">
        <v>57</v>
      </c>
      <c r="L345">
        <v>1.9</v>
      </c>
      <c r="M345">
        <v>14</v>
      </c>
      <c r="N345" s="1" t="s">
        <v>1211</v>
      </c>
      <c r="O345" s="1" t="s">
        <v>35</v>
      </c>
      <c r="P345">
        <v>26.6</v>
      </c>
      <c r="Q345">
        <v>834</v>
      </c>
      <c r="R345">
        <v>939</v>
      </c>
      <c r="S345">
        <v>1</v>
      </c>
      <c r="T345" s="3">
        <f t="shared" si="20"/>
        <v>0</v>
      </c>
      <c r="U345" s="3">
        <v>105</v>
      </c>
      <c r="V345" s="3">
        <v>507</v>
      </c>
      <c r="W345" s="3">
        <f t="shared" si="21"/>
        <v>0.20710059171597633</v>
      </c>
      <c r="X345" s="3">
        <f t="shared" si="22"/>
        <v>0</v>
      </c>
      <c r="Y345">
        <f t="shared" si="23"/>
        <v>0</v>
      </c>
      <c r="Z345" s="1"/>
    </row>
    <row r="346" spans="1:26" hidden="1" x14ac:dyDescent="0.25">
      <c r="A346" s="1" t="s">
        <v>24</v>
      </c>
      <c r="B346" s="1" t="s">
        <v>25</v>
      </c>
      <c r="C346" s="1" t="s">
        <v>1212</v>
      </c>
      <c r="D346" s="1" t="s">
        <v>1213</v>
      </c>
      <c r="E346" s="1" t="s">
        <v>1214</v>
      </c>
      <c r="F346" s="1" t="s">
        <v>1215</v>
      </c>
      <c r="G346" s="1" t="s">
        <v>370</v>
      </c>
      <c r="H346" s="1" t="s">
        <v>123</v>
      </c>
      <c r="I346" s="1" t="s">
        <v>108</v>
      </c>
      <c r="J346" s="3">
        <v>14</v>
      </c>
      <c r="K346" s="1" t="s">
        <v>48</v>
      </c>
      <c r="L346">
        <v>2.9</v>
      </c>
      <c r="M346">
        <v>16</v>
      </c>
      <c r="N346" s="1" t="s">
        <v>1216</v>
      </c>
      <c r="O346" s="1" t="s">
        <v>35</v>
      </c>
      <c r="P346" s="3">
        <v>46.4</v>
      </c>
      <c r="Q346">
        <v>834</v>
      </c>
      <c r="R346">
        <v>939</v>
      </c>
      <c r="S346">
        <v>1</v>
      </c>
      <c r="T346" s="3">
        <f t="shared" si="20"/>
        <v>69.827586206896555</v>
      </c>
      <c r="U346" s="3">
        <v>105</v>
      </c>
      <c r="V346" s="3">
        <v>507</v>
      </c>
      <c r="W346" s="3">
        <f t="shared" si="21"/>
        <v>0.20710059171597633</v>
      </c>
      <c r="X346" s="3">
        <f t="shared" si="22"/>
        <v>69.517304420689129</v>
      </c>
      <c r="Y346">
        <f t="shared" si="23"/>
        <v>3240</v>
      </c>
      <c r="Z346" s="1"/>
    </row>
    <row r="347" spans="1:26" hidden="1" x14ac:dyDescent="0.25">
      <c r="A347" s="1" t="s">
        <v>24</v>
      </c>
      <c r="B347" s="1" t="s">
        <v>25</v>
      </c>
      <c r="C347" s="1" t="s">
        <v>1212</v>
      </c>
      <c r="D347" s="1" t="s">
        <v>1213</v>
      </c>
      <c r="E347" s="1" t="s">
        <v>1214</v>
      </c>
      <c r="F347" s="1" t="s">
        <v>1217</v>
      </c>
      <c r="G347" s="1" t="s">
        <v>425</v>
      </c>
      <c r="H347" s="1" t="s">
        <v>195</v>
      </c>
      <c r="I347" s="1" t="s">
        <v>310</v>
      </c>
      <c r="J347">
        <v>8</v>
      </c>
      <c r="K347" s="1" t="s">
        <v>48</v>
      </c>
      <c r="L347">
        <v>2.9</v>
      </c>
      <c r="M347">
        <v>4</v>
      </c>
      <c r="N347" s="1" t="s">
        <v>1218</v>
      </c>
      <c r="O347" s="1" t="s">
        <v>35</v>
      </c>
      <c r="P347">
        <v>11.6</v>
      </c>
      <c r="Q347">
        <v>834</v>
      </c>
      <c r="R347">
        <v>939</v>
      </c>
      <c r="S347">
        <v>1</v>
      </c>
      <c r="T347" s="3">
        <f t="shared" si="20"/>
        <v>31.034482758620687</v>
      </c>
      <c r="U347" s="3">
        <v>105</v>
      </c>
      <c r="V347" s="3">
        <v>507</v>
      </c>
      <c r="W347" s="3">
        <f t="shared" si="21"/>
        <v>0.20710059171597633</v>
      </c>
      <c r="X347" s="3">
        <f t="shared" si="22"/>
        <v>30.490127292773376</v>
      </c>
      <c r="Y347">
        <f t="shared" si="23"/>
        <v>359.99999999999994</v>
      </c>
      <c r="Z347" s="1"/>
    </row>
    <row r="348" spans="1:26" hidden="1" x14ac:dyDescent="0.25">
      <c r="A348" s="1" t="s">
        <v>24</v>
      </c>
      <c r="B348" s="1" t="s">
        <v>25</v>
      </c>
      <c r="C348" s="1" t="s">
        <v>1212</v>
      </c>
      <c r="D348" s="1" t="s">
        <v>1213</v>
      </c>
      <c r="E348" s="1" t="s">
        <v>1214</v>
      </c>
      <c r="F348" s="1" t="s">
        <v>1217</v>
      </c>
      <c r="G348" s="1" t="s">
        <v>425</v>
      </c>
      <c r="H348" s="1" t="s">
        <v>195</v>
      </c>
      <c r="I348" s="1" t="s">
        <v>310</v>
      </c>
      <c r="J348">
        <v>8</v>
      </c>
      <c r="K348" s="1" t="s">
        <v>48</v>
      </c>
      <c r="L348">
        <v>2.9</v>
      </c>
      <c r="M348">
        <v>4</v>
      </c>
      <c r="N348" s="1" t="s">
        <v>1219</v>
      </c>
      <c r="O348" s="1" t="s">
        <v>35</v>
      </c>
      <c r="P348">
        <v>11.6</v>
      </c>
      <c r="Q348">
        <v>834</v>
      </c>
      <c r="R348">
        <v>939</v>
      </c>
      <c r="S348">
        <v>1</v>
      </c>
      <c r="T348" s="3">
        <f t="shared" si="20"/>
        <v>31.034482758620687</v>
      </c>
      <c r="U348" s="3">
        <v>105</v>
      </c>
      <c r="V348" s="3">
        <v>507</v>
      </c>
      <c r="W348" s="3">
        <f t="shared" si="21"/>
        <v>0.20710059171597633</v>
      </c>
      <c r="X348" s="3">
        <f t="shared" si="22"/>
        <v>30.490127292773376</v>
      </c>
      <c r="Y348">
        <f t="shared" si="23"/>
        <v>359.99999999999994</v>
      </c>
      <c r="Z348" s="1"/>
    </row>
    <row r="349" spans="1:26" hidden="1" x14ac:dyDescent="0.25">
      <c r="A349" s="1" t="s">
        <v>24</v>
      </c>
      <c r="B349" s="1" t="s">
        <v>25</v>
      </c>
      <c r="C349" s="1" t="s">
        <v>1220</v>
      </c>
      <c r="D349" s="1" t="s">
        <v>1221</v>
      </c>
      <c r="E349" s="1" t="s">
        <v>1222</v>
      </c>
      <c r="F349" s="1" t="s">
        <v>1223</v>
      </c>
      <c r="G349" s="1" t="s">
        <v>457</v>
      </c>
      <c r="H349" s="1" t="s">
        <v>458</v>
      </c>
      <c r="I349" s="1" t="s">
        <v>439</v>
      </c>
      <c r="J349">
        <v>24</v>
      </c>
      <c r="K349" s="1" t="s">
        <v>33</v>
      </c>
      <c r="L349">
        <v>2.7</v>
      </c>
      <c r="M349">
        <v>9</v>
      </c>
      <c r="N349" s="1" t="s">
        <v>1224</v>
      </c>
      <c r="O349" s="1" t="s">
        <v>35</v>
      </c>
      <c r="P349">
        <v>24.3</v>
      </c>
      <c r="Q349">
        <v>834</v>
      </c>
      <c r="R349">
        <v>939</v>
      </c>
      <c r="S349">
        <v>1</v>
      </c>
      <c r="T349" s="3">
        <f t="shared" si="20"/>
        <v>1.2345679012345707</v>
      </c>
      <c r="U349" s="3">
        <v>105</v>
      </c>
      <c r="V349" s="3">
        <v>507</v>
      </c>
      <c r="W349" s="3">
        <f t="shared" si="21"/>
        <v>0.20710059171597633</v>
      </c>
      <c r="X349" s="3">
        <f t="shared" si="22"/>
        <v>1.2241350170219987</v>
      </c>
      <c r="Y349">
        <f t="shared" si="23"/>
        <v>30.000000000000071</v>
      </c>
      <c r="Z349" s="1"/>
    </row>
    <row r="350" spans="1:26" hidden="1" x14ac:dyDescent="0.25">
      <c r="A350" s="1" t="s">
        <v>24</v>
      </c>
      <c r="B350" s="1" t="s">
        <v>25</v>
      </c>
      <c r="C350" s="1" t="s">
        <v>1220</v>
      </c>
      <c r="D350" s="1" t="s">
        <v>1221</v>
      </c>
      <c r="E350" s="1" t="s">
        <v>1222</v>
      </c>
      <c r="F350" s="1" t="s">
        <v>1223</v>
      </c>
      <c r="G350" s="1" t="s">
        <v>457</v>
      </c>
      <c r="H350" s="1" t="s">
        <v>458</v>
      </c>
      <c r="I350" s="1" t="s">
        <v>439</v>
      </c>
      <c r="J350">
        <v>24</v>
      </c>
      <c r="K350" s="1" t="s">
        <v>33</v>
      </c>
      <c r="L350">
        <v>2.7</v>
      </c>
      <c r="M350">
        <v>9</v>
      </c>
      <c r="N350" s="1" t="s">
        <v>1225</v>
      </c>
      <c r="O350" s="1" t="s">
        <v>35</v>
      </c>
      <c r="P350">
        <v>24.3</v>
      </c>
      <c r="Q350">
        <v>834</v>
      </c>
      <c r="R350">
        <v>939</v>
      </c>
      <c r="S350">
        <v>1</v>
      </c>
      <c r="T350" s="3">
        <f t="shared" si="20"/>
        <v>1.2345679012345707</v>
      </c>
      <c r="U350" s="3">
        <v>105</v>
      </c>
      <c r="V350" s="3">
        <v>507</v>
      </c>
      <c r="W350" s="3">
        <f t="shared" si="21"/>
        <v>0.20710059171597633</v>
      </c>
      <c r="X350" s="3">
        <f t="shared" si="22"/>
        <v>1.2241350170219987</v>
      </c>
      <c r="Y350">
        <f t="shared" si="23"/>
        <v>30.000000000000071</v>
      </c>
      <c r="Z350" s="1"/>
    </row>
    <row r="351" spans="1:26" hidden="1" x14ac:dyDescent="0.25">
      <c r="A351" s="1" t="s">
        <v>24</v>
      </c>
      <c r="B351" s="1" t="s">
        <v>25</v>
      </c>
      <c r="C351" s="1" t="s">
        <v>1220</v>
      </c>
      <c r="D351" s="1" t="s">
        <v>1221</v>
      </c>
      <c r="E351" s="1" t="s">
        <v>1222</v>
      </c>
      <c r="F351" s="1" t="s">
        <v>1223</v>
      </c>
      <c r="G351" s="1" t="s">
        <v>457</v>
      </c>
      <c r="H351" s="1" t="s">
        <v>458</v>
      </c>
      <c r="I351" s="1" t="s">
        <v>439</v>
      </c>
      <c r="J351">
        <v>24</v>
      </c>
      <c r="K351" t="s">
        <v>33</v>
      </c>
      <c r="L351">
        <v>2.7</v>
      </c>
      <c r="M351">
        <v>9</v>
      </c>
      <c r="N351" s="1" t="s">
        <v>1226</v>
      </c>
      <c r="O351" s="1" t="s">
        <v>35</v>
      </c>
      <c r="P351">
        <v>24.3</v>
      </c>
      <c r="Q351">
        <v>834</v>
      </c>
      <c r="R351">
        <v>939</v>
      </c>
      <c r="S351">
        <v>1</v>
      </c>
      <c r="T351" s="3">
        <f t="shared" si="20"/>
        <v>1.2345679012345707</v>
      </c>
      <c r="U351" s="3">
        <v>105</v>
      </c>
      <c r="V351" s="3">
        <v>507</v>
      </c>
      <c r="W351" s="3">
        <f t="shared" si="21"/>
        <v>0.20710059171597633</v>
      </c>
      <c r="X351" s="3">
        <f t="shared" si="22"/>
        <v>1.2241350170219987</v>
      </c>
      <c r="Y351">
        <f t="shared" si="23"/>
        <v>30.000000000000071</v>
      </c>
      <c r="Z351" s="1"/>
    </row>
    <row r="352" spans="1:26" hidden="1" x14ac:dyDescent="0.25">
      <c r="A352" s="1" t="s">
        <v>24</v>
      </c>
      <c r="B352" s="1" t="s">
        <v>25</v>
      </c>
      <c r="C352" s="1" t="s">
        <v>1220</v>
      </c>
      <c r="D352" s="1" t="s">
        <v>1221</v>
      </c>
      <c r="E352" s="1" t="s">
        <v>1222</v>
      </c>
      <c r="F352" s="1" t="s">
        <v>1223</v>
      </c>
      <c r="G352" s="1" t="s">
        <v>457</v>
      </c>
      <c r="H352" s="1" t="s">
        <v>458</v>
      </c>
      <c r="I352" s="1" t="s">
        <v>439</v>
      </c>
      <c r="J352">
        <v>24</v>
      </c>
      <c r="K352" s="1" t="s">
        <v>33</v>
      </c>
      <c r="L352">
        <v>2.7</v>
      </c>
      <c r="M352">
        <v>9</v>
      </c>
      <c r="N352" s="1" t="s">
        <v>1227</v>
      </c>
      <c r="O352" s="1" t="s">
        <v>35</v>
      </c>
      <c r="P352">
        <v>24.3</v>
      </c>
      <c r="Q352">
        <v>834</v>
      </c>
      <c r="R352">
        <v>939</v>
      </c>
      <c r="S352">
        <v>1</v>
      </c>
      <c r="T352" s="3">
        <f t="shared" si="20"/>
        <v>1.2345679012345707</v>
      </c>
      <c r="U352" s="3">
        <v>105</v>
      </c>
      <c r="V352" s="3">
        <v>507</v>
      </c>
      <c r="W352" s="3">
        <f t="shared" si="21"/>
        <v>0.20710059171597633</v>
      </c>
      <c r="X352" s="3">
        <f t="shared" si="22"/>
        <v>1.2241350170219987</v>
      </c>
      <c r="Y352">
        <f t="shared" si="23"/>
        <v>30.000000000000071</v>
      </c>
      <c r="Z352" s="1"/>
    </row>
    <row r="353" spans="1:26" hidden="1" x14ac:dyDescent="0.25">
      <c r="A353" s="1" t="s">
        <v>24</v>
      </c>
      <c r="B353" s="1" t="s">
        <v>25</v>
      </c>
      <c r="C353" s="1" t="s">
        <v>1220</v>
      </c>
      <c r="D353" s="1" t="s">
        <v>1221</v>
      </c>
      <c r="E353" s="1" t="s">
        <v>1222</v>
      </c>
      <c r="F353" s="1" t="s">
        <v>1223</v>
      </c>
      <c r="G353" s="1" t="s">
        <v>457</v>
      </c>
      <c r="H353" s="1" t="s">
        <v>458</v>
      </c>
      <c r="I353" s="1" t="s">
        <v>419</v>
      </c>
      <c r="J353">
        <v>28</v>
      </c>
      <c r="K353" s="1" t="s">
        <v>33</v>
      </c>
      <c r="L353">
        <v>2.7</v>
      </c>
      <c r="M353">
        <v>12</v>
      </c>
      <c r="N353" s="1" t="s">
        <v>1228</v>
      </c>
      <c r="O353" s="1" t="s">
        <v>35</v>
      </c>
      <c r="P353">
        <v>32.4</v>
      </c>
      <c r="Q353">
        <v>834</v>
      </c>
      <c r="R353">
        <v>939</v>
      </c>
      <c r="S353">
        <v>1</v>
      </c>
      <c r="T353" s="3">
        <f t="shared" si="20"/>
        <v>13.580246913580243</v>
      </c>
      <c r="U353" s="3">
        <v>105</v>
      </c>
      <c r="V353" s="3">
        <v>507</v>
      </c>
      <c r="W353" s="3">
        <f t="shared" si="21"/>
        <v>0.20710059171597633</v>
      </c>
      <c r="X353" s="3">
        <f t="shared" si="22"/>
        <v>13.493993394548685</v>
      </c>
      <c r="Y353">
        <f t="shared" si="23"/>
        <v>439.99999999999989</v>
      </c>
      <c r="Z353" s="1"/>
    </row>
    <row r="354" spans="1:26" hidden="1" x14ac:dyDescent="0.25">
      <c r="A354" s="1" t="s">
        <v>24</v>
      </c>
      <c r="B354" s="1" t="s">
        <v>25</v>
      </c>
      <c r="C354" s="1" t="s">
        <v>1220</v>
      </c>
      <c r="D354" s="1" t="s">
        <v>1221</v>
      </c>
      <c r="E354" s="1" t="s">
        <v>1222</v>
      </c>
      <c r="F354" s="1" t="s">
        <v>1223</v>
      </c>
      <c r="G354" s="1" t="s">
        <v>457</v>
      </c>
      <c r="H354" s="1" t="s">
        <v>458</v>
      </c>
      <c r="I354" s="1" t="s">
        <v>1229</v>
      </c>
      <c r="J354">
        <v>33</v>
      </c>
      <c r="K354" s="1" t="s">
        <v>33</v>
      </c>
      <c r="L354">
        <v>2.7</v>
      </c>
      <c r="M354">
        <v>12</v>
      </c>
      <c r="N354" s="1" t="s">
        <v>1230</v>
      </c>
      <c r="O354" s="1" t="s">
        <v>35</v>
      </c>
      <c r="P354">
        <v>32.4</v>
      </c>
      <c r="Q354">
        <v>834</v>
      </c>
      <c r="R354">
        <v>939</v>
      </c>
      <c r="S354">
        <v>1</v>
      </c>
      <c r="T354" s="3">
        <f t="shared" si="20"/>
        <v>0</v>
      </c>
      <c r="U354" s="3">
        <v>105</v>
      </c>
      <c r="V354" s="3">
        <v>507</v>
      </c>
      <c r="W354" s="3">
        <f t="shared" si="21"/>
        <v>0.20710059171597633</v>
      </c>
      <c r="X354" s="3">
        <f t="shared" si="22"/>
        <v>0</v>
      </c>
      <c r="Y354">
        <f t="shared" si="23"/>
        <v>0</v>
      </c>
      <c r="Z354" s="1"/>
    </row>
    <row r="355" spans="1:26" hidden="1" x14ac:dyDescent="0.25">
      <c r="A355" s="1" t="s">
        <v>24</v>
      </c>
      <c r="B355" s="1" t="s">
        <v>25</v>
      </c>
      <c r="C355" s="1" t="s">
        <v>1220</v>
      </c>
      <c r="D355" s="1" t="s">
        <v>1221</v>
      </c>
      <c r="E355" s="1" t="s">
        <v>1222</v>
      </c>
      <c r="F355" s="1" t="s">
        <v>1223</v>
      </c>
      <c r="G355" s="1" t="s">
        <v>457</v>
      </c>
      <c r="H355" s="1" t="s">
        <v>458</v>
      </c>
      <c r="I355" s="1" t="s">
        <v>1229</v>
      </c>
      <c r="J355">
        <v>33</v>
      </c>
      <c r="K355" s="1" t="s">
        <v>33</v>
      </c>
      <c r="L355">
        <v>2.7</v>
      </c>
      <c r="M355">
        <v>12</v>
      </c>
      <c r="N355" s="1" t="s">
        <v>1231</v>
      </c>
      <c r="O355" s="1" t="s">
        <v>35</v>
      </c>
      <c r="P355">
        <v>32.4</v>
      </c>
      <c r="Q355">
        <v>834</v>
      </c>
      <c r="R355">
        <v>939</v>
      </c>
      <c r="S355">
        <v>1</v>
      </c>
      <c r="T355" s="3">
        <f t="shared" si="20"/>
        <v>0</v>
      </c>
      <c r="U355" s="3">
        <v>105</v>
      </c>
      <c r="V355" s="3">
        <v>507</v>
      </c>
      <c r="W355" s="3">
        <f t="shared" si="21"/>
        <v>0.20710059171597633</v>
      </c>
      <c r="X355" s="3">
        <f t="shared" si="22"/>
        <v>0</v>
      </c>
      <c r="Y355">
        <f t="shared" si="23"/>
        <v>0</v>
      </c>
      <c r="Z355" s="1"/>
    </row>
    <row r="356" spans="1:26" hidden="1" x14ac:dyDescent="0.25">
      <c r="A356" s="1" t="s">
        <v>24</v>
      </c>
      <c r="B356" s="1" t="s">
        <v>25</v>
      </c>
      <c r="C356" s="1" t="s">
        <v>1220</v>
      </c>
      <c r="D356" s="1" t="s">
        <v>1221</v>
      </c>
      <c r="E356" s="1" t="s">
        <v>1222</v>
      </c>
      <c r="F356" s="1" t="s">
        <v>1223</v>
      </c>
      <c r="G356" s="1" t="s">
        <v>457</v>
      </c>
      <c r="H356" s="1" t="s">
        <v>458</v>
      </c>
      <c r="I356" s="1" t="s">
        <v>1229</v>
      </c>
      <c r="J356">
        <v>33</v>
      </c>
      <c r="K356" s="1" t="s">
        <v>33</v>
      </c>
      <c r="L356">
        <v>2.7</v>
      </c>
      <c r="M356">
        <v>12</v>
      </c>
      <c r="N356" s="1" t="s">
        <v>1232</v>
      </c>
      <c r="O356" s="1" t="s">
        <v>35</v>
      </c>
      <c r="P356">
        <v>32.4</v>
      </c>
      <c r="Q356">
        <v>834</v>
      </c>
      <c r="R356">
        <v>939</v>
      </c>
      <c r="S356">
        <v>1</v>
      </c>
      <c r="T356" s="3">
        <f t="shared" si="20"/>
        <v>0</v>
      </c>
      <c r="U356" s="3">
        <v>105</v>
      </c>
      <c r="V356" s="3">
        <v>507</v>
      </c>
      <c r="W356" s="3">
        <f t="shared" si="21"/>
        <v>0.20710059171597633</v>
      </c>
      <c r="X356" s="3">
        <f t="shared" si="22"/>
        <v>0</v>
      </c>
      <c r="Y356">
        <f t="shared" si="23"/>
        <v>0</v>
      </c>
      <c r="Z356" s="1"/>
    </row>
    <row r="357" spans="1:26" hidden="1" x14ac:dyDescent="0.25">
      <c r="A357" s="1" t="s">
        <v>24</v>
      </c>
      <c r="B357" s="1" t="s">
        <v>25</v>
      </c>
      <c r="C357" s="1" t="s">
        <v>1220</v>
      </c>
      <c r="D357" s="1" t="s">
        <v>1221</v>
      </c>
      <c r="E357" s="1" t="s">
        <v>1222</v>
      </c>
      <c r="F357" s="1" t="s">
        <v>1223</v>
      </c>
      <c r="G357" s="1" t="s">
        <v>457</v>
      </c>
      <c r="H357" s="1" t="s">
        <v>458</v>
      </c>
      <c r="I357" s="1" t="s">
        <v>1229</v>
      </c>
      <c r="J357">
        <v>33</v>
      </c>
      <c r="K357" s="1" t="s">
        <v>33</v>
      </c>
      <c r="L357">
        <v>2.7</v>
      </c>
      <c r="M357">
        <v>12</v>
      </c>
      <c r="N357" s="1" t="s">
        <v>1233</v>
      </c>
      <c r="O357" s="1" t="s">
        <v>35</v>
      </c>
      <c r="P357">
        <v>32.4</v>
      </c>
      <c r="Q357">
        <v>834</v>
      </c>
      <c r="R357">
        <v>939</v>
      </c>
      <c r="S357">
        <v>1</v>
      </c>
      <c r="T357" s="3">
        <f t="shared" si="20"/>
        <v>0</v>
      </c>
      <c r="U357" s="3">
        <v>105</v>
      </c>
      <c r="V357" s="3">
        <v>507</v>
      </c>
      <c r="W357" s="3">
        <f t="shared" si="21"/>
        <v>0.20710059171597633</v>
      </c>
      <c r="X357" s="3">
        <f t="shared" si="22"/>
        <v>0</v>
      </c>
      <c r="Y357">
        <f t="shared" si="23"/>
        <v>0</v>
      </c>
      <c r="Z357" s="1"/>
    </row>
    <row r="358" spans="1:26" hidden="1" x14ac:dyDescent="0.25">
      <c r="A358" s="1" t="s">
        <v>24</v>
      </c>
      <c r="B358" s="1" t="s">
        <v>25</v>
      </c>
      <c r="C358" s="1" t="s">
        <v>1220</v>
      </c>
      <c r="D358" s="1" t="s">
        <v>1221</v>
      </c>
      <c r="E358" s="1" t="s">
        <v>1222</v>
      </c>
      <c r="F358" s="1" t="s">
        <v>1223</v>
      </c>
      <c r="G358" s="1" t="s">
        <v>457</v>
      </c>
      <c r="H358" s="1" t="s">
        <v>458</v>
      </c>
      <c r="I358" s="1" t="s">
        <v>1234</v>
      </c>
      <c r="J358">
        <v>42</v>
      </c>
      <c r="K358" s="1" t="s">
        <v>33</v>
      </c>
      <c r="L358">
        <v>2.7</v>
      </c>
      <c r="M358">
        <v>15</v>
      </c>
      <c r="N358" s="1" t="s">
        <v>1235</v>
      </c>
      <c r="O358" s="1" t="s">
        <v>35</v>
      </c>
      <c r="P358">
        <v>40.5</v>
      </c>
      <c r="Q358">
        <v>834</v>
      </c>
      <c r="R358">
        <v>939</v>
      </c>
      <c r="S358">
        <v>1</v>
      </c>
      <c r="T358" s="3">
        <f t="shared" si="20"/>
        <v>0</v>
      </c>
      <c r="U358" s="3">
        <v>105</v>
      </c>
      <c r="V358" s="3">
        <v>507</v>
      </c>
      <c r="W358" s="3">
        <f t="shared" si="21"/>
        <v>0.20710059171597633</v>
      </c>
      <c r="X358" s="3">
        <f t="shared" si="22"/>
        <v>0</v>
      </c>
      <c r="Y358">
        <f t="shared" si="23"/>
        <v>0</v>
      </c>
      <c r="Z358" s="1"/>
    </row>
    <row r="359" spans="1:26" hidden="1" x14ac:dyDescent="0.25">
      <c r="A359" s="1" t="s">
        <v>24</v>
      </c>
      <c r="B359" s="1" t="s">
        <v>25</v>
      </c>
      <c r="C359" s="1" t="s">
        <v>1220</v>
      </c>
      <c r="D359" s="1" t="s">
        <v>1221</v>
      </c>
      <c r="E359" s="1" t="s">
        <v>1222</v>
      </c>
      <c r="F359" s="1" t="s">
        <v>1223</v>
      </c>
      <c r="G359" s="1" t="s">
        <v>457</v>
      </c>
      <c r="H359" s="1" t="s">
        <v>458</v>
      </c>
      <c r="I359" s="1" t="s">
        <v>1236</v>
      </c>
      <c r="J359" s="3">
        <v>45</v>
      </c>
      <c r="K359" s="1" t="s">
        <v>33</v>
      </c>
      <c r="L359">
        <v>2.7</v>
      </c>
      <c r="M359">
        <v>16</v>
      </c>
      <c r="N359" s="1" t="s">
        <v>1237</v>
      </c>
      <c r="O359" s="1" t="s">
        <v>35</v>
      </c>
      <c r="P359" s="3">
        <v>43.2</v>
      </c>
      <c r="Q359">
        <v>834</v>
      </c>
      <c r="R359">
        <v>939</v>
      </c>
      <c r="S359">
        <v>1</v>
      </c>
      <c r="T359" s="3">
        <f t="shared" si="20"/>
        <v>0</v>
      </c>
      <c r="U359" s="3">
        <v>105</v>
      </c>
      <c r="V359" s="3">
        <v>507</v>
      </c>
      <c r="W359" s="3">
        <f t="shared" si="21"/>
        <v>0.20710059171597633</v>
      </c>
      <c r="X359" s="3">
        <f t="shared" si="22"/>
        <v>0</v>
      </c>
      <c r="Y359">
        <f t="shared" si="23"/>
        <v>0</v>
      </c>
      <c r="Z359" s="1"/>
    </row>
    <row r="360" spans="1:26" hidden="1" x14ac:dyDescent="0.25">
      <c r="A360" s="1" t="s">
        <v>24</v>
      </c>
      <c r="B360" s="1" t="s">
        <v>25</v>
      </c>
      <c r="C360" s="1" t="s">
        <v>1220</v>
      </c>
      <c r="D360" s="1" t="s">
        <v>1221</v>
      </c>
      <c r="E360" s="1" t="s">
        <v>1222</v>
      </c>
      <c r="F360" s="1" t="s">
        <v>1223</v>
      </c>
      <c r="G360" s="1" t="s">
        <v>457</v>
      </c>
      <c r="H360" s="1" t="s">
        <v>458</v>
      </c>
      <c r="I360" s="1" t="s">
        <v>1236</v>
      </c>
      <c r="J360" s="3">
        <v>45</v>
      </c>
      <c r="K360" s="1" t="s">
        <v>33</v>
      </c>
      <c r="L360">
        <v>2.7</v>
      </c>
      <c r="M360">
        <v>16</v>
      </c>
      <c r="N360" s="1" t="s">
        <v>1238</v>
      </c>
      <c r="O360" s="1" t="s">
        <v>35</v>
      </c>
      <c r="P360" s="3">
        <v>43.2</v>
      </c>
      <c r="Q360">
        <v>834</v>
      </c>
      <c r="R360">
        <v>939</v>
      </c>
      <c r="S360">
        <v>1</v>
      </c>
      <c r="T360" s="3">
        <f t="shared" si="20"/>
        <v>0</v>
      </c>
      <c r="U360" s="3">
        <v>105</v>
      </c>
      <c r="V360" s="3">
        <v>507</v>
      </c>
      <c r="W360" s="3">
        <f t="shared" si="21"/>
        <v>0.20710059171597633</v>
      </c>
      <c r="X360" s="3">
        <f t="shared" si="22"/>
        <v>0</v>
      </c>
      <c r="Y360">
        <f t="shared" si="23"/>
        <v>0</v>
      </c>
      <c r="Z360" s="1"/>
    </row>
    <row r="361" spans="1:26" hidden="1" x14ac:dyDescent="0.25">
      <c r="A361" s="1" t="s">
        <v>24</v>
      </c>
      <c r="B361" s="1" t="s">
        <v>25</v>
      </c>
      <c r="C361" s="1" t="s">
        <v>1239</v>
      </c>
      <c r="D361" s="1" t="s">
        <v>1240</v>
      </c>
      <c r="E361" s="1" t="s">
        <v>1241</v>
      </c>
      <c r="F361" s="1" t="s">
        <v>1242</v>
      </c>
      <c r="G361" s="1" t="s">
        <v>1243</v>
      </c>
      <c r="H361" s="1" t="s">
        <v>1244</v>
      </c>
      <c r="I361" s="1" t="s">
        <v>389</v>
      </c>
      <c r="J361">
        <v>5</v>
      </c>
      <c r="K361" s="1" t="s">
        <v>33</v>
      </c>
      <c r="L361">
        <v>2.7</v>
      </c>
      <c r="M361">
        <v>4</v>
      </c>
      <c r="N361" s="1" t="s">
        <v>1245</v>
      </c>
      <c r="O361" s="1" t="s">
        <v>35</v>
      </c>
      <c r="P361">
        <v>10.8</v>
      </c>
      <c r="Q361">
        <v>834</v>
      </c>
      <c r="R361">
        <v>939</v>
      </c>
      <c r="S361">
        <v>1</v>
      </c>
      <c r="T361" s="3">
        <f t="shared" si="20"/>
        <v>53.703703703703709</v>
      </c>
      <c r="U361" s="3">
        <v>105</v>
      </c>
      <c r="V361" s="3">
        <v>507</v>
      </c>
      <c r="W361" s="3">
        <f t="shared" si="21"/>
        <v>0.20710059171597633</v>
      </c>
      <c r="X361" s="3">
        <f t="shared" si="22"/>
        <v>52.693258789377495</v>
      </c>
      <c r="Y361">
        <f t="shared" si="23"/>
        <v>580.00000000000011</v>
      </c>
      <c r="Z361" s="1"/>
    </row>
    <row r="362" spans="1:26" hidden="1" x14ac:dyDescent="0.25">
      <c r="A362" s="1" t="s">
        <v>24</v>
      </c>
      <c r="B362" s="1" t="s">
        <v>25</v>
      </c>
      <c r="C362" s="1" t="s">
        <v>1239</v>
      </c>
      <c r="D362" s="1" t="s">
        <v>1240</v>
      </c>
      <c r="E362" s="1" t="s">
        <v>1241</v>
      </c>
      <c r="F362" s="1" t="s">
        <v>1246</v>
      </c>
      <c r="G362" s="1" t="s">
        <v>1247</v>
      </c>
      <c r="H362" s="1" t="s">
        <v>515</v>
      </c>
      <c r="I362" s="1" t="s">
        <v>1248</v>
      </c>
      <c r="J362">
        <v>18</v>
      </c>
      <c r="K362" s="1" t="s">
        <v>33</v>
      </c>
      <c r="L362">
        <v>2.7</v>
      </c>
      <c r="M362">
        <v>15</v>
      </c>
      <c r="N362" s="1" t="s">
        <v>1249</v>
      </c>
      <c r="O362" s="1" t="s">
        <v>35</v>
      </c>
      <c r="P362">
        <v>40.5</v>
      </c>
      <c r="Q362">
        <v>834</v>
      </c>
      <c r="R362">
        <v>939</v>
      </c>
      <c r="S362">
        <v>1</v>
      </c>
      <c r="T362" s="3">
        <f t="shared" si="20"/>
        <v>55.555555555555557</v>
      </c>
      <c r="U362" s="3">
        <v>105</v>
      </c>
      <c r="V362" s="3">
        <v>507</v>
      </c>
      <c r="W362" s="3">
        <f t="shared" si="21"/>
        <v>0.20710059171597633</v>
      </c>
      <c r="X362" s="3">
        <f t="shared" si="22"/>
        <v>55.272912275601421</v>
      </c>
      <c r="Y362">
        <f t="shared" si="23"/>
        <v>2250</v>
      </c>
      <c r="Z362" s="1"/>
    </row>
    <row r="363" spans="1:26" hidden="1" x14ac:dyDescent="0.25">
      <c r="A363" s="1" t="s">
        <v>24</v>
      </c>
      <c r="B363" s="1" t="s">
        <v>25</v>
      </c>
      <c r="C363" s="1" t="s">
        <v>1239</v>
      </c>
      <c r="D363" s="1" t="s">
        <v>1240</v>
      </c>
      <c r="E363" s="1" t="s">
        <v>1241</v>
      </c>
      <c r="F363" s="1" t="s">
        <v>1246</v>
      </c>
      <c r="G363" s="1" t="s">
        <v>1247</v>
      </c>
      <c r="H363" s="1" t="s">
        <v>515</v>
      </c>
      <c r="I363" s="1" t="s">
        <v>1234</v>
      </c>
      <c r="J363">
        <v>42</v>
      </c>
      <c r="K363" s="1" t="s">
        <v>33</v>
      </c>
      <c r="L363">
        <v>2.7</v>
      </c>
      <c r="M363">
        <v>15</v>
      </c>
      <c r="N363" s="1" t="s">
        <v>1250</v>
      </c>
      <c r="O363" s="1" t="s">
        <v>35</v>
      </c>
      <c r="P363">
        <v>40.5</v>
      </c>
      <c r="Q363">
        <v>834</v>
      </c>
      <c r="R363">
        <v>939</v>
      </c>
      <c r="S363">
        <v>1</v>
      </c>
      <c r="T363" s="3">
        <f t="shared" si="20"/>
        <v>0</v>
      </c>
      <c r="U363" s="3">
        <v>105</v>
      </c>
      <c r="V363" s="3">
        <v>507</v>
      </c>
      <c r="W363" s="3">
        <f t="shared" si="21"/>
        <v>0.20710059171597633</v>
      </c>
      <c r="X363" s="3">
        <f t="shared" si="22"/>
        <v>0</v>
      </c>
      <c r="Y363">
        <f t="shared" si="23"/>
        <v>0</v>
      </c>
      <c r="Z363" s="1"/>
    </row>
    <row r="364" spans="1:26" hidden="1" x14ac:dyDescent="0.25">
      <c r="A364" s="1" t="s">
        <v>24</v>
      </c>
      <c r="B364" s="1" t="s">
        <v>25</v>
      </c>
      <c r="C364" s="1" t="s">
        <v>1239</v>
      </c>
      <c r="D364" s="1" t="s">
        <v>1240</v>
      </c>
      <c r="E364" s="1" t="s">
        <v>1241</v>
      </c>
      <c r="F364" s="1" t="s">
        <v>1246</v>
      </c>
      <c r="G364" s="1" t="s">
        <v>1247</v>
      </c>
      <c r="H364" s="1" t="s">
        <v>515</v>
      </c>
      <c r="I364" s="1" t="s">
        <v>1236</v>
      </c>
      <c r="J364" s="3">
        <v>45</v>
      </c>
      <c r="K364" s="1" t="s">
        <v>33</v>
      </c>
      <c r="L364">
        <v>2.7</v>
      </c>
      <c r="M364">
        <v>16</v>
      </c>
      <c r="N364" s="1" t="s">
        <v>1251</v>
      </c>
      <c r="O364" s="1" t="s">
        <v>35</v>
      </c>
      <c r="P364" s="3">
        <v>43.2</v>
      </c>
      <c r="Q364">
        <v>834</v>
      </c>
      <c r="R364">
        <v>939</v>
      </c>
      <c r="S364">
        <v>1</v>
      </c>
      <c r="T364" s="3">
        <f t="shared" si="20"/>
        <v>0</v>
      </c>
      <c r="U364" s="3">
        <v>105</v>
      </c>
      <c r="V364" s="3">
        <v>507</v>
      </c>
      <c r="W364" s="3">
        <f t="shared" si="21"/>
        <v>0.20710059171597633</v>
      </c>
      <c r="X364" s="3">
        <f t="shared" si="22"/>
        <v>0</v>
      </c>
      <c r="Y364">
        <f t="shared" si="23"/>
        <v>0</v>
      </c>
      <c r="Z364" s="1"/>
    </row>
    <row r="365" spans="1:26" hidden="1" x14ac:dyDescent="0.25">
      <c r="A365" s="1" t="s">
        <v>24</v>
      </c>
      <c r="B365" s="1" t="s">
        <v>25</v>
      </c>
      <c r="C365" s="1" t="s">
        <v>1252</v>
      </c>
      <c r="D365" s="1" t="s">
        <v>1253</v>
      </c>
      <c r="E365" s="1" t="s">
        <v>1254</v>
      </c>
      <c r="F365" s="1" t="s">
        <v>1255</v>
      </c>
      <c r="G365" s="1" t="s">
        <v>1256</v>
      </c>
      <c r="H365" s="1" t="s">
        <v>458</v>
      </c>
      <c r="I365" s="1" t="s">
        <v>1257</v>
      </c>
      <c r="J365">
        <v>23</v>
      </c>
      <c r="K365" s="1" t="s">
        <v>33</v>
      </c>
      <c r="L365">
        <v>2.7</v>
      </c>
      <c r="M365">
        <v>9</v>
      </c>
      <c r="N365" s="1" t="s">
        <v>1258</v>
      </c>
      <c r="O365" s="1" t="s">
        <v>35</v>
      </c>
      <c r="P365">
        <v>24.3</v>
      </c>
      <c r="Q365">
        <v>834</v>
      </c>
      <c r="R365">
        <v>939</v>
      </c>
      <c r="S365">
        <v>1</v>
      </c>
      <c r="T365" s="3">
        <f t="shared" si="20"/>
        <v>5.3497942386831294</v>
      </c>
      <c r="U365" s="3">
        <v>105</v>
      </c>
      <c r="V365" s="3">
        <v>507</v>
      </c>
      <c r="W365" s="3">
        <f t="shared" si="21"/>
        <v>0.20710059171597633</v>
      </c>
      <c r="X365" s="3">
        <f t="shared" si="22"/>
        <v>5.3045850737619835</v>
      </c>
      <c r="Y365">
        <f t="shared" si="23"/>
        <v>130.00000000000006</v>
      </c>
      <c r="Z365" s="1"/>
    </row>
    <row r="366" spans="1:26" hidden="1" x14ac:dyDescent="0.25">
      <c r="A366" s="1" t="s">
        <v>24</v>
      </c>
      <c r="B366" s="1" t="s">
        <v>25</v>
      </c>
      <c r="C366" s="1" t="s">
        <v>1252</v>
      </c>
      <c r="D366" s="1" t="s">
        <v>1253</v>
      </c>
      <c r="E366" s="1" t="s">
        <v>1254</v>
      </c>
      <c r="F366" s="1" t="s">
        <v>1255</v>
      </c>
      <c r="G366" s="1" t="s">
        <v>1256</v>
      </c>
      <c r="H366" s="1" t="s">
        <v>458</v>
      </c>
      <c r="I366" s="1" t="s">
        <v>281</v>
      </c>
      <c r="J366">
        <v>24</v>
      </c>
      <c r="K366" s="1" t="s">
        <v>33</v>
      </c>
      <c r="L366">
        <v>2.7</v>
      </c>
      <c r="M366">
        <v>9</v>
      </c>
      <c r="N366" s="1" t="s">
        <v>1259</v>
      </c>
      <c r="O366" s="1" t="s">
        <v>35</v>
      </c>
      <c r="P366">
        <v>24.3</v>
      </c>
      <c r="Q366">
        <v>834</v>
      </c>
      <c r="R366">
        <v>939</v>
      </c>
      <c r="S366">
        <v>1</v>
      </c>
      <c r="T366" s="3">
        <f t="shared" si="20"/>
        <v>1.2345679012345707</v>
      </c>
      <c r="U366" s="3">
        <v>105</v>
      </c>
      <c r="V366" s="3">
        <v>507</v>
      </c>
      <c r="W366" s="3">
        <f t="shared" si="21"/>
        <v>0.20710059171597633</v>
      </c>
      <c r="X366" s="3">
        <f t="shared" si="22"/>
        <v>1.2241350170219987</v>
      </c>
      <c r="Y366">
        <f t="shared" si="23"/>
        <v>30.000000000000071</v>
      </c>
      <c r="Z366" s="1"/>
    </row>
    <row r="367" spans="1:26" hidden="1" x14ac:dyDescent="0.25">
      <c r="A367" s="1" t="s">
        <v>24</v>
      </c>
      <c r="B367" s="1" t="s">
        <v>25</v>
      </c>
      <c r="C367" s="1" t="s">
        <v>1252</v>
      </c>
      <c r="D367" s="1" t="s">
        <v>1253</v>
      </c>
      <c r="E367" s="1" t="s">
        <v>1254</v>
      </c>
      <c r="F367" s="1" t="s">
        <v>1255</v>
      </c>
      <c r="G367" s="1" t="s">
        <v>1256</v>
      </c>
      <c r="H367" s="1" t="s">
        <v>458</v>
      </c>
      <c r="I367" s="1" t="s">
        <v>1185</v>
      </c>
      <c r="J367">
        <v>33</v>
      </c>
      <c r="K367" s="1" t="s">
        <v>33</v>
      </c>
      <c r="L367">
        <v>2.7</v>
      </c>
      <c r="M367">
        <v>12</v>
      </c>
      <c r="N367" s="1" t="s">
        <v>1260</v>
      </c>
      <c r="O367" s="1" t="s">
        <v>35</v>
      </c>
      <c r="P367">
        <v>32.4</v>
      </c>
      <c r="Q367">
        <v>834</v>
      </c>
      <c r="R367">
        <v>939</v>
      </c>
      <c r="S367">
        <v>1</v>
      </c>
      <c r="T367" s="3">
        <f t="shared" si="20"/>
        <v>0</v>
      </c>
      <c r="U367" s="3">
        <v>105</v>
      </c>
      <c r="V367" s="3">
        <v>507</v>
      </c>
      <c r="W367" s="3">
        <f t="shared" si="21"/>
        <v>0.20710059171597633</v>
      </c>
      <c r="X367" s="3">
        <f t="shared" si="22"/>
        <v>0</v>
      </c>
      <c r="Y367">
        <f t="shared" si="23"/>
        <v>0</v>
      </c>
      <c r="Z367" s="1"/>
    </row>
    <row r="368" spans="1:26" hidden="1" x14ac:dyDescent="0.25">
      <c r="A368" s="1" t="s">
        <v>24</v>
      </c>
      <c r="B368" s="1" t="s">
        <v>25</v>
      </c>
      <c r="C368" s="1" t="s">
        <v>1252</v>
      </c>
      <c r="D368" s="1" t="s">
        <v>1253</v>
      </c>
      <c r="E368" s="1" t="s">
        <v>1254</v>
      </c>
      <c r="F368" s="1" t="s">
        <v>1255</v>
      </c>
      <c r="G368" s="1" t="s">
        <v>1256</v>
      </c>
      <c r="H368" s="1" t="s">
        <v>458</v>
      </c>
      <c r="I368" s="1" t="s">
        <v>1185</v>
      </c>
      <c r="J368">
        <v>33</v>
      </c>
      <c r="K368" s="1" t="s">
        <v>33</v>
      </c>
      <c r="L368">
        <v>2.7</v>
      </c>
      <c r="M368">
        <v>12</v>
      </c>
      <c r="N368" s="1" t="s">
        <v>1261</v>
      </c>
      <c r="O368" s="1" t="s">
        <v>35</v>
      </c>
      <c r="P368">
        <v>32.4</v>
      </c>
      <c r="Q368">
        <v>834</v>
      </c>
      <c r="R368">
        <v>939</v>
      </c>
      <c r="S368">
        <v>1</v>
      </c>
      <c r="T368" s="3">
        <f t="shared" si="20"/>
        <v>0</v>
      </c>
      <c r="U368" s="3">
        <v>105</v>
      </c>
      <c r="V368" s="3">
        <v>507</v>
      </c>
      <c r="W368" s="3">
        <f t="shared" si="21"/>
        <v>0.20710059171597633</v>
      </c>
      <c r="X368" s="3">
        <f t="shared" si="22"/>
        <v>0</v>
      </c>
      <c r="Y368">
        <f t="shared" si="23"/>
        <v>0</v>
      </c>
      <c r="Z368" s="1"/>
    </row>
    <row r="369" spans="1:26" hidden="1" x14ac:dyDescent="0.25">
      <c r="A369" s="1" t="s">
        <v>24</v>
      </c>
      <c r="B369" s="1" t="s">
        <v>25</v>
      </c>
      <c r="C369" s="1" t="s">
        <v>1262</v>
      </c>
      <c r="D369" s="1" t="s">
        <v>1263</v>
      </c>
      <c r="E369" s="1" t="s">
        <v>1264</v>
      </c>
      <c r="F369" s="1" t="s">
        <v>1265</v>
      </c>
      <c r="G369" s="1" t="s">
        <v>1266</v>
      </c>
      <c r="H369" s="1" t="s">
        <v>520</v>
      </c>
      <c r="I369" s="1" t="s">
        <v>1267</v>
      </c>
      <c r="J369">
        <v>38</v>
      </c>
      <c r="K369" s="1" t="s">
        <v>33</v>
      </c>
      <c r="L369">
        <v>2.7</v>
      </c>
      <c r="M369">
        <v>15</v>
      </c>
      <c r="N369" s="1" t="s">
        <v>1268</v>
      </c>
      <c r="O369" s="1" t="s">
        <v>35</v>
      </c>
      <c r="P369">
        <v>40.5</v>
      </c>
      <c r="Q369">
        <v>834</v>
      </c>
      <c r="R369">
        <v>939</v>
      </c>
      <c r="S369">
        <v>1</v>
      </c>
      <c r="T369" s="3">
        <f t="shared" si="20"/>
        <v>6.1728395061728394</v>
      </c>
      <c r="U369" s="3">
        <v>105</v>
      </c>
      <c r="V369" s="3">
        <v>507</v>
      </c>
      <c r="W369" s="3">
        <f t="shared" si="21"/>
        <v>0.20710059171597633</v>
      </c>
      <c r="X369" s="3">
        <f t="shared" si="22"/>
        <v>6.1414346972890472</v>
      </c>
      <c r="Y369">
        <f t="shared" si="23"/>
        <v>250</v>
      </c>
      <c r="Z369" s="1"/>
    </row>
    <row r="370" spans="1:26" hidden="1" x14ac:dyDescent="0.25">
      <c r="A370" s="1" t="s">
        <v>24</v>
      </c>
      <c r="B370" s="1" t="s">
        <v>25</v>
      </c>
      <c r="C370" s="1" t="s">
        <v>1269</v>
      </c>
      <c r="D370" s="1" t="s">
        <v>1270</v>
      </c>
      <c r="E370" s="1" t="s">
        <v>1271</v>
      </c>
      <c r="F370" s="1" t="s">
        <v>1272</v>
      </c>
      <c r="G370" s="1" t="s">
        <v>548</v>
      </c>
      <c r="H370" s="1" t="s">
        <v>359</v>
      </c>
      <c r="I370" s="1" t="s">
        <v>761</v>
      </c>
      <c r="J370">
        <v>10</v>
      </c>
      <c r="K370" s="1" t="s">
        <v>57</v>
      </c>
      <c r="L370">
        <v>1.9</v>
      </c>
      <c r="M370">
        <v>9</v>
      </c>
      <c r="N370" s="1" t="s">
        <v>1273</v>
      </c>
      <c r="O370" s="1" t="s">
        <v>35</v>
      </c>
      <c r="P370">
        <v>17.100000000000001</v>
      </c>
      <c r="Q370">
        <v>834</v>
      </c>
      <c r="R370">
        <v>939</v>
      </c>
      <c r="S370">
        <v>1</v>
      </c>
      <c r="T370" s="3">
        <f t="shared" si="20"/>
        <v>41.520467836257311</v>
      </c>
      <c r="U370" s="3">
        <v>105</v>
      </c>
      <c r="V370" s="3">
        <v>507</v>
      </c>
      <c r="W370" s="3">
        <f t="shared" si="21"/>
        <v>0.20710059171597633</v>
      </c>
      <c r="X370" s="3">
        <f t="shared" si="22"/>
        <v>41.023624739307323</v>
      </c>
      <c r="Y370">
        <f t="shared" si="23"/>
        <v>710.00000000000011</v>
      </c>
      <c r="Z370" s="1"/>
    </row>
    <row r="371" spans="1:26" hidden="1" x14ac:dyDescent="0.25">
      <c r="A371" s="1" t="s">
        <v>24</v>
      </c>
      <c r="B371" s="1" t="s">
        <v>25</v>
      </c>
      <c r="C371" s="1" t="s">
        <v>1269</v>
      </c>
      <c r="D371" s="1" t="s">
        <v>1270</v>
      </c>
      <c r="E371" s="1" t="s">
        <v>1271</v>
      </c>
      <c r="F371" s="1" t="s">
        <v>1272</v>
      </c>
      <c r="G371" s="1" t="s">
        <v>548</v>
      </c>
      <c r="H371" s="1" t="s">
        <v>359</v>
      </c>
      <c r="I371" s="1" t="s">
        <v>556</v>
      </c>
      <c r="J371">
        <v>23</v>
      </c>
      <c r="K371" s="1" t="s">
        <v>57</v>
      </c>
      <c r="L371">
        <v>1.9</v>
      </c>
      <c r="M371">
        <v>10</v>
      </c>
      <c r="N371" s="1" t="s">
        <v>1274</v>
      </c>
      <c r="O371" s="1" t="s">
        <v>35</v>
      </c>
      <c r="P371">
        <v>19</v>
      </c>
      <c r="Q371">
        <v>834</v>
      </c>
      <c r="R371">
        <v>939</v>
      </c>
      <c r="S371">
        <v>1</v>
      </c>
      <c r="T371" s="3">
        <f t="shared" si="20"/>
        <v>0</v>
      </c>
      <c r="U371" s="3">
        <v>105</v>
      </c>
      <c r="V371" s="3">
        <v>507</v>
      </c>
      <c r="W371" s="3">
        <f t="shared" si="21"/>
        <v>0.20710059171597633</v>
      </c>
      <c r="X371" s="3">
        <f t="shared" si="22"/>
        <v>0</v>
      </c>
      <c r="Y371">
        <f t="shared" si="23"/>
        <v>0</v>
      </c>
      <c r="Z371" s="1"/>
    </row>
    <row r="372" spans="1:26" hidden="1" x14ac:dyDescent="0.25">
      <c r="A372" s="1" t="s">
        <v>24</v>
      </c>
      <c r="B372" s="1" t="s">
        <v>25</v>
      </c>
      <c r="C372" s="1" t="s">
        <v>1269</v>
      </c>
      <c r="D372" s="1" t="s">
        <v>1270</v>
      </c>
      <c r="E372" s="1" t="s">
        <v>1271</v>
      </c>
      <c r="F372" s="1" t="s">
        <v>1272</v>
      </c>
      <c r="G372" s="1" t="s">
        <v>548</v>
      </c>
      <c r="H372" s="1" t="s">
        <v>359</v>
      </c>
      <c r="I372" s="1" t="s">
        <v>556</v>
      </c>
      <c r="J372">
        <v>23</v>
      </c>
      <c r="K372" s="1" t="s">
        <v>57</v>
      </c>
      <c r="L372">
        <v>1.9</v>
      </c>
      <c r="M372">
        <v>10</v>
      </c>
      <c r="N372" s="1" t="s">
        <v>1275</v>
      </c>
      <c r="O372" s="1" t="s">
        <v>35</v>
      </c>
      <c r="P372">
        <v>19</v>
      </c>
      <c r="Q372">
        <v>834</v>
      </c>
      <c r="R372">
        <v>939</v>
      </c>
      <c r="S372">
        <v>1</v>
      </c>
      <c r="T372" s="3">
        <f t="shared" si="20"/>
        <v>0</v>
      </c>
      <c r="U372" s="3">
        <v>105</v>
      </c>
      <c r="V372" s="3">
        <v>507</v>
      </c>
      <c r="W372" s="3">
        <f t="shared" si="21"/>
        <v>0.20710059171597633</v>
      </c>
      <c r="X372" s="3">
        <f t="shared" si="22"/>
        <v>0</v>
      </c>
      <c r="Y372">
        <f t="shared" si="23"/>
        <v>0</v>
      </c>
      <c r="Z372" s="1"/>
    </row>
    <row r="373" spans="1:26" hidden="1" x14ac:dyDescent="0.25">
      <c r="A373" s="1" t="s">
        <v>24</v>
      </c>
      <c r="B373" s="1" t="s">
        <v>25</v>
      </c>
      <c r="C373" s="1" t="s">
        <v>1269</v>
      </c>
      <c r="D373" s="1" t="s">
        <v>1270</v>
      </c>
      <c r="E373" s="1" t="s">
        <v>1271</v>
      </c>
      <c r="F373" s="1" t="s">
        <v>1272</v>
      </c>
      <c r="G373" s="1" t="s">
        <v>548</v>
      </c>
      <c r="H373" s="1" t="s">
        <v>359</v>
      </c>
      <c r="I373" s="1" t="s">
        <v>439</v>
      </c>
      <c r="J373">
        <v>27</v>
      </c>
      <c r="K373" s="1" t="s">
        <v>57</v>
      </c>
      <c r="L373">
        <v>1.9</v>
      </c>
      <c r="M373">
        <v>14</v>
      </c>
      <c r="N373" s="1" t="s">
        <v>1276</v>
      </c>
      <c r="O373" s="1" t="s">
        <v>35</v>
      </c>
      <c r="P373">
        <v>26.6</v>
      </c>
      <c r="Q373">
        <v>834</v>
      </c>
      <c r="R373">
        <v>939</v>
      </c>
      <c r="S373">
        <v>1</v>
      </c>
      <c r="T373" s="3">
        <f t="shared" si="20"/>
        <v>0</v>
      </c>
      <c r="U373" s="3">
        <v>105</v>
      </c>
      <c r="V373" s="3">
        <v>507</v>
      </c>
      <c r="W373" s="3">
        <f t="shared" si="21"/>
        <v>0.20710059171597633</v>
      </c>
      <c r="X373" s="3">
        <f t="shared" si="22"/>
        <v>0</v>
      </c>
      <c r="Y373">
        <f t="shared" si="23"/>
        <v>0</v>
      </c>
      <c r="Z373" s="1"/>
    </row>
    <row r="374" spans="1:26" hidden="1" x14ac:dyDescent="0.25">
      <c r="A374" s="1" t="s">
        <v>24</v>
      </c>
      <c r="B374" s="1" t="s">
        <v>25</v>
      </c>
      <c r="C374" s="1" t="s">
        <v>1269</v>
      </c>
      <c r="D374" s="1" t="s">
        <v>1270</v>
      </c>
      <c r="E374" s="1" t="s">
        <v>1271</v>
      </c>
      <c r="F374" s="1" t="s">
        <v>1272</v>
      </c>
      <c r="G374" s="1" t="s">
        <v>548</v>
      </c>
      <c r="H374" s="1" t="s">
        <v>359</v>
      </c>
      <c r="I374" s="1" t="s">
        <v>439</v>
      </c>
      <c r="J374">
        <v>27</v>
      </c>
      <c r="K374" s="1" t="s">
        <v>57</v>
      </c>
      <c r="L374">
        <v>1.9</v>
      </c>
      <c r="M374">
        <v>14</v>
      </c>
      <c r="N374" s="1" t="s">
        <v>1277</v>
      </c>
      <c r="O374" s="1" t="s">
        <v>35</v>
      </c>
      <c r="P374">
        <v>26.6</v>
      </c>
      <c r="Q374">
        <v>834</v>
      </c>
      <c r="R374">
        <v>939</v>
      </c>
      <c r="S374">
        <v>1</v>
      </c>
      <c r="T374" s="3">
        <f t="shared" si="20"/>
        <v>0</v>
      </c>
      <c r="U374" s="3">
        <v>105</v>
      </c>
      <c r="V374" s="3">
        <v>507</v>
      </c>
      <c r="W374" s="3">
        <f t="shared" si="21"/>
        <v>0.20710059171597633</v>
      </c>
      <c r="X374" s="3">
        <f t="shared" si="22"/>
        <v>0</v>
      </c>
      <c r="Y374">
        <f t="shared" si="23"/>
        <v>0</v>
      </c>
      <c r="Z374" s="1"/>
    </row>
    <row r="375" spans="1:26" hidden="1" x14ac:dyDescent="0.25">
      <c r="A375" s="1" t="s">
        <v>24</v>
      </c>
      <c r="B375" s="1" t="s">
        <v>25</v>
      </c>
      <c r="C375" s="1" t="s">
        <v>1269</v>
      </c>
      <c r="D375" s="1" t="s">
        <v>1270</v>
      </c>
      <c r="E375" s="1" t="s">
        <v>1271</v>
      </c>
      <c r="F375" s="1" t="s">
        <v>1272</v>
      </c>
      <c r="G375" s="1" t="s">
        <v>548</v>
      </c>
      <c r="H375" s="1" t="s">
        <v>359</v>
      </c>
      <c r="I375" s="1" t="s">
        <v>439</v>
      </c>
      <c r="J375">
        <v>27</v>
      </c>
      <c r="K375" s="1" t="s">
        <v>57</v>
      </c>
      <c r="L375">
        <v>1.9</v>
      </c>
      <c r="M375">
        <v>14</v>
      </c>
      <c r="N375" s="1" t="s">
        <v>1278</v>
      </c>
      <c r="O375" s="1" t="s">
        <v>35</v>
      </c>
      <c r="P375">
        <v>26.6</v>
      </c>
      <c r="Q375">
        <v>834</v>
      </c>
      <c r="R375">
        <v>939</v>
      </c>
      <c r="S375">
        <v>1</v>
      </c>
      <c r="T375" s="3">
        <f t="shared" si="20"/>
        <v>0</v>
      </c>
      <c r="U375" s="3">
        <v>105</v>
      </c>
      <c r="V375" s="3">
        <v>507</v>
      </c>
      <c r="W375" s="3">
        <f t="shared" si="21"/>
        <v>0.20710059171597633</v>
      </c>
      <c r="X375" s="3">
        <f t="shared" si="22"/>
        <v>0</v>
      </c>
      <c r="Y375">
        <f t="shared" si="23"/>
        <v>0</v>
      </c>
      <c r="Z375" s="1"/>
    </row>
    <row r="376" spans="1:26" hidden="1" x14ac:dyDescent="0.25">
      <c r="A376" s="1" t="s">
        <v>24</v>
      </c>
      <c r="B376" s="1" t="s">
        <v>25</v>
      </c>
      <c r="C376" s="1" t="s">
        <v>1279</v>
      </c>
      <c r="D376" s="1" t="s">
        <v>1280</v>
      </c>
      <c r="E376" s="1" t="s">
        <v>1281</v>
      </c>
      <c r="F376" s="1" t="s">
        <v>1282</v>
      </c>
      <c r="G376" s="1" t="s">
        <v>1256</v>
      </c>
      <c r="H376" s="1" t="s">
        <v>458</v>
      </c>
      <c r="I376" s="1" t="s">
        <v>147</v>
      </c>
      <c r="J376" s="3">
        <v>16</v>
      </c>
      <c r="K376" s="1" t="s">
        <v>33</v>
      </c>
      <c r="L376">
        <v>2.7</v>
      </c>
      <c r="M376">
        <v>16</v>
      </c>
      <c r="N376" s="1" t="s">
        <v>1283</v>
      </c>
      <c r="O376" s="1" t="s">
        <v>35</v>
      </c>
      <c r="P376" s="3">
        <v>43.2</v>
      </c>
      <c r="Q376">
        <v>834</v>
      </c>
      <c r="R376">
        <v>939</v>
      </c>
      <c r="S376">
        <v>1</v>
      </c>
      <c r="T376" s="3">
        <f t="shared" si="20"/>
        <v>62.962962962962969</v>
      </c>
      <c r="U376" s="3">
        <v>105</v>
      </c>
      <c r="V376" s="3">
        <v>507</v>
      </c>
      <c r="W376" s="3">
        <f t="shared" si="21"/>
        <v>0.20710059171597633</v>
      </c>
      <c r="X376" s="3">
        <f t="shared" si="22"/>
        <v>62.66255895744159</v>
      </c>
      <c r="Y376">
        <f t="shared" si="23"/>
        <v>2720.0000000000005</v>
      </c>
      <c r="Z376" s="1"/>
    </row>
    <row r="377" spans="1:26" hidden="1" x14ac:dyDescent="0.25">
      <c r="A377" s="1" t="s">
        <v>24</v>
      </c>
      <c r="B377" s="1" t="s">
        <v>25</v>
      </c>
      <c r="C377" s="1" t="s">
        <v>1279</v>
      </c>
      <c r="D377" s="1" t="s">
        <v>1280</v>
      </c>
      <c r="E377" s="1" t="s">
        <v>1281</v>
      </c>
      <c r="F377" s="1" t="s">
        <v>1282</v>
      </c>
      <c r="G377" s="1" t="s">
        <v>1256</v>
      </c>
      <c r="H377" s="1" t="s">
        <v>458</v>
      </c>
      <c r="I377" s="1" t="s">
        <v>147</v>
      </c>
      <c r="J377" s="3">
        <v>16</v>
      </c>
      <c r="K377" s="1" t="s">
        <v>33</v>
      </c>
      <c r="L377">
        <v>2.7</v>
      </c>
      <c r="M377">
        <v>16</v>
      </c>
      <c r="N377" s="1" t="s">
        <v>1284</v>
      </c>
      <c r="O377" s="1" t="s">
        <v>35</v>
      </c>
      <c r="P377" s="3">
        <v>43.2</v>
      </c>
      <c r="Q377">
        <v>834</v>
      </c>
      <c r="R377">
        <v>939</v>
      </c>
      <c r="S377">
        <v>1</v>
      </c>
      <c r="T377" s="3">
        <f t="shared" si="20"/>
        <v>62.962962962962969</v>
      </c>
      <c r="U377" s="3">
        <v>105</v>
      </c>
      <c r="V377" s="3">
        <v>507</v>
      </c>
      <c r="W377" s="3">
        <f t="shared" si="21"/>
        <v>0.20710059171597633</v>
      </c>
      <c r="X377" s="3">
        <f t="shared" si="22"/>
        <v>62.66255895744159</v>
      </c>
      <c r="Y377">
        <f t="shared" si="23"/>
        <v>2720.0000000000005</v>
      </c>
      <c r="Z377" s="1"/>
    </row>
    <row r="378" spans="1:26" hidden="1" x14ac:dyDescent="0.25">
      <c r="A378" s="1" t="s">
        <v>24</v>
      </c>
      <c r="B378" s="1" t="s">
        <v>25</v>
      </c>
      <c r="C378" s="1" t="s">
        <v>1279</v>
      </c>
      <c r="D378" s="1" t="s">
        <v>1280</v>
      </c>
      <c r="E378" s="1" t="s">
        <v>1281</v>
      </c>
      <c r="F378" s="1" t="s">
        <v>1285</v>
      </c>
      <c r="G378" s="1" t="s">
        <v>1164</v>
      </c>
      <c r="H378" s="1" t="s">
        <v>572</v>
      </c>
      <c r="I378" s="1" t="s">
        <v>147</v>
      </c>
      <c r="J378">
        <v>16</v>
      </c>
      <c r="K378" s="1" t="s">
        <v>33</v>
      </c>
      <c r="L378">
        <v>2.7</v>
      </c>
      <c r="M378">
        <v>9</v>
      </c>
      <c r="N378" s="1" t="s">
        <v>1286</v>
      </c>
      <c r="O378" s="1" t="s">
        <v>35</v>
      </c>
      <c r="P378">
        <v>24.3</v>
      </c>
      <c r="Q378">
        <v>834</v>
      </c>
      <c r="R378">
        <v>939</v>
      </c>
      <c r="S378">
        <v>1</v>
      </c>
      <c r="T378" s="3">
        <f t="shared" si="20"/>
        <v>34.156378600823047</v>
      </c>
      <c r="U378" s="3">
        <v>105</v>
      </c>
      <c r="V378" s="3">
        <v>507</v>
      </c>
      <c r="W378" s="3">
        <f t="shared" si="21"/>
        <v>0.20710059171597633</v>
      </c>
      <c r="X378" s="3">
        <f t="shared" si="22"/>
        <v>33.867735470941888</v>
      </c>
      <c r="Y378">
        <f t="shared" si="23"/>
        <v>830.00000000000011</v>
      </c>
      <c r="Z378" s="1"/>
    </row>
    <row r="379" spans="1:26" hidden="1" x14ac:dyDescent="0.25">
      <c r="A379" s="1" t="s">
        <v>24</v>
      </c>
      <c r="B379" s="1" t="s">
        <v>25</v>
      </c>
      <c r="C379" s="1" t="s">
        <v>1279</v>
      </c>
      <c r="D379" s="1" t="s">
        <v>1280</v>
      </c>
      <c r="E379" s="1" t="s">
        <v>1281</v>
      </c>
      <c r="F379" s="1" t="s">
        <v>1285</v>
      </c>
      <c r="G379" s="1" t="s">
        <v>1164</v>
      </c>
      <c r="H379" s="1" t="s">
        <v>572</v>
      </c>
      <c r="I379" s="1" t="s">
        <v>147</v>
      </c>
      <c r="J379" s="3">
        <v>16</v>
      </c>
      <c r="K379" s="1" t="s">
        <v>33</v>
      </c>
      <c r="L379">
        <v>2.7</v>
      </c>
      <c r="M379">
        <v>16</v>
      </c>
      <c r="N379" s="1" t="s">
        <v>1287</v>
      </c>
      <c r="O379" s="1" t="s">
        <v>35</v>
      </c>
      <c r="P379" s="3">
        <v>43.2</v>
      </c>
      <c r="Q379">
        <v>834</v>
      </c>
      <c r="R379">
        <v>939</v>
      </c>
      <c r="S379">
        <v>1</v>
      </c>
      <c r="T379" s="3">
        <f t="shared" si="20"/>
        <v>62.962962962962969</v>
      </c>
      <c r="U379" s="3">
        <v>105</v>
      </c>
      <c r="V379" s="3">
        <v>507</v>
      </c>
      <c r="W379" s="3">
        <f t="shared" si="21"/>
        <v>0.20710059171597633</v>
      </c>
      <c r="X379" s="3">
        <f t="shared" si="22"/>
        <v>62.66255895744159</v>
      </c>
      <c r="Y379">
        <f t="shared" si="23"/>
        <v>2720.0000000000005</v>
      </c>
      <c r="Z379" s="1"/>
    </row>
    <row r="380" spans="1:26" hidden="1" x14ac:dyDescent="0.25">
      <c r="A380" s="1" t="s">
        <v>24</v>
      </c>
      <c r="B380" s="1" t="s">
        <v>25</v>
      </c>
      <c r="C380" s="1" t="s">
        <v>1279</v>
      </c>
      <c r="D380" s="1" t="s">
        <v>1280</v>
      </c>
      <c r="E380" s="1" t="s">
        <v>1281</v>
      </c>
      <c r="F380" s="1" t="s">
        <v>1285</v>
      </c>
      <c r="G380" s="1" t="s">
        <v>1164</v>
      </c>
      <c r="H380" s="1" t="s">
        <v>572</v>
      </c>
      <c r="I380" s="1" t="s">
        <v>439</v>
      </c>
      <c r="J380">
        <v>24</v>
      </c>
      <c r="K380" s="1" t="s">
        <v>33</v>
      </c>
      <c r="L380">
        <v>2.7</v>
      </c>
      <c r="M380">
        <v>9</v>
      </c>
      <c r="N380" s="1" t="s">
        <v>1288</v>
      </c>
      <c r="O380" s="1" t="s">
        <v>35</v>
      </c>
      <c r="P380">
        <v>24.3</v>
      </c>
      <c r="Q380">
        <v>834</v>
      </c>
      <c r="R380">
        <v>939</v>
      </c>
      <c r="S380">
        <v>1</v>
      </c>
      <c r="T380" s="3">
        <f t="shared" si="20"/>
        <v>1.2345679012345707</v>
      </c>
      <c r="U380" s="3">
        <v>105</v>
      </c>
      <c r="V380" s="3">
        <v>507</v>
      </c>
      <c r="W380" s="3">
        <f t="shared" si="21"/>
        <v>0.20710059171597633</v>
      </c>
      <c r="X380" s="3">
        <f t="shared" si="22"/>
        <v>1.2241350170219987</v>
      </c>
      <c r="Y380">
        <f t="shared" si="23"/>
        <v>30.000000000000071</v>
      </c>
      <c r="Z380" s="1"/>
    </row>
    <row r="381" spans="1:26" hidden="1" x14ac:dyDescent="0.25">
      <c r="A381" s="1" t="s">
        <v>24</v>
      </c>
      <c r="B381" s="1" t="s">
        <v>25</v>
      </c>
      <c r="C381" s="1" t="s">
        <v>1279</v>
      </c>
      <c r="D381" s="1" t="s">
        <v>1280</v>
      </c>
      <c r="E381" s="1" t="s">
        <v>1281</v>
      </c>
      <c r="F381" s="1" t="s">
        <v>1285</v>
      </c>
      <c r="G381" s="1" t="s">
        <v>1164</v>
      </c>
      <c r="H381" s="1" t="s">
        <v>572</v>
      </c>
      <c r="I381" s="1" t="s">
        <v>1229</v>
      </c>
      <c r="J381">
        <v>33</v>
      </c>
      <c r="K381" s="1" t="s">
        <v>33</v>
      </c>
      <c r="L381">
        <v>2.7</v>
      </c>
      <c r="M381">
        <v>12</v>
      </c>
      <c r="N381" s="1" t="s">
        <v>1289</v>
      </c>
      <c r="O381" s="1" t="s">
        <v>35</v>
      </c>
      <c r="P381">
        <v>32.4</v>
      </c>
      <c r="Q381">
        <v>834</v>
      </c>
      <c r="R381">
        <v>939</v>
      </c>
      <c r="S381">
        <v>1</v>
      </c>
      <c r="T381" s="3">
        <f t="shared" si="20"/>
        <v>0</v>
      </c>
      <c r="U381" s="3">
        <v>105</v>
      </c>
      <c r="V381" s="3">
        <v>507</v>
      </c>
      <c r="W381" s="3">
        <f t="shared" si="21"/>
        <v>0.20710059171597633</v>
      </c>
      <c r="X381" s="3">
        <f t="shared" si="22"/>
        <v>0</v>
      </c>
      <c r="Y381">
        <f t="shared" si="23"/>
        <v>0</v>
      </c>
      <c r="Z381" s="1"/>
    </row>
    <row r="382" spans="1:26" hidden="1" x14ac:dyDescent="0.25">
      <c r="A382" s="1" t="s">
        <v>24</v>
      </c>
      <c r="B382" s="1" t="s">
        <v>25</v>
      </c>
      <c r="C382" s="1" t="s">
        <v>1279</v>
      </c>
      <c r="D382" s="1" t="s">
        <v>1280</v>
      </c>
      <c r="E382" s="1" t="s">
        <v>1281</v>
      </c>
      <c r="F382" s="1" t="s">
        <v>1285</v>
      </c>
      <c r="G382" s="1" t="s">
        <v>1164</v>
      </c>
      <c r="H382" s="1" t="s">
        <v>572</v>
      </c>
      <c r="I382" s="1" t="s">
        <v>1229</v>
      </c>
      <c r="J382">
        <v>33</v>
      </c>
      <c r="K382" s="1" t="s">
        <v>33</v>
      </c>
      <c r="L382">
        <v>2.7</v>
      </c>
      <c r="M382">
        <v>12</v>
      </c>
      <c r="N382" s="1" t="s">
        <v>1290</v>
      </c>
      <c r="O382" s="1" t="s">
        <v>35</v>
      </c>
      <c r="P382">
        <v>32.4</v>
      </c>
      <c r="Q382">
        <v>834</v>
      </c>
      <c r="R382">
        <v>939</v>
      </c>
      <c r="S382">
        <v>1</v>
      </c>
      <c r="T382" s="3">
        <f t="shared" si="20"/>
        <v>0</v>
      </c>
      <c r="U382" s="3">
        <v>105</v>
      </c>
      <c r="V382" s="3">
        <v>507</v>
      </c>
      <c r="W382" s="3">
        <f t="shared" si="21"/>
        <v>0.20710059171597633</v>
      </c>
      <c r="X382" s="3">
        <f t="shared" si="22"/>
        <v>0</v>
      </c>
      <c r="Y382">
        <f t="shared" si="23"/>
        <v>0</v>
      </c>
      <c r="Z382" s="1"/>
    </row>
    <row r="383" spans="1:26" hidden="1" x14ac:dyDescent="0.25">
      <c r="A383" s="1" t="s">
        <v>24</v>
      </c>
      <c r="B383" s="1" t="s">
        <v>25</v>
      </c>
      <c r="C383" s="1" t="s">
        <v>1279</v>
      </c>
      <c r="D383" s="1" t="s">
        <v>1280</v>
      </c>
      <c r="E383" s="1" t="s">
        <v>1281</v>
      </c>
      <c r="F383" s="1" t="s">
        <v>1285</v>
      </c>
      <c r="G383" s="1" t="s">
        <v>1164</v>
      </c>
      <c r="H383" s="1" t="s">
        <v>572</v>
      </c>
      <c r="I383" s="1" t="s">
        <v>1229</v>
      </c>
      <c r="J383">
        <v>33</v>
      </c>
      <c r="K383" s="1" t="s">
        <v>33</v>
      </c>
      <c r="L383">
        <v>2.7</v>
      </c>
      <c r="M383">
        <v>12</v>
      </c>
      <c r="N383" s="1" t="s">
        <v>1291</v>
      </c>
      <c r="O383" s="1" t="s">
        <v>35</v>
      </c>
      <c r="P383">
        <v>32.4</v>
      </c>
      <c r="Q383">
        <v>834</v>
      </c>
      <c r="R383">
        <v>939</v>
      </c>
      <c r="S383">
        <v>1</v>
      </c>
      <c r="T383" s="3">
        <f t="shared" si="20"/>
        <v>0</v>
      </c>
      <c r="U383" s="3">
        <v>105</v>
      </c>
      <c r="V383" s="3">
        <v>507</v>
      </c>
      <c r="W383" s="3">
        <f t="shared" si="21"/>
        <v>0.20710059171597633</v>
      </c>
      <c r="X383" s="3">
        <f t="shared" si="22"/>
        <v>0</v>
      </c>
      <c r="Y383">
        <f t="shared" si="23"/>
        <v>0</v>
      </c>
      <c r="Z383" s="1"/>
    </row>
    <row r="384" spans="1:26" hidden="1" x14ac:dyDescent="0.25">
      <c r="A384" s="1" t="s">
        <v>24</v>
      </c>
      <c r="B384" s="1" t="s">
        <v>25</v>
      </c>
      <c r="C384" s="1" t="s">
        <v>1279</v>
      </c>
      <c r="D384" s="1" t="s">
        <v>1280</v>
      </c>
      <c r="E384" s="1" t="s">
        <v>1281</v>
      </c>
      <c r="F384" s="1" t="s">
        <v>1285</v>
      </c>
      <c r="G384" s="1" t="s">
        <v>1164</v>
      </c>
      <c r="H384" s="1" t="s">
        <v>572</v>
      </c>
      <c r="I384" s="1" t="s">
        <v>1292</v>
      </c>
      <c r="J384">
        <v>39</v>
      </c>
      <c r="K384" s="1" t="s">
        <v>33</v>
      </c>
      <c r="L384">
        <v>2.7</v>
      </c>
      <c r="M384">
        <v>15</v>
      </c>
      <c r="N384" s="1" t="s">
        <v>1293</v>
      </c>
      <c r="O384" s="1" t="s">
        <v>35</v>
      </c>
      <c r="P384">
        <v>40.5</v>
      </c>
      <c r="Q384">
        <v>834</v>
      </c>
      <c r="R384">
        <v>939</v>
      </c>
      <c r="S384">
        <v>1</v>
      </c>
      <c r="T384" s="3">
        <f t="shared" si="20"/>
        <v>3.7037037037037037</v>
      </c>
      <c r="U384" s="3">
        <v>105</v>
      </c>
      <c r="V384" s="3">
        <v>507</v>
      </c>
      <c r="W384" s="3">
        <f t="shared" si="21"/>
        <v>0.20710059171597633</v>
      </c>
      <c r="X384" s="3">
        <f t="shared" si="22"/>
        <v>3.6848608183734282</v>
      </c>
      <c r="Y384">
        <f t="shared" si="23"/>
        <v>150</v>
      </c>
      <c r="Z384" s="1"/>
    </row>
    <row r="385" spans="1:26" hidden="1" x14ac:dyDescent="0.25">
      <c r="A385" s="1" t="s">
        <v>24</v>
      </c>
      <c r="B385" s="1" t="s">
        <v>25</v>
      </c>
      <c r="C385" s="1" t="s">
        <v>1294</v>
      </c>
      <c r="D385" s="1" t="s">
        <v>1295</v>
      </c>
      <c r="E385" s="1" t="s">
        <v>1296</v>
      </c>
      <c r="F385" s="1" t="s">
        <v>1297</v>
      </c>
      <c r="G385" s="1" t="s">
        <v>1298</v>
      </c>
      <c r="H385" s="1" t="s">
        <v>209</v>
      </c>
      <c r="I385" s="1" t="s">
        <v>1103</v>
      </c>
      <c r="J385">
        <v>11</v>
      </c>
      <c r="K385" s="1" t="s">
        <v>48</v>
      </c>
      <c r="L385">
        <v>2.9</v>
      </c>
      <c r="M385">
        <v>6</v>
      </c>
      <c r="N385" s="1" t="s">
        <v>1299</v>
      </c>
      <c r="O385" s="1" t="s">
        <v>35</v>
      </c>
      <c r="P385">
        <v>17.399999999999999</v>
      </c>
      <c r="Q385">
        <v>834</v>
      </c>
      <c r="R385">
        <v>939</v>
      </c>
      <c r="S385">
        <v>1</v>
      </c>
      <c r="T385" s="3">
        <f t="shared" si="20"/>
        <v>36.781609195402297</v>
      </c>
      <c r="U385" s="3">
        <v>105</v>
      </c>
      <c r="V385" s="3">
        <v>507</v>
      </c>
      <c r="W385" s="3">
        <f t="shared" si="21"/>
        <v>0.20710059171597633</v>
      </c>
      <c r="X385" s="3">
        <f t="shared" si="22"/>
        <v>36.348971635972568</v>
      </c>
      <c r="Y385">
        <f t="shared" si="23"/>
        <v>639.99999999999989</v>
      </c>
      <c r="Z385" s="1"/>
    </row>
    <row r="386" spans="1:26" hidden="1" x14ac:dyDescent="0.25">
      <c r="A386" s="1" t="s">
        <v>24</v>
      </c>
      <c r="B386" s="1" t="s">
        <v>25</v>
      </c>
      <c r="C386" s="1" t="s">
        <v>1300</v>
      </c>
      <c r="D386" s="1" t="s">
        <v>1301</v>
      </c>
      <c r="E386" s="1" t="s">
        <v>1302</v>
      </c>
      <c r="F386" s="1" t="s">
        <v>1303</v>
      </c>
      <c r="G386" s="1" t="s">
        <v>603</v>
      </c>
      <c r="H386" s="1" t="s">
        <v>195</v>
      </c>
      <c r="I386" s="1" t="s">
        <v>108</v>
      </c>
      <c r="J386">
        <v>21</v>
      </c>
      <c r="K386" s="1" t="s">
        <v>33</v>
      </c>
      <c r="L386">
        <v>2.7</v>
      </c>
      <c r="M386">
        <v>12</v>
      </c>
      <c r="N386" s="1" t="s">
        <v>1304</v>
      </c>
      <c r="O386" s="1" t="s">
        <v>35</v>
      </c>
      <c r="P386">
        <v>32.4</v>
      </c>
      <c r="Q386">
        <v>834</v>
      </c>
      <c r="R386">
        <v>939</v>
      </c>
      <c r="S386">
        <v>1</v>
      </c>
      <c r="T386" s="3">
        <f t="shared" si="20"/>
        <v>35.185185185185176</v>
      </c>
      <c r="U386" s="3">
        <v>105</v>
      </c>
      <c r="V386" s="3">
        <v>507</v>
      </c>
      <c r="W386" s="3">
        <f t="shared" si="21"/>
        <v>0.20710059171597633</v>
      </c>
      <c r="X386" s="3">
        <f t="shared" si="22"/>
        <v>34.96171015860341</v>
      </c>
      <c r="Y386">
        <f t="shared" si="23"/>
        <v>1139.9999999999998</v>
      </c>
      <c r="Z386" s="1"/>
    </row>
    <row r="387" spans="1:26" hidden="1" x14ac:dyDescent="0.25">
      <c r="A387" s="1" t="s">
        <v>24</v>
      </c>
      <c r="B387" s="1" t="s">
        <v>25</v>
      </c>
      <c r="C387" s="1" t="s">
        <v>1300</v>
      </c>
      <c r="D387" s="1" t="s">
        <v>1301</v>
      </c>
      <c r="E387" s="1" t="s">
        <v>1302</v>
      </c>
      <c r="F387" s="1" t="s">
        <v>1303</v>
      </c>
      <c r="G387" s="1" t="s">
        <v>603</v>
      </c>
      <c r="H387" s="1" t="s">
        <v>195</v>
      </c>
      <c r="I387" s="1" t="s">
        <v>811</v>
      </c>
      <c r="J387">
        <v>33</v>
      </c>
      <c r="K387" s="1" t="s">
        <v>33</v>
      </c>
      <c r="L387">
        <v>2.7</v>
      </c>
      <c r="M387">
        <v>12</v>
      </c>
      <c r="N387" s="1" t="s">
        <v>1305</v>
      </c>
      <c r="O387" s="1" t="s">
        <v>35</v>
      </c>
      <c r="P387">
        <v>32.4</v>
      </c>
      <c r="Q387">
        <v>834</v>
      </c>
      <c r="R387">
        <v>939</v>
      </c>
      <c r="S387">
        <v>1</v>
      </c>
      <c r="T387" s="3">
        <f t="shared" si="20"/>
        <v>0</v>
      </c>
      <c r="U387" s="3">
        <v>105</v>
      </c>
      <c r="V387" s="3">
        <v>507</v>
      </c>
      <c r="W387" s="3">
        <f t="shared" si="21"/>
        <v>0.20710059171597633</v>
      </c>
      <c r="X387" s="3">
        <f t="shared" si="22"/>
        <v>0</v>
      </c>
      <c r="Y387">
        <f t="shared" si="23"/>
        <v>0</v>
      </c>
      <c r="Z387" s="1"/>
    </row>
    <row r="388" spans="1:26" hidden="1" x14ac:dyDescent="0.25">
      <c r="A388" s="1" t="s">
        <v>24</v>
      </c>
      <c r="B388" s="1" t="s">
        <v>25</v>
      </c>
      <c r="C388" s="1" t="s">
        <v>1300</v>
      </c>
      <c r="D388" s="1" t="s">
        <v>1301</v>
      </c>
      <c r="E388" s="1" t="s">
        <v>1302</v>
      </c>
      <c r="F388" s="1" t="s">
        <v>1303</v>
      </c>
      <c r="G388" s="1" t="s">
        <v>603</v>
      </c>
      <c r="H388" s="1" t="s">
        <v>195</v>
      </c>
      <c r="I388" s="1" t="s">
        <v>811</v>
      </c>
      <c r="J388">
        <v>33</v>
      </c>
      <c r="K388" s="1" t="s">
        <v>33</v>
      </c>
      <c r="L388">
        <v>2.7</v>
      </c>
      <c r="M388">
        <v>12</v>
      </c>
      <c r="N388" s="1" t="s">
        <v>1306</v>
      </c>
      <c r="O388" s="1" t="s">
        <v>35</v>
      </c>
      <c r="P388">
        <v>32.4</v>
      </c>
      <c r="Q388">
        <v>834</v>
      </c>
      <c r="R388">
        <v>939</v>
      </c>
      <c r="S388">
        <v>1</v>
      </c>
      <c r="T388" s="3">
        <f t="shared" si="20"/>
        <v>0</v>
      </c>
      <c r="U388" s="3">
        <v>105</v>
      </c>
      <c r="V388" s="3">
        <v>507</v>
      </c>
      <c r="W388" s="3">
        <f t="shared" si="21"/>
        <v>0.20710059171597633</v>
      </c>
      <c r="X388" s="3">
        <f t="shared" si="22"/>
        <v>0</v>
      </c>
      <c r="Y388">
        <f t="shared" si="23"/>
        <v>0</v>
      </c>
      <c r="Z388" s="1"/>
    </row>
    <row r="389" spans="1:26" hidden="1" x14ac:dyDescent="0.25">
      <c r="A389" s="1" t="s">
        <v>24</v>
      </c>
      <c r="B389" s="1" t="s">
        <v>25</v>
      </c>
      <c r="C389" s="1" t="s">
        <v>1300</v>
      </c>
      <c r="D389" s="1" t="s">
        <v>1301</v>
      </c>
      <c r="E389" s="1" t="s">
        <v>1302</v>
      </c>
      <c r="F389" s="1" t="s">
        <v>1303</v>
      </c>
      <c r="G389" s="1" t="s">
        <v>603</v>
      </c>
      <c r="H389" s="1" t="s">
        <v>195</v>
      </c>
      <c r="I389" s="1" t="s">
        <v>448</v>
      </c>
      <c r="J389">
        <v>42</v>
      </c>
      <c r="K389" s="1" t="s">
        <v>33</v>
      </c>
      <c r="L389">
        <v>2.7</v>
      </c>
      <c r="M389">
        <v>15</v>
      </c>
      <c r="N389" s="1" t="s">
        <v>1307</v>
      </c>
      <c r="O389" s="1" t="s">
        <v>35</v>
      </c>
      <c r="P389">
        <v>40.5</v>
      </c>
      <c r="Q389">
        <v>834</v>
      </c>
      <c r="R389">
        <v>939</v>
      </c>
      <c r="S389">
        <v>1</v>
      </c>
      <c r="T389" s="3">
        <f t="shared" si="20"/>
        <v>0</v>
      </c>
      <c r="U389" s="3">
        <v>105</v>
      </c>
      <c r="V389" s="3">
        <v>507</v>
      </c>
      <c r="W389" s="3">
        <f t="shared" si="21"/>
        <v>0.20710059171597633</v>
      </c>
      <c r="X389" s="3">
        <f t="shared" si="22"/>
        <v>0</v>
      </c>
      <c r="Y389">
        <f t="shared" si="23"/>
        <v>0</v>
      </c>
      <c r="Z389" s="1"/>
    </row>
    <row r="390" spans="1:26" hidden="1" x14ac:dyDescent="0.25">
      <c r="A390" s="1" t="s">
        <v>24</v>
      </c>
      <c r="B390" s="1" t="s">
        <v>25</v>
      </c>
      <c r="C390" s="1" t="s">
        <v>1300</v>
      </c>
      <c r="D390" s="1" t="s">
        <v>1301</v>
      </c>
      <c r="E390" s="1" t="s">
        <v>1302</v>
      </c>
      <c r="F390" s="1" t="s">
        <v>1303</v>
      </c>
      <c r="G390" s="1" t="s">
        <v>603</v>
      </c>
      <c r="H390" s="1" t="s">
        <v>195</v>
      </c>
      <c r="I390" s="1" t="s">
        <v>448</v>
      </c>
      <c r="J390">
        <v>42</v>
      </c>
      <c r="K390" s="1" t="s">
        <v>33</v>
      </c>
      <c r="L390">
        <v>2.7</v>
      </c>
      <c r="M390">
        <v>15</v>
      </c>
      <c r="N390" s="1" t="s">
        <v>1308</v>
      </c>
      <c r="O390" s="1" t="s">
        <v>35</v>
      </c>
      <c r="P390">
        <v>40.5</v>
      </c>
      <c r="Q390">
        <v>834</v>
      </c>
      <c r="R390">
        <v>939</v>
      </c>
      <c r="S390">
        <v>1</v>
      </c>
      <c r="T390" s="3">
        <f t="shared" si="20"/>
        <v>0</v>
      </c>
      <c r="U390" s="3">
        <v>105</v>
      </c>
      <c r="V390" s="3">
        <v>507</v>
      </c>
      <c r="W390" s="3">
        <f t="shared" si="21"/>
        <v>0.20710059171597633</v>
      </c>
      <c r="X390" s="3">
        <f t="shared" si="22"/>
        <v>0</v>
      </c>
      <c r="Y390">
        <f t="shared" si="23"/>
        <v>0</v>
      </c>
      <c r="Z390" s="1"/>
    </row>
    <row r="391" spans="1:26" hidden="1" x14ac:dyDescent="0.25">
      <c r="A391" s="1" t="s">
        <v>24</v>
      </c>
      <c r="B391" s="1" t="s">
        <v>25</v>
      </c>
      <c r="C391" s="1" t="s">
        <v>1300</v>
      </c>
      <c r="D391" s="1" t="s">
        <v>1301</v>
      </c>
      <c r="E391" s="1" t="s">
        <v>1302</v>
      </c>
      <c r="F391" s="1" t="s">
        <v>1303</v>
      </c>
      <c r="G391" s="1" t="s">
        <v>603</v>
      </c>
      <c r="H391" s="1" t="s">
        <v>195</v>
      </c>
      <c r="I391" s="1" t="s">
        <v>448</v>
      </c>
      <c r="J391">
        <v>42</v>
      </c>
      <c r="K391" s="1" t="s">
        <v>33</v>
      </c>
      <c r="L391">
        <v>2.7</v>
      </c>
      <c r="M391">
        <v>15</v>
      </c>
      <c r="N391" s="1" t="s">
        <v>1309</v>
      </c>
      <c r="O391" s="1" t="s">
        <v>35</v>
      </c>
      <c r="P391">
        <v>40.5</v>
      </c>
      <c r="Q391">
        <v>834</v>
      </c>
      <c r="R391">
        <v>939</v>
      </c>
      <c r="S391">
        <v>1</v>
      </c>
      <c r="T391" s="3">
        <f t="shared" ref="T391:T454" si="24">IF((P391-J391)*100/P391&gt;=0,(P391-J391)*100/P391,0)</f>
        <v>0</v>
      </c>
      <c r="U391" s="3">
        <v>105</v>
      </c>
      <c r="V391" s="3">
        <v>507</v>
      </c>
      <c r="W391" s="3">
        <f t="shared" ref="W391:W454" si="25">U391/V391</f>
        <v>0.20710059171597633</v>
      </c>
      <c r="X391" s="3">
        <f t="shared" ref="X391:X454" si="26">IF((P391-J391)*100/(P391+W391)&gt;=0,(P391-J391)*100/(P391+W391),0)</f>
        <v>0</v>
      </c>
      <c r="Y391">
        <f t="shared" ref="Y391:Y454" si="27">IF((P391-J391)*100&gt;=0,(P391-J391)*100,0)</f>
        <v>0</v>
      </c>
      <c r="Z391" s="1"/>
    </row>
    <row r="392" spans="1:26" hidden="1" x14ac:dyDescent="0.25">
      <c r="A392" s="1" t="s">
        <v>24</v>
      </c>
      <c r="B392" s="1" t="s">
        <v>25</v>
      </c>
      <c r="C392" s="1" t="s">
        <v>1300</v>
      </c>
      <c r="D392" s="1" t="s">
        <v>1301</v>
      </c>
      <c r="E392" s="1" t="s">
        <v>1302</v>
      </c>
      <c r="F392" s="1" t="s">
        <v>1303</v>
      </c>
      <c r="G392" s="1" t="s">
        <v>603</v>
      </c>
      <c r="H392" s="1" t="s">
        <v>195</v>
      </c>
      <c r="I392" s="1" t="s">
        <v>1310</v>
      </c>
      <c r="J392" s="3">
        <v>45</v>
      </c>
      <c r="K392" s="1" t="s">
        <v>33</v>
      </c>
      <c r="L392">
        <v>2.7</v>
      </c>
      <c r="M392">
        <v>16</v>
      </c>
      <c r="N392" s="1" t="s">
        <v>1311</v>
      </c>
      <c r="O392" s="1" t="s">
        <v>35</v>
      </c>
      <c r="P392" s="3">
        <v>43.2</v>
      </c>
      <c r="Q392">
        <v>834</v>
      </c>
      <c r="R392">
        <v>939</v>
      </c>
      <c r="S392">
        <v>1</v>
      </c>
      <c r="T392" s="3">
        <f t="shared" si="24"/>
        <v>0</v>
      </c>
      <c r="U392" s="3">
        <v>105</v>
      </c>
      <c r="V392" s="3">
        <v>507</v>
      </c>
      <c r="W392" s="3">
        <f t="shared" si="25"/>
        <v>0.20710059171597633</v>
      </c>
      <c r="X392" s="3">
        <f t="shared" si="26"/>
        <v>0</v>
      </c>
      <c r="Y392">
        <f t="shared" si="27"/>
        <v>0</v>
      </c>
      <c r="Z392" s="1"/>
    </row>
    <row r="393" spans="1:26" hidden="1" x14ac:dyDescent="0.25">
      <c r="A393" s="1" t="s">
        <v>24</v>
      </c>
      <c r="B393" s="1" t="s">
        <v>25</v>
      </c>
      <c r="C393" s="1" t="s">
        <v>1300</v>
      </c>
      <c r="D393" s="1" t="s">
        <v>1301</v>
      </c>
      <c r="E393" s="1" t="s">
        <v>1302</v>
      </c>
      <c r="F393" s="1" t="s">
        <v>1312</v>
      </c>
      <c r="G393" s="1" t="s">
        <v>1313</v>
      </c>
      <c r="H393" s="1" t="s">
        <v>115</v>
      </c>
      <c r="I393" s="1" t="s">
        <v>650</v>
      </c>
      <c r="J393" s="3">
        <v>16</v>
      </c>
      <c r="K393" s="1" t="s">
        <v>33</v>
      </c>
      <c r="L393">
        <v>2.7</v>
      </c>
      <c r="M393">
        <v>16</v>
      </c>
      <c r="N393" s="1" t="s">
        <v>1314</v>
      </c>
      <c r="O393" s="1" t="s">
        <v>35</v>
      </c>
      <c r="P393" s="3">
        <v>43.2</v>
      </c>
      <c r="Q393">
        <v>834</v>
      </c>
      <c r="R393">
        <v>939</v>
      </c>
      <c r="S393">
        <v>1</v>
      </c>
      <c r="T393" s="3">
        <f t="shared" si="24"/>
        <v>62.962962962962969</v>
      </c>
      <c r="U393" s="3">
        <v>105</v>
      </c>
      <c r="V393" s="3">
        <v>507</v>
      </c>
      <c r="W393" s="3">
        <f t="shared" si="25"/>
        <v>0.20710059171597633</v>
      </c>
      <c r="X393" s="3">
        <f t="shared" si="26"/>
        <v>62.66255895744159</v>
      </c>
      <c r="Y393">
        <f t="shared" si="27"/>
        <v>2720.0000000000005</v>
      </c>
      <c r="Z393" s="1"/>
    </row>
    <row r="394" spans="1:26" hidden="1" x14ac:dyDescent="0.25">
      <c r="A394" s="1" t="s">
        <v>24</v>
      </c>
      <c r="B394" s="1" t="s">
        <v>25</v>
      </c>
      <c r="C394" s="1" t="s">
        <v>1300</v>
      </c>
      <c r="D394" s="1" t="s">
        <v>1301</v>
      </c>
      <c r="E394" s="1" t="s">
        <v>1302</v>
      </c>
      <c r="F394" s="1" t="s">
        <v>1312</v>
      </c>
      <c r="G394" s="1" t="s">
        <v>1313</v>
      </c>
      <c r="H394" s="1" t="s">
        <v>115</v>
      </c>
      <c r="I394" s="1" t="s">
        <v>650</v>
      </c>
      <c r="J394" s="3">
        <v>16</v>
      </c>
      <c r="K394" s="1" t="s">
        <v>33</v>
      </c>
      <c r="L394">
        <v>2.7</v>
      </c>
      <c r="M394">
        <v>16</v>
      </c>
      <c r="N394" s="1" t="s">
        <v>1315</v>
      </c>
      <c r="O394" s="1" t="s">
        <v>35</v>
      </c>
      <c r="P394" s="3">
        <v>43.2</v>
      </c>
      <c r="Q394">
        <v>834</v>
      </c>
      <c r="R394">
        <v>939</v>
      </c>
      <c r="S394">
        <v>1</v>
      </c>
      <c r="T394" s="3">
        <f t="shared" si="24"/>
        <v>62.962962962962969</v>
      </c>
      <c r="U394" s="3">
        <v>105</v>
      </c>
      <c r="V394" s="3">
        <v>507</v>
      </c>
      <c r="W394" s="3">
        <f t="shared" si="25"/>
        <v>0.20710059171597633</v>
      </c>
      <c r="X394" s="3">
        <f t="shared" si="26"/>
        <v>62.66255895744159</v>
      </c>
      <c r="Y394">
        <f t="shared" si="27"/>
        <v>2720.0000000000005</v>
      </c>
      <c r="Z394" s="1"/>
    </row>
    <row r="395" spans="1:26" hidden="1" x14ac:dyDescent="0.25">
      <c r="A395" s="1" t="s">
        <v>24</v>
      </c>
      <c r="B395" s="1" t="s">
        <v>25</v>
      </c>
      <c r="C395" s="1" t="s">
        <v>1316</v>
      </c>
      <c r="D395" s="1" t="s">
        <v>1317</v>
      </c>
      <c r="E395" s="1" t="s">
        <v>1318</v>
      </c>
      <c r="F395" s="1" t="s">
        <v>1319</v>
      </c>
      <c r="G395" s="1" t="s">
        <v>712</v>
      </c>
      <c r="H395" s="1" t="s">
        <v>146</v>
      </c>
      <c r="I395" s="1" t="s">
        <v>1151</v>
      </c>
      <c r="J395">
        <v>13</v>
      </c>
      <c r="K395" s="1" t="s">
        <v>57</v>
      </c>
      <c r="L395">
        <v>1.9</v>
      </c>
      <c r="M395">
        <v>7</v>
      </c>
      <c r="N395" s="1" t="s">
        <v>1320</v>
      </c>
      <c r="O395" s="1" t="s">
        <v>35</v>
      </c>
      <c r="P395">
        <v>13.3</v>
      </c>
      <c r="Q395">
        <v>834</v>
      </c>
      <c r="R395">
        <v>939</v>
      </c>
      <c r="S395">
        <v>1</v>
      </c>
      <c r="T395" s="3">
        <f t="shared" si="24"/>
        <v>2.2556390977443663</v>
      </c>
      <c r="U395" s="3">
        <v>105</v>
      </c>
      <c r="V395" s="3">
        <v>507</v>
      </c>
      <c r="W395" s="3">
        <f t="shared" si="25"/>
        <v>0.20710059171597633</v>
      </c>
      <c r="X395" s="3">
        <f t="shared" si="26"/>
        <v>2.2210540149822631</v>
      </c>
      <c r="Y395">
        <f t="shared" si="27"/>
        <v>30.000000000000071</v>
      </c>
      <c r="Z395" s="1"/>
    </row>
    <row r="396" spans="1:26" hidden="1" x14ac:dyDescent="0.25">
      <c r="A396" s="1" t="s">
        <v>24</v>
      </c>
      <c r="B396" s="1" t="s">
        <v>25</v>
      </c>
      <c r="C396" s="1" t="s">
        <v>1316</v>
      </c>
      <c r="D396" s="1" t="s">
        <v>1317</v>
      </c>
      <c r="E396" s="1" t="s">
        <v>1318</v>
      </c>
      <c r="F396" s="1" t="s">
        <v>1319</v>
      </c>
      <c r="G396" s="1" t="s">
        <v>712</v>
      </c>
      <c r="H396" s="1" t="s">
        <v>146</v>
      </c>
      <c r="I396" s="1" t="s">
        <v>1151</v>
      </c>
      <c r="J396">
        <v>13</v>
      </c>
      <c r="K396" s="1" t="s">
        <v>57</v>
      </c>
      <c r="L396">
        <v>1.9</v>
      </c>
      <c r="M396">
        <v>7</v>
      </c>
      <c r="N396" s="1" t="s">
        <v>1321</v>
      </c>
      <c r="O396" s="1" t="s">
        <v>35</v>
      </c>
      <c r="P396">
        <v>13.3</v>
      </c>
      <c r="Q396">
        <v>834</v>
      </c>
      <c r="R396">
        <v>939</v>
      </c>
      <c r="S396">
        <v>1</v>
      </c>
      <c r="T396" s="3">
        <f t="shared" si="24"/>
        <v>2.2556390977443663</v>
      </c>
      <c r="U396" s="3">
        <v>105</v>
      </c>
      <c r="V396" s="3">
        <v>507</v>
      </c>
      <c r="W396" s="3">
        <f t="shared" si="25"/>
        <v>0.20710059171597633</v>
      </c>
      <c r="X396" s="3">
        <f t="shared" si="26"/>
        <v>2.2210540149822631</v>
      </c>
      <c r="Y396">
        <f t="shared" si="27"/>
        <v>30.000000000000071</v>
      </c>
      <c r="Z396" s="1"/>
    </row>
    <row r="397" spans="1:26" hidden="1" x14ac:dyDescent="0.25">
      <c r="A397" s="1" t="s">
        <v>24</v>
      </c>
      <c r="B397" s="1" t="s">
        <v>25</v>
      </c>
      <c r="C397" s="1" t="s">
        <v>1316</v>
      </c>
      <c r="D397" s="1" t="s">
        <v>1317</v>
      </c>
      <c r="E397" s="1" t="s">
        <v>1318</v>
      </c>
      <c r="F397" s="1" t="s">
        <v>1319</v>
      </c>
      <c r="G397" s="1" t="s">
        <v>712</v>
      </c>
      <c r="H397" s="1" t="s">
        <v>146</v>
      </c>
      <c r="I397" s="1" t="s">
        <v>341</v>
      </c>
      <c r="J397">
        <v>15</v>
      </c>
      <c r="K397" s="1" t="s">
        <v>57</v>
      </c>
      <c r="L397">
        <v>1.9</v>
      </c>
      <c r="M397">
        <v>8</v>
      </c>
      <c r="N397" s="1" t="s">
        <v>1322</v>
      </c>
      <c r="O397" s="1" t="s">
        <v>35</v>
      </c>
      <c r="P397">
        <v>15.2</v>
      </c>
      <c r="Q397">
        <v>834</v>
      </c>
      <c r="R397">
        <v>939</v>
      </c>
      <c r="S397">
        <v>1</v>
      </c>
      <c r="T397" s="3">
        <f t="shared" si="24"/>
        <v>1.315789473684206</v>
      </c>
      <c r="U397" s="3">
        <v>105</v>
      </c>
      <c r="V397" s="3">
        <v>507</v>
      </c>
      <c r="W397" s="3">
        <f t="shared" si="25"/>
        <v>0.20710059171597633</v>
      </c>
      <c r="X397" s="3">
        <f t="shared" si="26"/>
        <v>1.2981027728704155</v>
      </c>
      <c r="Y397">
        <f t="shared" si="27"/>
        <v>19.999999999999929</v>
      </c>
      <c r="Z397" s="1"/>
    </row>
    <row r="398" spans="1:26" hidden="1" x14ac:dyDescent="0.25">
      <c r="A398" s="1" t="s">
        <v>24</v>
      </c>
      <c r="B398" s="1" t="s">
        <v>25</v>
      </c>
      <c r="C398" s="1" t="s">
        <v>1316</v>
      </c>
      <c r="D398" s="1" t="s">
        <v>1317</v>
      </c>
      <c r="E398" s="1" t="s">
        <v>1318</v>
      </c>
      <c r="F398" s="1" t="s">
        <v>1319</v>
      </c>
      <c r="G398" s="1" t="s">
        <v>712</v>
      </c>
      <c r="H398" s="1" t="s">
        <v>146</v>
      </c>
      <c r="I398" s="1" t="s">
        <v>341</v>
      </c>
      <c r="J398">
        <v>15</v>
      </c>
      <c r="K398" s="1" t="s">
        <v>57</v>
      </c>
      <c r="L398">
        <v>1.9</v>
      </c>
      <c r="M398">
        <v>8</v>
      </c>
      <c r="N398" s="1" t="s">
        <v>1323</v>
      </c>
      <c r="O398" s="1" t="s">
        <v>35</v>
      </c>
      <c r="P398">
        <v>15.2</v>
      </c>
      <c r="Q398">
        <v>834</v>
      </c>
      <c r="R398">
        <v>939</v>
      </c>
      <c r="S398">
        <v>1</v>
      </c>
      <c r="T398" s="3">
        <f t="shared" si="24"/>
        <v>1.315789473684206</v>
      </c>
      <c r="U398" s="3">
        <v>105</v>
      </c>
      <c r="V398" s="3">
        <v>507</v>
      </c>
      <c r="W398" s="3">
        <f t="shared" si="25"/>
        <v>0.20710059171597633</v>
      </c>
      <c r="X398" s="3">
        <f t="shared" si="26"/>
        <v>1.2981027728704155</v>
      </c>
      <c r="Y398">
        <f t="shared" si="27"/>
        <v>19.999999999999929</v>
      </c>
      <c r="Z398" s="1"/>
    </row>
    <row r="399" spans="1:26" hidden="1" x14ac:dyDescent="0.25">
      <c r="A399" s="1" t="s">
        <v>24</v>
      </c>
      <c r="B399" s="1" t="s">
        <v>25</v>
      </c>
      <c r="C399" s="1" t="s">
        <v>1324</v>
      </c>
      <c r="D399" s="1" t="s">
        <v>1325</v>
      </c>
      <c r="E399" s="1" t="s">
        <v>1326</v>
      </c>
      <c r="F399" s="1" t="s">
        <v>1327</v>
      </c>
      <c r="G399" s="1" t="s">
        <v>153</v>
      </c>
      <c r="H399" s="1" t="s">
        <v>55</v>
      </c>
      <c r="I399" s="1" t="s">
        <v>630</v>
      </c>
      <c r="J399">
        <v>21</v>
      </c>
      <c r="K399" s="1" t="s">
        <v>48</v>
      </c>
      <c r="L399">
        <v>2.9</v>
      </c>
      <c r="M399">
        <v>8</v>
      </c>
      <c r="N399" s="1" t="s">
        <v>1328</v>
      </c>
      <c r="O399" s="1" t="s">
        <v>35</v>
      </c>
      <c r="P399">
        <v>23.2</v>
      </c>
      <c r="Q399">
        <v>834</v>
      </c>
      <c r="R399">
        <v>939</v>
      </c>
      <c r="S399">
        <v>1</v>
      </c>
      <c r="T399" s="3">
        <f t="shared" si="24"/>
        <v>9.482758620689653</v>
      </c>
      <c r="U399" s="3">
        <v>105</v>
      </c>
      <c r="V399" s="3">
        <v>507</v>
      </c>
      <c r="W399" s="3">
        <f t="shared" si="25"/>
        <v>0.20710059171597633</v>
      </c>
      <c r="X399" s="3">
        <f t="shared" si="26"/>
        <v>9.3988573739825032</v>
      </c>
      <c r="Y399">
        <f t="shared" si="27"/>
        <v>219.99999999999994</v>
      </c>
      <c r="Z399" s="1"/>
    </row>
    <row r="400" spans="1:26" hidden="1" x14ac:dyDescent="0.25">
      <c r="A400" s="1" t="s">
        <v>24</v>
      </c>
      <c r="B400" s="1" t="s">
        <v>25</v>
      </c>
      <c r="C400" s="1" t="s">
        <v>1324</v>
      </c>
      <c r="D400" s="1" t="s">
        <v>1325</v>
      </c>
      <c r="E400" s="1" t="s">
        <v>1326</v>
      </c>
      <c r="F400" s="1" t="s">
        <v>1327</v>
      </c>
      <c r="G400" s="1" t="s">
        <v>153</v>
      </c>
      <c r="H400" s="1" t="s">
        <v>55</v>
      </c>
      <c r="I400" s="1" t="s">
        <v>373</v>
      </c>
      <c r="J400">
        <v>26</v>
      </c>
      <c r="K400" s="1" t="s">
        <v>48</v>
      </c>
      <c r="L400">
        <v>2.9</v>
      </c>
      <c r="M400">
        <v>9</v>
      </c>
      <c r="N400" s="1" t="s">
        <v>1329</v>
      </c>
      <c r="O400" s="1" t="s">
        <v>35</v>
      </c>
      <c r="P400">
        <v>26.1</v>
      </c>
      <c r="Q400">
        <v>834</v>
      </c>
      <c r="R400">
        <v>939</v>
      </c>
      <c r="S400">
        <v>1</v>
      </c>
      <c r="T400" s="3">
        <f t="shared" si="24"/>
        <v>0.38314176245211268</v>
      </c>
      <c r="U400" s="3">
        <v>105</v>
      </c>
      <c r="V400" s="3">
        <v>507</v>
      </c>
      <c r="W400" s="3">
        <f t="shared" si="25"/>
        <v>0.20710059171597633</v>
      </c>
      <c r="X400" s="3">
        <f t="shared" si="26"/>
        <v>0.38012550889584196</v>
      </c>
      <c r="Y400">
        <f t="shared" si="27"/>
        <v>10.000000000000142</v>
      </c>
      <c r="Z400" s="1"/>
    </row>
    <row r="401" spans="1:26" hidden="1" x14ac:dyDescent="0.25">
      <c r="A401" s="1" t="s">
        <v>24</v>
      </c>
      <c r="B401" s="1" t="s">
        <v>25</v>
      </c>
      <c r="C401" s="1" t="s">
        <v>1324</v>
      </c>
      <c r="D401" s="1" t="s">
        <v>1325</v>
      </c>
      <c r="E401" s="1" t="s">
        <v>1326</v>
      </c>
      <c r="F401" s="1" t="s">
        <v>1327</v>
      </c>
      <c r="G401" s="1" t="s">
        <v>153</v>
      </c>
      <c r="H401" s="1" t="s">
        <v>55</v>
      </c>
      <c r="I401" s="1" t="s">
        <v>373</v>
      </c>
      <c r="J401">
        <v>26</v>
      </c>
      <c r="K401" s="1" t="s">
        <v>48</v>
      </c>
      <c r="L401">
        <v>2.9</v>
      </c>
      <c r="M401">
        <v>9</v>
      </c>
      <c r="N401" s="1" t="s">
        <v>1330</v>
      </c>
      <c r="O401" s="1" t="s">
        <v>35</v>
      </c>
      <c r="P401">
        <v>26.1</v>
      </c>
      <c r="Q401">
        <v>834</v>
      </c>
      <c r="R401">
        <v>939</v>
      </c>
      <c r="S401">
        <v>1</v>
      </c>
      <c r="T401" s="3">
        <f t="shared" si="24"/>
        <v>0.38314176245211268</v>
      </c>
      <c r="U401" s="3">
        <v>105</v>
      </c>
      <c r="V401" s="3">
        <v>507</v>
      </c>
      <c r="W401" s="3">
        <f t="shared" si="25"/>
        <v>0.20710059171597633</v>
      </c>
      <c r="X401" s="3">
        <f t="shared" si="26"/>
        <v>0.38012550889584196</v>
      </c>
      <c r="Y401">
        <f t="shared" si="27"/>
        <v>10.000000000000142</v>
      </c>
      <c r="Z401" s="1"/>
    </row>
    <row r="402" spans="1:26" hidden="1" x14ac:dyDescent="0.25">
      <c r="A402" s="1" t="s">
        <v>24</v>
      </c>
      <c r="B402" s="1" t="s">
        <v>25</v>
      </c>
      <c r="C402" s="1" t="s">
        <v>1331</v>
      </c>
      <c r="D402" s="1" t="s">
        <v>1332</v>
      </c>
      <c r="E402" s="1" t="s">
        <v>1333</v>
      </c>
      <c r="F402" s="1" t="s">
        <v>1334</v>
      </c>
      <c r="G402" s="1" t="s">
        <v>1335</v>
      </c>
      <c r="H402" s="1" t="s">
        <v>1336</v>
      </c>
      <c r="I402" s="1" t="s">
        <v>1337</v>
      </c>
      <c r="J402">
        <v>36</v>
      </c>
      <c r="K402" s="1" t="s">
        <v>33</v>
      </c>
      <c r="L402">
        <v>2.7</v>
      </c>
      <c r="M402">
        <v>15</v>
      </c>
      <c r="N402" s="1" t="s">
        <v>1338</v>
      </c>
      <c r="O402" s="1" t="s">
        <v>35</v>
      </c>
      <c r="P402">
        <v>40.5</v>
      </c>
      <c r="Q402">
        <v>834</v>
      </c>
      <c r="R402">
        <v>939</v>
      </c>
      <c r="S402">
        <v>1</v>
      </c>
      <c r="T402" s="3">
        <f t="shared" si="24"/>
        <v>11.111111111111111</v>
      </c>
      <c r="U402" s="3">
        <v>105</v>
      </c>
      <c r="V402" s="3">
        <v>507</v>
      </c>
      <c r="W402" s="3">
        <f t="shared" si="25"/>
        <v>0.20710059171597633</v>
      </c>
      <c r="X402" s="3">
        <f t="shared" si="26"/>
        <v>11.054582455120284</v>
      </c>
      <c r="Y402">
        <f t="shared" si="27"/>
        <v>450</v>
      </c>
      <c r="Z402" s="1"/>
    </row>
    <row r="403" spans="1:26" hidden="1" x14ac:dyDescent="0.25">
      <c r="A403" s="1" t="s">
        <v>24</v>
      </c>
      <c r="B403" s="1" t="s">
        <v>25</v>
      </c>
      <c r="C403" s="1" t="s">
        <v>1339</v>
      </c>
      <c r="D403" s="1" t="s">
        <v>1340</v>
      </c>
      <c r="E403" s="1" t="s">
        <v>1341</v>
      </c>
      <c r="F403" s="1" t="s">
        <v>1342</v>
      </c>
      <c r="G403" s="1" t="s">
        <v>457</v>
      </c>
      <c r="H403" s="1" t="s">
        <v>458</v>
      </c>
      <c r="I403" s="1" t="s">
        <v>108</v>
      </c>
      <c r="J403">
        <v>16</v>
      </c>
      <c r="K403" s="1" t="s">
        <v>48</v>
      </c>
      <c r="L403">
        <v>2.9</v>
      </c>
      <c r="M403">
        <v>8</v>
      </c>
      <c r="N403" s="1" t="s">
        <v>1343</v>
      </c>
      <c r="O403" s="1" t="s">
        <v>35</v>
      </c>
      <c r="P403">
        <v>23.2</v>
      </c>
      <c r="Q403">
        <v>834</v>
      </c>
      <c r="R403">
        <v>939</v>
      </c>
      <c r="S403">
        <v>1</v>
      </c>
      <c r="T403" s="3">
        <f t="shared" si="24"/>
        <v>31.034482758620687</v>
      </c>
      <c r="U403" s="3">
        <v>105</v>
      </c>
      <c r="V403" s="3">
        <v>507</v>
      </c>
      <c r="W403" s="3">
        <f t="shared" si="25"/>
        <v>0.20710059171597633</v>
      </c>
      <c r="X403" s="3">
        <f t="shared" si="26"/>
        <v>30.75989686030638</v>
      </c>
      <c r="Y403">
        <f t="shared" si="27"/>
        <v>719.99999999999989</v>
      </c>
      <c r="Z403" s="1"/>
    </row>
    <row r="404" spans="1:26" hidden="1" x14ac:dyDescent="0.25">
      <c r="A404" s="1" t="s">
        <v>24</v>
      </c>
      <c r="B404" s="1" t="s">
        <v>25</v>
      </c>
      <c r="C404" s="1" t="s">
        <v>1339</v>
      </c>
      <c r="D404" s="1" t="s">
        <v>1340</v>
      </c>
      <c r="E404" s="1" t="s">
        <v>1341</v>
      </c>
      <c r="F404" s="1" t="s">
        <v>1342</v>
      </c>
      <c r="G404" s="1" t="s">
        <v>457</v>
      </c>
      <c r="H404" s="1" t="s">
        <v>458</v>
      </c>
      <c r="I404" s="1" t="s">
        <v>108</v>
      </c>
      <c r="J404">
        <v>16</v>
      </c>
      <c r="K404" s="1" t="s">
        <v>48</v>
      </c>
      <c r="L404">
        <v>2.9</v>
      </c>
      <c r="M404">
        <v>8</v>
      </c>
      <c r="N404" s="1" t="s">
        <v>1344</v>
      </c>
      <c r="O404" s="1" t="s">
        <v>35</v>
      </c>
      <c r="P404">
        <v>23.2</v>
      </c>
      <c r="Q404">
        <v>834</v>
      </c>
      <c r="R404">
        <v>939</v>
      </c>
      <c r="S404">
        <v>1</v>
      </c>
      <c r="T404" s="3">
        <f t="shared" si="24"/>
        <v>31.034482758620687</v>
      </c>
      <c r="U404" s="3">
        <v>105</v>
      </c>
      <c r="V404" s="3">
        <v>507</v>
      </c>
      <c r="W404" s="3">
        <f t="shared" si="25"/>
        <v>0.20710059171597633</v>
      </c>
      <c r="X404" s="3">
        <f t="shared" si="26"/>
        <v>30.75989686030638</v>
      </c>
      <c r="Y404">
        <f t="shared" si="27"/>
        <v>719.99999999999989</v>
      </c>
      <c r="Z404" s="1"/>
    </row>
    <row r="405" spans="1:26" hidden="1" x14ac:dyDescent="0.25">
      <c r="A405" s="1" t="s">
        <v>24</v>
      </c>
      <c r="B405" s="1" t="s">
        <v>25</v>
      </c>
      <c r="C405" s="1" t="s">
        <v>1339</v>
      </c>
      <c r="D405" s="1" t="s">
        <v>1340</v>
      </c>
      <c r="E405" s="1" t="s">
        <v>1341</v>
      </c>
      <c r="F405" s="1" t="s">
        <v>1342</v>
      </c>
      <c r="G405" s="1" t="s">
        <v>457</v>
      </c>
      <c r="H405" s="1" t="s">
        <v>458</v>
      </c>
      <c r="I405" s="1" t="s">
        <v>419</v>
      </c>
      <c r="J405">
        <v>24</v>
      </c>
      <c r="K405" s="1" t="s">
        <v>48</v>
      </c>
      <c r="L405">
        <v>2.9</v>
      </c>
      <c r="M405">
        <v>15</v>
      </c>
      <c r="N405" s="1" t="s">
        <v>1345</v>
      </c>
      <c r="O405" s="1" t="s">
        <v>35</v>
      </c>
      <c r="P405">
        <v>43.5</v>
      </c>
      <c r="Q405">
        <v>834</v>
      </c>
      <c r="R405">
        <v>939</v>
      </c>
      <c r="S405">
        <v>1</v>
      </c>
      <c r="T405" s="3">
        <f t="shared" si="24"/>
        <v>44.827586206896555</v>
      </c>
      <c r="U405" s="3">
        <v>105</v>
      </c>
      <c r="V405" s="3">
        <v>507</v>
      </c>
      <c r="W405" s="3">
        <f t="shared" si="25"/>
        <v>0.20710059171597633</v>
      </c>
      <c r="X405" s="3">
        <f t="shared" si="26"/>
        <v>44.615176335206115</v>
      </c>
      <c r="Y405">
        <f t="shared" si="27"/>
        <v>1950</v>
      </c>
      <c r="Z405" s="1"/>
    </row>
    <row r="406" spans="1:26" hidden="1" x14ac:dyDescent="0.25">
      <c r="A406" s="1" t="s">
        <v>24</v>
      </c>
      <c r="B406" s="1" t="s">
        <v>25</v>
      </c>
      <c r="C406" s="1" t="s">
        <v>1346</v>
      </c>
      <c r="D406" s="1" t="s">
        <v>1347</v>
      </c>
      <c r="E406" s="1" t="s">
        <v>1348</v>
      </c>
      <c r="F406" s="1" t="s">
        <v>1349</v>
      </c>
      <c r="G406" s="1" t="s">
        <v>1350</v>
      </c>
      <c r="H406" s="1" t="s">
        <v>1351</v>
      </c>
      <c r="I406" s="1" t="s">
        <v>281</v>
      </c>
      <c r="J406">
        <v>24</v>
      </c>
      <c r="K406" s="1" t="s">
        <v>33</v>
      </c>
      <c r="L406">
        <v>2.7</v>
      </c>
      <c r="M406">
        <v>15</v>
      </c>
      <c r="N406" s="1" t="s">
        <v>1352</v>
      </c>
      <c r="O406" s="1" t="s">
        <v>35</v>
      </c>
      <c r="P406">
        <v>40.5</v>
      </c>
      <c r="Q406">
        <v>834</v>
      </c>
      <c r="R406">
        <v>939</v>
      </c>
      <c r="S406">
        <v>1</v>
      </c>
      <c r="T406" s="3">
        <f t="shared" si="24"/>
        <v>40.74074074074074</v>
      </c>
      <c r="U406" s="3">
        <v>105</v>
      </c>
      <c r="V406" s="3">
        <v>507</v>
      </c>
      <c r="W406" s="3">
        <f t="shared" si="25"/>
        <v>0.20710059171597633</v>
      </c>
      <c r="X406" s="3">
        <f t="shared" si="26"/>
        <v>40.533469002107708</v>
      </c>
      <c r="Y406">
        <f t="shared" si="27"/>
        <v>1650</v>
      </c>
      <c r="Z406" s="1"/>
    </row>
    <row r="407" spans="1:26" hidden="1" x14ac:dyDescent="0.25">
      <c r="A407" s="1" t="s">
        <v>24</v>
      </c>
      <c r="B407" s="1" t="s">
        <v>25</v>
      </c>
      <c r="C407" s="1" t="s">
        <v>1346</v>
      </c>
      <c r="D407" s="1" t="s">
        <v>1347</v>
      </c>
      <c r="E407" s="1" t="s">
        <v>1348</v>
      </c>
      <c r="F407" s="1" t="s">
        <v>1349</v>
      </c>
      <c r="G407" s="1" t="s">
        <v>1350</v>
      </c>
      <c r="H407" s="1" t="s">
        <v>1351</v>
      </c>
      <c r="I407" s="1" t="s">
        <v>597</v>
      </c>
      <c r="J407" s="3">
        <v>45</v>
      </c>
      <c r="K407" s="1" t="s">
        <v>33</v>
      </c>
      <c r="L407">
        <v>2.7</v>
      </c>
      <c r="M407">
        <v>16</v>
      </c>
      <c r="N407" s="1" t="s">
        <v>1353</v>
      </c>
      <c r="O407" s="1" t="s">
        <v>35</v>
      </c>
      <c r="P407" s="3">
        <v>43.2</v>
      </c>
      <c r="Q407">
        <v>834</v>
      </c>
      <c r="R407">
        <v>939</v>
      </c>
      <c r="S407">
        <v>1</v>
      </c>
      <c r="T407" s="3">
        <f t="shared" si="24"/>
        <v>0</v>
      </c>
      <c r="U407" s="3">
        <v>105</v>
      </c>
      <c r="V407" s="3">
        <v>507</v>
      </c>
      <c r="W407" s="3">
        <f t="shared" si="25"/>
        <v>0.20710059171597633</v>
      </c>
      <c r="X407" s="3">
        <f t="shared" si="26"/>
        <v>0</v>
      </c>
      <c r="Y407">
        <f t="shared" si="27"/>
        <v>0</v>
      </c>
      <c r="Z407" s="1"/>
    </row>
    <row r="408" spans="1:26" hidden="1" x14ac:dyDescent="0.25">
      <c r="A408" s="1" t="s">
        <v>24</v>
      </c>
      <c r="B408" s="1" t="s">
        <v>25</v>
      </c>
      <c r="C408" s="1" t="s">
        <v>1354</v>
      </c>
      <c r="D408" s="1" t="s">
        <v>1355</v>
      </c>
      <c r="E408" s="1" t="s">
        <v>1356</v>
      </c>
      <c r="F408" s="1" t="s">
        <v>1357</v>
      </c>
      <c r="G408" s="1" t="s">
        <v>216</v>
      </c>
      <c r="H408" s="1" t="s">
        <v>55</v>
      </c>
      <c r="I408" s="1" t="s">
        <v>386</v>
      </c>
      <c r="J408" s="3">
        <v>1</v>
      </c>
      <c r="K408" s="1" t="s">
        <v>33</v>
      </c>
      <c r="L408">
        <v>2.7</v>
      </c>
      <c r="M408">
        <v>16</v>
      </c>
      <c r="N408" s="1" t="s">
        <v>1358</v>
      </c>
      <c r="O408" s="1" t="s">
        <v>35</v>
      </c>
      <c r="P408" s="3">
        <v>43.2</v>
      </c>
      <c r="Q408">
        <v>834</v>
      </c>
      <c r="R408">
        <v>939</v>
      </c>
      <c r="S408">
        <v>1</v>
      </c>
      <c r="T408" s="3">
        <f t="shared" si="24"/>
        <v>97.685185185185176</v>
      </c>
      <c r="U408" s="3">
        <v>105</v>
      </c>
      <c r="V408" s="3">
        <v>507</v>
      </c>
      <c r="W408" s="3">
        <f t="shared" si="25"/>
        <v>0.20710059171597633</v>
      </c>
      <c r="X408" s="3">
        <f t="shared" si="26"/>
        <v>97.219117206030688</v>
      </c>
      <c r="Y408">
        <f t="shared" si="27"/>
        <v>4220</v>
      </c>
      <c r="Z408" s="1"/>
    </row>
    <row r="409" spans="1:26" hidden="1" x14ac:dyDescent="0.25">
      <c r="A409" s="1" t="s">
        <v>24</v>
      </c>
      <c r="B409" s="1" t="s">
        <v>25</v>
      </c>
      <c r="C409" s="1" t="s">
        <v>1359</v>
      </c>
      <c r="D409" s="1" t="s">
        <v>1360</v>
      </c>
      <c r="E409" s="1" t="s">
        <v>1361</v>
      </c>
      <c r="F409" s="1" t="s">
        <v>1362</v>
      </c>
      <c r="G409" s="1" t="s">
        <v>1363</v>
      </c>
      <c r="H409" s="1" t="s">
        <v>476</v>
      </c>
      <c r="I409" s="1" t="s">
        <v>293</v>
      </c>
      <c r="J409">
        <v>7</v>
      </c>
      <c r="K409" s="1" t="s">
        <v>294</v>
      </c>
      <c r="L409">
        <v>3</v>
      </c>
      <c r="M409">
        <v>4</v>
      </c>
      <c r="N409" s="1" t="s">
        <v>1364</v>
      </c>
      <c r="O409" s="1" t="s">
        <v>35</v>
      </c>
      <c r="P409">
        <v>12</v>
      </c>
      <c r="Q409">
        <v>834</v>
      </c>
      <c r="R409">
        <v>939</v>
      </c>
      <c r="S409">
        <v>1</v>
      </c>
      <c r="T409" s="3">
        <f t="shared" si="24"/>
        <v>41.666666666666664</v>
      </c>
      <c r="U409" s="3">
        <v>105</v>
      </c>
      <c r="V409" s="3">
        <v>507</v>
      </c>
      <c r="W409" s="3">
        <f t="shared" si="25"/>
        <v>0.20710059171597633</v>
      </c>
      <c r="X409" s="3">
        <f t="shared" si="26"/>
        <v>40.959767329132333</v>
      </c>
      <c r="Y409">
        <f t="shared" si="27"/>
        <v>500</v>
      </c>
      <c r="Z409" s="1"/>
    </row>
    <row r="410" spans="1:26" hidden="1" x14ac:dyDescent="0.25">
      <c r="A410" s="1" t="s">
        <v>24</v>
      </c>
      <c r="B410" s="1" t="s">
        <v>25</v>
      </c>
      <c r="C410" s="1" t="s">
        <v>1365</v>
      </c>
      <c r="D410" s="1" t="s">
        <v>1366</v>
      </c>
      <c r="E410" s="1" t="s">
        <v>1367</v>
      </c>
      <c r="F410" s="1" t="s">
        <v>1368</v>
      </c>
      <c r="G410" s="1" t="s">
        <v>1369</v>
      </c>
      <c r="H410" s="1" t="s">
        <v>1370</v>
      </c>
      <c r="I410" s="1" t="s">
        <v>633</v>
      </c>
      <c r="J410">
        <v>16</v>
      </c>
      <c r="K410" s="1" t="s">
        <v>33</v>
      </c>
      <c r="L410">
        <v>2.7</v>
      </c>
      <c r="M410">
        <v>9</v>
      </c>
      <c r="N410" s="1" t="s">
        <v>1371</v>
      </c>
      <c r="O410" s="1" t="s">
        <v>35</v>
      </c>
      <c r="P410">
        <v>24.3</v>
      </c>
      <c r="Q410">
        <v>834</v>
      </c>
      <c r="R410">
        <v>939</v>
      </c>
      <c r="S410">
        <v>1</v>
      </c>
      <c r="T410" s="3">
        <f t="shared" si="24"/>
        <v>34.156378600823047</v>
      </c>
      <c r="U410" s="3">
        <v>105</v>
      </c>
      <c r="V410" s="3">
        <v>507</v>
      </c>
      <c r="W410" s="3">
        <f t="shared" si="25"/>
        <v>0.20710059171597633</v>
      </c>
      <c r="X410" s="3">
        <f t="shared" si="26"/>
        <v>33.867735470941888</v>
      </c>
      <c r="Y410">
        <f t="shared" si="27"/>
        <v>830.00000000000011</v>
      </c>
      <c r="Z410" s="1"/>
    </row>
    <row r="411" spans="1:26" hidden="1" x14ac:dyDescent="0.25">
      <c r="A411" s="1" t="s">
        <v>24</v>
      </c>
      <c r="B411" s="1" t="s">
        <v>25</v>
      </c>
      <c r="C411" s="1" t="s">
        <v>1365</v>
      </c>
      <c r="D411" s="1" t="s">
        <v>1366</v>
      </c>
      <c r="E411" s="1" t="s">
        <v>1367</v>
      </c>
      <c r="F411" s="1" t="s">
        <v>1368</v>
      </c>
      <c r="G411" s="1" t="s">
        <v>1369</v>
      </c>
      <c r="H411" s="1" t="s">
        <v>1370</v>
      </c>
      <c r="I411" s="1" t="s">
        <v>610</v>
      </c>
      <c r="J411">
        <v>24</v>
      </c>
      <c r="K411" s="1" t="s">
        <v>33</v>
      </c>
      <c r="L411">
        <v>2.7</v>
      </c>
      <c r="M411">
        <v>9</v>
      </c>
      <c r="N411" s="1" t="s">
        <v>1372</v>
      </c>
      <c r="O411" s="1" t="s">
        <v>35</v>
      </c>
      <c r="P411">
        <v>24.3</v>
      </c>
      <c r="Q411">
        <v>834</v>
      </c>
      <c r="R411">
        <v>939</v>
      </c>
      <c r="S411">
        <v>1</v>
      </c>
      <c r="T411" s="3">
        <f t="shared" si="24"/>
        <v>1.2345679012345707</v>
      </c>
      <c r="U411" s="3">
        <v>105</v>
      </c>
      <c r="V411" s="3">
        <v>507</v>
      </c>
      <c r="W411" s="3">
        <f t="shared" si="25"/>
        <v>0.20710059171597633</v>
      </c>
      <c r="X411" s="3">
        <f t="shared" si="26"/>
        <v>1.2241350170219987</v>
      </c>
      <c r="Y411">
        <f t="shared" si="27"/>
        <v>30.000000000000071</v>
      </c>
      <c r="Z411" s="1"/>
    </row>
    <row r="412" spans="1:26" hidden="1" x14ac:dyDescent="0.25">
      <c r="A412" s="1" t="s">
        <v>24</v>
      </c>
      <c r="B412" s="1" t="s">
        <v>25</v>
      </c>
      <c r="C412" s="1" t="s">
        <v>1373</v>
      </c>
      <c r="D412" s="1" t="s">
        <v>1374</v>
      </c>
      <c r="E412" s="1" t="s">
        <v>1375</v>
      </c>
      <c r="F412" s="1" t="s">
        <v>1376</v>
      </c>
      <c r="G412" s="1" t="s">
        <v>54</v>
      </c>
      <c r="H412" s="1" t="s">
        <v>55</v>
      </c>
      <c r="I412" s="1" t="s">
        <v>1377</v>
      </c>
      <c r="J412">
        <v>10</v>
      </c>
      <c r="K412" s="1" t="s">
        <v>57</v>
      </c>
      <c r="L412">
        <v>1.9</v>
      </c>
      <c r="M412">
        <v>7</v>
      </c>
      <c r="N412" s="1" t="s">
        <v>1378</v>
      </c>
      <c r="O412" s="1" t="s">
        <v>35</v>
      </c>
      <c r="P412">
        <v>13.3</v>
      </c>
      <c r="Q412">
        <v>834</v>
      </c>
      <c r="R412">
        <v>939</v>
      </c>
      <c r="S412">
        <v>1</v>
      </c>
      <c r="T412" s="3">
        <f t="shared" si="24"/>
        <v>24.812030075187973</v>
      </c>
      <c r="U412" s="3">
        <v>105</v>
      </c>
      <c r="V412" s="3">
        <v>507</v>
      </c>
      <c r="W412" s="3">
        <f t="shared" si="25"/>
        <v>0.20710059171597633</v>
      </c>
      <c r="X412" s="3">
        <f t="shared" si="26"/>
        <v>24.431594164804839</v>
      </c>
      <c r="Y412">
        <f t="shared" si="27"/>
        <v>330.00000000000006</v>
      </c>
      <c r="Z412" s="1"/>
    </row>
    <row r="413" spans="1:26" hidden="1" x14ac:dyDescent="0.25">
      <c r="A413" s="1" t="s">
        <v>24</v>
      </c>
      <c r="B413" s="1" t="s">
        <v>25</v>
      </c>
      <c r="C413" s="1" t="s">
        <v>1373</v>
      </c>
      <c r="D413" s="1" t="s">
        <v>1374</v>
      </c>
      <c r="E413" s="1" t="s">
        <v>1375</v>
      </c>
      <c r="F413" s="1" t="s">
        <v>1376</v>
      </c>
      <c r="G413" s="1" t="s">
        <v>54</v>
      </c>
      <c r="H413" s="1" t="s">
        <v>55</v>
      </c>
      <c r="I413" s="1" t="s">
        <v>134</v>
      </c>
      <c r="J413">
        <v>15</v>
      </c>
      <c r="K413" s="1" t="s">
        <v>57</v>
      </c>
      <c r="L413">
        <v>1.9</v>
      </c>
      <c r="M413">
        <v>8</v>
      </c>
      <c r="N413" s="1" t="s">
        <v>1379</v>
      </c>
      <c r="O413" s="1" t="s">
        <v>35</v>
      </c>
      <c r="P413">
        <v>15.2</v>
      </c>
      <c r="Q413">
        <v>834</v>
      </c>
      <c r="R413">
        <v>939</v>
      </c>
      <c r="S413">
        <v>1</v>
      </c>
      <c r="T413" s="3">
        <f t="shared" si="24"/>
        <v>1.315789473684206</v>
      </c>
      <c r="U413" s="3">
        <v>105</v>
      </c>
      <c r="V413" s="3">
        <v>507</v>
      </c>
      <c r="W413" s="3">
        <f t="shared" si="25"/>
        <v>0.20710059171597633</v>
      </c>
      <c r="X413" s="3">
        <f t="shared" si="26"/>
        <v>1.2981027728704155</v>
      </c>
      <c r="Y413">
        <f t="shared" si="27"/>
        <v>19.999999999999929</v>
      </c>
      <c r="Z413" s="1"/>
    </row>
    <row r="414" spans="1:26" hidden="1" x14ac:dyDescent="0.25">
      <c r="A414" s="1" t="s">
        <v>24</v>
      </c>
      <c r="B414" s="1" t="s">
        <v>25</v>
      </c>
      <c r="C414" s="1" t="s">
        <v>1373</v>
      </c>
      <c r="D414" s="1" t="s">
        <v>1374</v>
      </c>
      <c r="E414" s="1" t="s">
        <v>1375</v>
      </c>
      <c r="F414" s="1" t="s">
        <v>1380</v>
      </c>
      <c r="G414" s="1" t="s">
        <v>900</v>
      </c>
      <c r="H414" s="1" t="s">
        <v>224</v>
      </c>
      <c r="I414" s="1" t="s">
        <v>191</v>
      </c>
      <c r="J414">
        <v>3</v>
      </c>
      <c r="K414" s="1" t="s">
        <v>57</v>
      </c>
      <c r="L414">
        <v>1.9</v>
      </c>
      <c r="M414">
        <v>4</v>
      </c>
      <c r="N414" s="1" t="s">
        <v>1381</v>
      </c>
      <c r="O414" s="1" t="s">
        <v>35</v>
      </c>
      <c r="P414">
        <v>7.6</v>
      </c>
      <c r="Q414">
        <v>834</v>
      </c>
      <c r="R414">
        <v>939</v>
      </c>
      <c r="S414">
        <v>1</v>
      </c>
      <c r="T414" s="3">
        <f t="shared" si="24"/>
        <v>60.526315789473678</v>
      </c>
      <c r="U414" s="3">
        <v>105</v>
      </c>
      <c r="V414" s="3">
        <v>507</v>
      </c>
      <c r="W414" s="3">
        <f t="shared" si="25"/>
        <v>0.20710059171597633</v>
      </c>
      <c r="X414" s="3">
        <f t="shared" si="26"/>
        <v>58.920721540093979</v>
      </c>
      <c r="Y414">
        <f t="shared" si="27"/>
        <v>459.99999999999994</v>
      </c>
      <c r="Z414" s="1"/>
    </row>
    <row r="415" spans="1:26" hidden="1" x14ac:dyDescent="0.25">
      <c r="A415" s="1" t="s">
        <v>24</v>
      </c>
      <c r="B415" s="1" t="s">
        <v>25</v>
      </c>
      <c r="C415" s="1" t="s">
        <v>1373</v>
      </c>
      <c r="D415" s="1" t="s">
        <v>1374</v>
      </c>
      <c r="E415" s="1" t="s">
        <v>1375</v>
      </c>
      <c r="F415" s="1" t="s">
        <v>1380</v>
      </c>
      <c r="G415" s="1" t="s">
        <v>900</v>
      </c>
      <c r="H415" s="1" t="s">
        <v>224</v>
      </c>
      <c r="I415" s="1" t="s">
        <v>646</v>
      </c>
      <c r="J415">
        <v>6</v>
      </c>
      <c r="K415" s="1" t="s">
        <v>57</v>
      </c>
      <c r="L415">
        <v>1.9</v>
      </c>
      <c r="M415">
        <v>4</v>
      </c>
      <c r="N415" s="1" t="s">
        <v>1382</v>
      </c>
      <c r="O415" s="1" t="s">
        <v>35</v>
      </c>
      <c r="P415">
        <v>7.6</v>
      </c>
      <c r="Q415">
        <v>834</v>
      </c>
      <c r="R415">
        <v>939</v>
      </c>
      <c r="S415">
        <v>1</v>
      </c>
      <c r="T415" s="3">
        <f t="shared" si="24"/>
        <v>21.052631578947366</v>
      </c>
      <c r="U415" s="3">
        <v>105</v>
      </c>
      <c r="V415" s="3">
        <v>507</v>
      </c>
      <c r="W415" s="3">
        <f t="shared" si="25"/>
        <v>0.20710059171597633</v>
      </c>
      <c r="X415" s="3">
        <f t="shared" si="26"/>
        <v>20.494164013945731</v>
      </c>
      <c r="Y415">
        <f t="shared" si="27"/>
        <v>159.99999999999997</v>
      </c>
      <c r="Z415" s="1"/>
    </row>
    <row r="416" spans="1:26" hidden="1" x14ac:dyDescent="0.25">
      <c r="A416" s="1" t="s">
        <v>24</v>
      </c>
      <c r="B416" s="1" t="s">
        <v>25</v>
      </c>
      <c r="C416" s="1" t="s">
        <v>1383</v>
      </c>
      <c r="D416" s="1" t="s">
        <v>1384</v>
      </c>
      <c r="E416" s="1" t="s">
        <v>1385</v>
      </c>
      <c r="F416" s="1" t="s">
        <v>1386</v>
      </c>
      <c r="G416" s="1" t="s">
        <v>1387</v>
      </c>
      <c r="H416" s="1" t="s">
        <v>1388</v>
      </c>
      <c r="I416" s="1" t="s">
        <v>1389</v>
      </c>
      <c r="J416">
        <v>9</v>
      </c>
      <c r="K416" s="1" t="s">
        <v>33</v>
      </c>
      <c r="L416">
        <v>2.7</v>
      </c>
      <c r="M416">
        <v>4</v>
      </c>
      <c r="N416" s="1" t="s">
        <v>1390</v>
      </c>
      <c r="O416" s="1" t="s">
        <v>35</v>
      </c>
      <c r="P416">
        <v>10.8</v>
      </c>
      <c r="Q416">
        <v>834</v>
      </c>
      <c r="R416">
        <v>939</v>
      </c>
      <c r="S416">
        <v>1</v>
      </c>
      <c r="T416" s="3">
        <f t="shared" si="24"/>
        <v>16.666666666666671</v>
      </c>
      <c r="U416" s="3">
        <v>105</v>
      </c>
      <c r="V416" s="3">
        <v>507</v>
      </c>
      <c r="W416" s="3">
        <f t="shared" si="25"/>
        <v>0.20710059171597633</v>
      </c>
      <c r="X416" s="3">
        <f t="shared" si="26"/>
        <v>16.353080313944741</v>
      </c>
      <c r="Y416">
        <f t="shared" si="27"/>
        <v>180.00000000000006</v>
      </c>
      <c r="Z416" s="1"/>
    </row>
    <row r="417" spans="1:26" hidden="1" x14ac:dyDescent="0.25">
      <c r="A417" s="1" t="s">
        <v>24</v>
      </c>
      <c r="B417" s="1" t="s">
        <v>25</v>
      </c>
      <c r="C417" s="1" t="s">
        <v>1391</v>
      </c>
      <c r="D417" s="1" t="s">
        <v>1392</v>
      </c>
      <c r="E417" s="1" t="s">
        <v>1393</v>
      </c>
      <c r="F417" s="1" t="s">
        <v>1394</v>
      </c>
      <c r="G417" s="1" t="s">
        <v>216</v>
      </c>
      <c r="H417" s="1" t="s">
        <v>55</v>
      </c>
      <c r="I417" s="1" t="s">
        <v>1395</v>
      </c>
      <c r="J417">
        <v>17</v>
      </c>
      <c r="K417" s="1" t="s">
        <v>33</v>
      </c>
      <c r="L417">
        <v>2.7</v>
      </c>
      <c r="M417">
        <v>14</v>
      </c>
      <c r="N417" s="1" t="s">
        <v>1396</v>
      </c>
      <c r="O417" s="1" t="s">
        <v>35</v>
      </c>
      <c r="P417">
        <v>37.799999999999997</v>
      </c>
      <c r="Q417">
        <v>834</v>
      </c>
      <c r="R417">
        <v>939</v>
      </c>
      <c r="S417">
        <v>1</v>
      </c>
      <c r="T417" s="3">
        <f t="shared" si="24"/>
        <v>55.026455026455018</v>
      </c>
      <c r="U417" s="3">
        <v>105</v>
      </c>
      <c r="V417" s="3">
        <v>507</v>
      </c>
      <c r="W417" s="3">
        <f t="shared" si="25"/>
        <v>0.20710059171597633</v>
      </c>
      <c r="X417" s="3">
        <f t="shared" si="26"/>
        <v>54.726616016938586</v>
      </c>
      <c r="Y417">
        <f t="shared" si="27"/>
        <v>2079.9999999999995</v>
      </c>
      <c r="Z417" s="1"/>
    </row>
    <row r="418" spans="1:26" hidden="1" x14ac:dyDescent="0.25">
      <c r="A418" s="1" t="s">
        <v>24</v>
      </c>
      <c r="B418" s="1" t="s">
        <v>25</v>
      </c>
      <c r="C418" s="1" t="s">
        <v>1391</v>
      </c>
      <c r="D418" s="1" t="s">
        <v>1392</v>
      </c>
      <c r="E418" s="1" t="s">
        <v>1393</v>
      </c>
      <c r="F418" s="1" t="s">
        <v>1394</v>
      </c>
      <c r="G418" s="1" t="s">
        <v>216</v>
      </c>
      <c r="H418" s="1" t="s">
        <v>55</v>
      </c>
      <c r="I418" s="1" t="s">
        <v>1234</v>
      </c>
      <c r="J418">
        <v>42</v>
      </c>
      <c r="K418" s="1" t="s">
        <v>33</v>
      </c>
      <c r="L418">
        <v>2.7</v>
      </c>
      <c r="M418">
        <v>15</v>
      </c>
      <c r="N418" s="1" t="s">
        <v>1397</v>
      </c>
      <c r="O418" s="1" t="s">
        <v>35</v>
      </c>
      <c r="P418">
        <v>40.5</v>
      </c>
      <c r="Q418">
        <v>834</v>
      </c>
      <c r="R418">
        <v>939</v>
      </c>
      <c r="S418">
        <v>1</v>
      </c>
      <c r="T418" s="3">
        <f t="shared" si="24"/>
        <v>0</v>
      </c>
      <c r="U418" s="3">
        <v>105</v>
      </c>
      <c r="V418" s="3">
        <v>507</v>
      </c>
      <c r="W418" s="3">
        <f t="shared" si="25"/>
        <v>0.20710059171597633</v>
      </c>
      <c r="X418" s="3">
        <f t="shared" si="26"/>
        <v>0</v>
      </c>
      <c r="Y418">
        <f t="shared" si="27"/>
        <v>0</v>
      </c>
      <c r="Z418" s="1"/>
    </row>
    <row r="419" spans="1:26" hidden="1" x14ac:dyDescent="0.25">
      <c r="A419" s="1" t="s">
        <v>24</v>
      </c>
      <c r="B419" s="1" t="s">
        <v>25</v>
      </c>
      <c r="C419" s="1" t="s">
        <v>1398</v>
      </c>
      <c r="D419" s="1" t="s">
        <v>1399</v>
      </c>
      <c r="E419" s="1" t="s">
        <v>1400</v>
      </c>
      <c r="F419" s="1" t="s">
        <v>1401</v>
      </c>
      <c r="G419" s="1" t="s">
        <v>1402</v>
      </c>
      <c r="H419" s="1" t="s">
        <v>99</v>
      </c>
      <c r="I419" s="1" t="s">
        <v>1403</v>
      </c>
      <c r="J419">
        <v>11</v>
      </c>
      <c r="K419" s="1" t="s">
        <v>57</v>
      </c>
      <c r="L419">
        <v>1.9</v>
      </c>
      <c r="M419">
        <v>8</v>
      </c>
      <c r="N419" s="1" t="s">
        <v>1404</v>
      </c>
      <c r="O419" s="1" t="s">
        <v>35</v>
      </c>
      <c r="P419">
        <v>15.2</v>
      </c>
      <c r="Q419">
        <v>834</v>
      </c>
      <c r="R419">
        <v>939</v>
      </c>
      <c r="S419">
        <v>1</v>
      </c>
      <c r="T419" s="3">
        <f t="shared" si="24"/>
        <v>27.631578947368418</v>
      </c>
      <c r="U419" s="3">
        <v>105</v>
      </c>
      <c r="V419" s="3">
        <v>507</v>
      </c>
      <c r="W419" s="3">
        <f t="shared" si="25"/>
        <v>0.20710059171597633</v>
      </c>
      <c r="X419" s="3">
        <f t="shared" si="26"/>
        <v>27.260158230278822</v>
      </c>
      <c r="Y419">
        <f t="shared" si="27"/>
        <v>419.99999999999994</v>
      </c>
      <c r="Z419" s="1"/>
    </row>
    <row r="420" spans="1:26" hidden="1" x14ac:dyDescent="0.25">
      <c r="A420" s="1" t="s">
        <v>24</v>
      </c>
      <c r="B420" s="1" t="s">
        <v>25</v>
      </c>
      <c r="C420" s="1" t="s">
        <v>1398</v>
      </c>
      <c r="D420" s="1" t="s">
        <v>1399</v>
      </c>
      <c r="E420" s="1" t="s">
        <v>1400</v>
      </c>
      <c r="F420" s="1" t="s">
        <v>1401</v>
      </c>
      <c r="G420" s="1" t="s">
        <v>1402</v>
      </c>
      <c r="H420" s="1" t="s">
        <v>99</v>
      </c>
      <c r="I420" s="1" t="s">
        <v>108</v>
      </c>
      <c r="J420">
        <v>21</v>
      </c>
      <c r="K420" s="1" t="s">
        <v>57</v>
      </c>
      <c r="L420">
        <v>1.9</v>
      </c>
      <c r="M420">
        <v>8</v>
      </c>
      <c r="N420" s="1" t="s">
        <v>1405</v>
      </c>
      <c r="O420" s="1" t="s">
        <v>35</v>
      </c>
      <c r="P420">
        <v>15.2</v>
      </c>
      <c r="Q420">
        <v>834</v>
      </c>
      <c r="R420">
        <v>939</v>
      </c>
      <c r="S420">
        <v>1</v>
      </c>
      <c r="T420" s="3">
        <f t="shared" si="24"/>
        <v>0</v>
      </c>
      <c r="U420" s="3">
        <v>105</v>
      </c>
      <c r="V420" s="3">
        <v>507</v>
      </c>
      <c r="W420" s="3">
        <f t="shared" si="25"/>
        <v>0.20710059171597633</v>
      </c>
      <c r="X420" s="3">
        <f t="shared" si="26"/>
        <v>0</v>
      </c>
      <c r="Y420">
        <f t="shared" si="27"/>
        <v>0</v>
      </c>
      <c r="Z420" s="1"/>
    </row>
    <row r="421" spans="1:26" hidden="1" x14ac:dyDescent="0.25">
      <c r="A421" s="1" t="s">
        <v>24</v>
      </c>
      <c r="B421" s="1" t="s">
        <v>25</v>
      </c>
      <c r="C421" s="1" t="s">
        <v>1398</v>
      </c>
      <c r="D421" s="1" t="s">
        <v>1399</v>
      </c>
      <c r="E421" s="1" t="s">
        <v>1400</v>
      </c>
      <c r="F421" s="1" t="s">
        <v>1406</v>
      </c>
      <c r="G421" s="1" t="s">
        <v>1407</v>
      </c>
      <c r="H421" s="1" t="s">
        <v>1408</v>
      </c>
      <c r="I421" s="1" t="s">
        <v>147</v>
      </c>
      <c r="J421">
        <v>18</v>
      </c>
      <c r="K421" s="1" t="s">
        <v>57</v>
      </c>
      <c r="L421">
        <v>1.9</v>
      </c>
      <c r="M421">
        <v>10</v>
      </c>
      <c r="N421" s="1" t="s">
        <v>1409</v>
      </c>
      <c r="O421" s="1" t="s">
        <v>35</v>
      </c>
      <c r="P421">
        <v>19</v>
      </c>
      <c r="Q421">
        <v>834</v>
      </c>
      <c r="R421">
        <v>939</v>
      </c>
      <c r="S421">
        <v>1</v>
      </c>
      <c r="T421" s="3">
        <f t="shared" si="24"/>
        <v>5.2631578947368425</v>
      </c>
      <c r="U421" s="3">
        <v>105</v>
      </c>
      <c r="V421" s="3">
        <v>507</v>
      </c>
      <c r="W421" s="3">
        <f t="shared" si="25"/>
        <v>0.20710059171597633</v>
      </c>
      <c r="X421" s="3">
        <f t="shared" si="26"/>
        <v>5.2064078866296972</v>
      </c>
      <c r="Y421">
        <f t="shared" si="27"/>
        <v>100</v>
      </c>
      <c r="Z421" s="1"/>
    </row>
    <row r="422" spans="1:26" hidden="1" x14ac:dyDescent="0.25">
      <c r="A422" s="1" t="s">
        <v>24</v>
      </c>
      <c r="B422" s="1" t="s">
        <v>25</v>
      </c>
      <c r="C422" s="1" t="s">
        <v>1398</v>
      </c>
      <c r="D422" s="1" t="s">
        <v>1399</v>
      </c>
      <c r="E422" s="1" t="s">
        <v>1400</v>
      </c>
      <c r="F422" s="1" t="s">
        <v>1406</v>
      </c>
      <c r="G422" s="1" t="s">
        <v>1407</v>
      </c>
      <c r="H422" s="1" t="s">
        <v>1408</v>
      </c>
      <c r="I422" s="1" t="s">
        <v>615</v>
      </c>
      <c r="J422">
        <v>24</v>
      </c>
      <c r="K422" s="1" t="s">
        <v>57</v>
      </c>
      <c r="L422">
        <v>1.9</v>
      </c>
      <c r="M422">
        <v>10</v>
      </c>
      <c r="N422" s="1" t="s">
        <v>1410</v>
      </c>
      <c r="O422" s="1" t="s">
        <v>35</v>
      </c>
      <c r="P422">
        <v>19</v>
      </c>
      <c r="Q422">
        <v>834</v>
      </c>
      <c r="R422">
        <v>939</v>
      </c>
      <c r="S422">
        <v>1</v>
      </c>
      <c r="T422" s="3">
        <f t="shared" si="24"/>
        <v>0</v>
      </c>
      <c r="U422" s="3">
        <v>105</v>
      </c>
      <c r="V422" s="3">
        <v>507</v>
      </c>
      <c r="W422" s="3">
        <f t="shared" si="25"/>
        <v>0.20710059171597633</v>
      </c>
      <c r="X422" s="3">
        <f t="shared" si="26"/>
        <v>0</v>
      </c>
      <c r="Y422">
        <f t="shared" si="27"/>
        <v>0</v>
      </c>
      <c r="Z422" s="1"/>
    </row>
    <row r="423" spans="1:26" hidden="1" x14ac:dyDescent="0.25">
      <c r="A423" s="1" t="s">
        <v>24</v>
      </c>
      <c r="B423" s="1" t="s">
        <v>25</v>
      </c>
      <c r="C423" s="1" t="s">
        <v>1411</v>
      </c>
      <c r="D423" s="1" t="s">
        <v>1412</v>
      </c>
      <c r="E423" s="1" t="s">
        <v>1413</v>
      </c>
      <c r="F423" s="1" t="s">
        <v>1414</v>
      </c>
      <c r="G423" s="1" t="s">
        <v>851</v>
      </c>
      <c r="H423" s="1" t="s">
        <v>46</v>
      </c>
      <c r="I423" s="1" t="s">
        <v>1415</v>
      </c>
      <c r="J423">
        <v>10</v>
      </c>
      <c r="K423" s="1" t="s">
        <v>57</v>
      </c>
      <c r="L423">
        <v>1.9</v>
      </c>
      <c r="M423">
        <v>15</v>
      </c>
      <c r="N423" s="1" t="s">
        <v>1416</v>
      </c>
      <c r="O423" s="1" t="s">
        <v>35</v>
      </c>
      <c r="P423">
        <v>28.5</v>
      </c>
      <c r="Q423">
        <v>834</v>
      </c>
      <c r="R423">
        <v>939</v>
      </c>
      <c r="S423">
        <v>1</v>
      </c>
      <c r="T423" s="3">
        <f t="shared" si="24"/>
        <v>64.912280701754383</v>
      </c>
      <c r="U423" s="3">
        <v>105</v>
      </c>
      <c r="V423" s="3">
        <v>507</v>
      </c>
      <c r="W423" s="3">
        <f t="shared" si="25"/>
        <v>0.20710059171597633</v>
      </c>
      <c r="X423" s="3">
        <f t="shared" si="26"/>
        <v>64.44398639596001</v>
      </c>
      <c r="Y423">
        <f t="shared" si="27"/>
        <v>1850</v>
      </c>
      <c r="Z423" s="1"/>
    </row>
    <row r="424" spans="1:26" hidden="1" x14ac:dyDescent="0.25">
      <c r="A424" s="1" t="s">
        <v>24</v>
      </c>
      <c r="B424" s="1" t="s">
        <v>25</v>
      </c>
      <c r="C424" s="1" t="s">
        <v>1411</v>
      </c>
      <c r="D424" s="1" t="s">
        <v>1412</v>
      </c>
      <c r="E424" s="1" t="s">
        <v>1413</v>
      </c>
      <c r="F424" s="1" t="s">
        <v>1417</v>
      </c>
      <c r="G424" s="1" t="s">
        <v>1363</v>
      </c>
      <c r="H424" s="1" t="s">
        <v>224</v>
      </c>
      <c r="I424" s="1" t="s">
        <v>1418</v>
      </c>
      <c r="J424">
        <v>7</v>
      </c>
      <c r="K424" s="1" t="s">
        <v>57</v>
      </c>
      <c r="L424">
        <v>1.9</v>
      </c>
      <c r="M424">
        <v>4</v>
      </c>
      <c r="N424" s="1" t="s">
        <v>1419</v>
      </c>
      <c r="O424" s="1" t="s">
        <v>35</v>
      </c>
      <c r="P424">
        <v>7.6</v>
      </c>
      <c r="Q424">
        <v>834</v>
      </c>
      <c r="R424">
        <v>939</v>
      </c>
      <c r="S424">
        <v>1</v>
      </c>
      <c r="T424" s="3">
        <f t="shared" si="24"/>
        <v>7.8947368421052593</v>
      </c>
      <c r="U424" s="3">
        <v>105</v>
      </c>
      <c r="V424" s="3">
        <v>507</v>
      </c>
      <c r="W424" s="3">
        <f t="shared" si="25"/>
        <v>0.20710059171597633</v>
      </c>
      <c r="X424" s="3">
        <f t="shared" si="26"/>
        <v>7.6853115052296461</v>
      </c>
      <c r="Y424">
        <f t="shared" si="27"/>
        <v>59.999999999999964</v>
      </c>
      <c r="Z424" s="1"/>
    </row>
    <row r="425" spans="1:26" hidden="1" x14ac:dyDescent="0.25">
      <c r="A425" s="1" t="s">
        <v>24</v>
      </c>
      <c r="B425" s="1" t="s">
        <v>25</v>
      </c>
      <c r="C425" s="1" t="s">
        <v>1420</v>
      </c>
      <c r="D425" s="1" t="s">
        <v>1421</v>
      </c>
      <c r="E425" s="1" t="s">
        <v>1422</v>
      </c>
      <c r="F425" s="1" t="s">
        <v>1423</v>
      </c>
      <c r="G425" s="1" t="s">
        <v>1424</v>
      </c>
      <c r="H425" s="1" t="s">
        <v>183</v>
      </c>
      <c r="I425" s="1" t="s">
        <v>1425</v>
      </c>
      <c r="J425">
        <v>11</v>
      </c>
      <c r="K425" s="1" t="s">
        <v>33</v>
      </c>
      <c r="L425">
        <v>2.7</v>
      </c>
      <c r="M425">
        <v>9</v>
      </c>
      <c r="N425" s="1" t="s">
        <v>1426</v>
      </c>
      <c r="O425" s="1" t="s">
        <v>35</v>
      </c>
      <c r="P425">
        <v>24.3</v>
      </c>
      <c r="Q425">
        <v>834</v>
      </c>
      <c r="R425">
        <v>939</v>
      </c>
      <c r="S425">
        <v>1</v>
      </c>
      <c r="T425" s="3">
        <f t="shared" si="24"/>
        <v>54.732510288065839</v>
      </c>
      <c r="U425" s="3">
        <v>105</v>
      </c>
      <c r="V425" s="3">
        <v>507</v>
      </c>
      <c r="W425" s="3">
        <f t="shared" si="25"/>
        <v>0.20710059171597633</v>
      </c>
      <c r="X425" s="3">
        <f t="shared" si="26"/>
        <v>54.269985754641809</v>
      </c>
      <c r="Y425">
        <f t="shared" si="27"/>
        <v>1330</v>
      </c>
      <c r="Z425" s="1"/>
    </row>
    <row r="426" spans="1:26" hidden="1" x14ac:dyDescent="0.25">
      <c r="A426" s="1" t="s">
        <v>24</v>
      </c>
      <c r="B426" s="1" t="s">
        <v>25</v>
      </c>
      <c r="C426" s="1" t="s">
        <v>1420</v>
      </c>
      <c r="D426" s="1" t="s">
        <v>1421</v>
      </c>
      <c r="E426" s="1" t="s">
        <v>1422</v>
      </c>
      <c r="F426" s="1" t="s">
        <v>1427</v>
      </c>
      <c r="G426" s="1" t="s">
        <v>1428</v>
      </c>
      <c r="H426" s="1" t="s">
        <v>933</v>
      </c>
      <c r="I426" s="1" t="s">
        <v>1429</v>
      </c>
      <c r="J426">
        <v>1</v>
      </c>
      <c r="K426" s="1" t="s">
        <v>33</v>
      </c>
      <c r="L426">
        <v>2.7</v>
      </c>
      <c r="M426">
        <v>4</v>
      </c>
      <c r="N426" s="1" t="s">
        <v>1430</v>
      </c>
      <c r="O426" s="1" t="s">
        <v>35</v>
      </c>
      <c r="P426">
        <v>10.8</v>
      </c>
      <c r="Q426">
        <v>834</v>
      </c>
      <c r="R426">
        <v>939</v>
      </c>
      <c r="S426">
        <v>1</v>
      </c>
      <c r="T426" s="3">
        <f t="shared" si="24"/>
        <v>90.740740740740748</v>
      </c>
      <c r="U426" s="3">
        <v>105</v>
      </c>
      <c r="V426" s="3">
        <v>507</v>
      </c>
      <c r="W426" s="3">
        <f t="shared" si="25"/>
        <v>0.20710059171597633</v>
      </c>
      <c r="X426" s="3">
        <f t="shared" si="26"/>
        <v>89.033437264810246</v>
      </c>
      <c r="Y426">
        <f t="shared" si="27"/>
        <v>980.00000000000011</v>
      </c>
      <c r="Z426" s="1"/>
    </row>
    <row r="427" spans="1:26" hidden="1" x14ac:dyDescent="0.25">
      <c r="A427" s="1" t="s">
        <v>24</v>
      </c>
      <c r="B427" s="1" t="s">
        <v>25</v>
      </c>
      <c r="C427" s="1" t="s">
        <v>1431</v>
      </c>
      <c r="D427" s="1" t="s">
        <v>1432</v>
      </c>
      <c r="E427" s="1" t="s">
        <v>1433</v>
      </c>
      <c r="F427" s="1" t="s">
        <v>1434</v>
      </c>
      <c r="G427" s="1" t="s">
        <v>1435</v>
      </c>
      <c r="H427" s="1" t="s">
        <v>1436</v>
      </c>
      <c r="I427" s="1" t="s">
        <v>1377</v>
      </c>
      <c r="J427">
        <v>6</v>
      </c>
      <c r="K427" s="1" t="s">
        <v>33</v>
      </c>
      <c r="L427">
        <v>2.7</v>
      </c>
      <c r="M427">
        <v>4</v>
      </c>
      <c r="N427" s="1" t="s">
        <v>1437</v>
      </c>
      <c r="O427" s="1" t="s">
        <v>35</v>
      </c>
      <c r="P427">
        <v>10.8</v>
      </c>
      <c r="Q427">
        <v>834</v>
      </c>
      <c r="R427">
        <v>939</v>
      </c>
      <c r="S427">
        <v>1</v>
      </c>
      <c r="T427" s="3">
        <f t="shared" si="24"/>
        <v>44.44444444444445</v>
      </c>
      <c r="U427" s="3">
        <v>105</v>
      </c>
      <c r="V427" s="3">
        <v>507</v>
      </c>
      <c r="W427" s="3">
        <f t="shared" si="25"/>
        <v>0.20710059171597633</v>
      </c>
      <c r="X427" s="3">
        <f t="shared" si="26"/>
        <v>43.608214170519304</v>
      </c>
      <c r="Y427">
        <f t="shared" si="27"/>
        <v>480.00000000000006</v>
      </c>
      <c r="Z427" s="1"/>
    </row>
    <row r="428" spans="1:26" hidden="1" x14ac:dyDescent="0.25">
      <c r="A428" s="1" t="s">
        <v>24</v>
      </c>
      <c r="B428" s="1" t="s">
        <v>25</v>
      </c>
      <c r="C428" s="1" t="s">
        <v>1438</v>
      </c>
      <c r="D428" s="1" t="s">
        <v>1439</v>
      </c>
      <c r="E428" s="1" t="s">
        <v>1440</v>
      </c>
      <c r="F428" s="1" t="s">
        <v>1441</v>
      </c>
      <c r="G428" s="1" t="s">
        <v>1435</v>
      </c>
      <c r="H428" s="1" t="s">
        <v>1436</v>
      </c>
      <c r="I428" s="1" t="s">
        <v>355</v>
      </c>
      <c r="J428">
        <v>7</v>
      </c>
      <c r="K428" s="1" t="s">
        <v>33</v>
      </c>
      <c r="L428">
        <v>2.7</v>
      </c>
      <c r="M428">
        <v>7</v>
      </c>
      <c r="N428" s="1" t="s">
        <v>1442</v>
      </c>
      <c r="O428" s="1" t="s">
        <v>35</v>
      </c>
      <c r="P428">
        <v>18.899999999999999</v>
      </c>
      <c r="Q428">
        <v>834</v>
      </c>
      <c r="R428">
        <v>939</v>
      </c>
      <c r="S428">
        <v>1</v>
      </c>
      <c r="T428" s="3">
        <f t="shared" si="24"/>
        <v>62.962962962962955</v>
      </c>
      <c r="U428" s="3">
        <v>105</v>
      </c>
      <c r="V428" s="3">
        <v>507</v>
      </c>
      <c r="W428" s="3">
        <f t="shared" si="25"/>
        <v>0.20710059171597633</v>
      </c>
      <c r="X428" s="3">
        <f t="shared" si="26"/>
        <v>62.28051159765878</v>
      </c>
      <c r="Y428">
        <f t="shared" si="27"/>
        <v>1189.9999999999998</v>
      </c>
      <c r="Z428" s="1"/>
    </row>
    <row r="429" spans="1:26" hidden="1" x14ac:dyDescent="0.25">
      <c r="A429" s="1" t="s">
        <v>24</v>
      </c>
      <c r="B429" s="1" t="s">
        <v>25</v>
      </c>
      <c r="C429" s="1" t="s">
        <v>1443</v>
      </c>
      <c r="D429" s="1" t="s">
        <v>1444</v>
      </c>
      <c r="E429" s="1" t="s">
        <v>1445</v>
      </c>
      <c r="F429" s="1" t="s">
        <v>1446</v>
      </c>
      <c r="G429" s="1" t="s">
        <v>1447</v>
      </c>
      <c r="H429" s="1" t="s">
        <v>476</v>
      </c>
      <c r="I429" s="1" t="s">
        <v>1448</v>
      </c>
      <c r="J429">
        <v>3</v>
      </c>
      <c r="K429" s="1" t="s">
        <v>33</v>
      </c>
      <c r="L429">
        <v>2.7</v>
      </c>
      <c r="M429">
        <v>5</v>
      </c>
      <c r="N429" s="1" t="s">
        <v>1449</v>
      </c>
      <c r="O429" s="1" t="s">
        <v>35</v>
      </c>
      <c r="P429">
        <v>13.5</v>
      </c>
      <c r="Q429">
        <v>834</v>
      </c>
      <c r="R429">
        <v>939</v>
      </c>
      <c r="S429">
        <v>1</v>
      </c>
      <c r="T429" s="3">
        <f t="shared" si="24"/>
        <v>77.777777777777771</v>
      </c>
      <c r="U429" s="3">
        <v>105</v>
      </c>
      <c r="V429" s="3">
        <v>507</v>
      </c>
      <c r="W429" s="3">
        <f t="shared" si="25"/>
        <v>0.20710059171597633</v>
      </c>
      <c r="X429" s="3">
        <f t="shared" si="26"/>
        <v>76.602633282970004</v>
      </c>
      <c r="Y429">
        <f t="shared" si="27"/>
        <v>1050</v>
      </c>
      <c r="Z429" s="1"/>
    </row>
    <row r="430" spans="1:26" hidden="1" x14ac:dyDescent="0.25">
      <c r="A430" s="1" t="s">
        <v>24</v>
      </c>
      <c r="B430" s="1" t="s">
        <v>25</v>
      </c>
      <c r="C430" s="1" t="s">
        <v>1443</v>
      </c>
      <c r="D430" s="1" t="s">
        <v>1444</v>
      </c>
      <c r="E430" s="1" t="s">
        <v>1445</v>
      </c>
      <c r="F430" s="1" t="s">
        <v>1450</v>
      </c>
      <c r="G430" s="1" t="s">
        <v>1350</v>
      </c>
      <c r="H430" s="1" t="s">
        <v>1351</v>
      </c>
      <c r="I430" s="1" t="s">
        <v>139</v>
      </c>
      <c r="J430">
        <v>14</v>
      </c>
      <c r="K430" s="1" t="s">
        <v>33</v>
      </c>
      <c r="L430">
        <v>2.7</v>
      </c>
      <c r="M430">
        <v>7</v>
      </c>
      <c r="N430" s="1" t="s">
        <v>1451</v>
      </c>
      <c r="O430" s="1" t="s">
        <v>35</v>
      </c>
      <c r="P430">
        <v>18.899999999999999</v>
      </c>
      <c r="Q430">
        <v>834</v>
      </c>
      <c r="R430">
        <v>939</v>
      </c>
      <c r="S430">
        <v>1</v>
      </c>
      <c r="T430" s="3">
        <f t="shared" si="24"/>
        <v>25.92592592592592</v>
      </c>
      <c r="U430" s="3">
        <v>105</v>
      </c>
      <c r="V430" s="3">
        <v>507</v>
      </c>
      <c r="W430" s="3">
        <f t="shared" si="25"/>
        <v>0.20710059171597633</v>
      </c>
      <c r="X430" s="3">
        <f t="shared" si="26"/>
        <v>25.644916540212435</v>
      </c>
      <c r="Y430">
        <f t="shared" si="27"/>
        <v>489.99999999999989</v>
      </c>
      <c r="Z430" s="1"/>
    </row>
    <row r="431" spans="1:26" hidden="1" x14ac:dyDescent="0.25">
      <c r="A431" s="1" t="s">
        <v>24</v>
      </c>
      <c r="B431" s="1" t="s">
        <v>25</v>
      </c>
      <c r="C431" s="1" t="s">
        <v>1443</v>
      </c>
      <c r="D431" s="1" t="s">
        <v>1444</v>
      </c>
      <c r="E431" s="1" t="s">
        <v>1445</v>
      </c>
      <c r="F431" s="1" t="s">
        <v>1452</v>
      </c>
      <c r="G431" s="1" t="s">
        <v>1453</v>
      </c>
      <c r="H431" s="1" t="s">
        <v>501</v>
      </c>
      <c r="I431" s="1" t="s">
        <v>1454</v>
      </c>
      <c r="J431">
        <v>12</v>
      </c>
      <c r="K431" s="1" t="s">
        <v>33</v>
      </c>
      <c r="L431">
        <v>2.7</v>
      </c>
      <c r="M431">
        <v>7</v>
      </c>
      <c r="N431" s="1" t="s">
        <v>1455</v>
      </c>
      <c r="O431" s="1" t="s">
        <v>35</v>
      </c>
      <c r="P431">
        <v>18.899999999999999</v>
      </c>
      <c r="Q431">
        <v>834</v>
      </c>
      <c r="R431">
        <v>939</v>
      </c>
      <c r="S431">
        <v>1</v>
      </c>
      <c r="T431" s="3">
        <f t="shared" si="24"/>
        <v>36.507936507936506</v>
      </c>
      <c r="U431" s="3">
        <v>105</v>
      </c>
      <c r="V431" s="3">
        <v>507</v>
      </c>
      <c r="W431" s="3">
        <f t="shared" si="25"/>
        <v>0.20710059171597633</v>
      </c>
      <c r="X431" s="3">
        <f t="shared" si="26"/>
        <v>36.112229413768539</v>
      </c>
      <c r="Y431">
        <f t="shared" si="27"/>
        <v>689.99999999999989</v>
      </c>
      <c r="Z431" s="1"/>
    </row>
    <row r="432" spans="1:26" hidden="1" x14ac:dyDescent="0.25">
      <c r="A432" s="1" t="s">
        <v>24</v>
      </c>
      <c r="B432" s="1" t="s">
        <v>25</v>
      </c>
      <c r="C432" s="1" t="s">
        <v>1456</v>
      </c>
      <c r="D432" s="1" t="s">
        <v>1457</v>
      </c>
      <c r="E432" s="1" t="s">
        <v>1458</v>
      </c>
      <c r="F432" s="1" t="s">
        <v>1459</v>
      </c>
      <c r="G432" s="1" t="s">
        <v>1460</v>
      </c>
      <c r="H432" s="1" t="s">
        <v>1004</v>
      </c>
      <c r="I432" s="1" t="s">
        <v>794</v>
      </c>
      <c r="J432">
        <v>8</v>
      </c>
      <c r="K432" s="1" t="s">
        <v>57</v>
      </c>
      <c r="L432">
        <v>1.9</v>
      </c>
      <c r="M432">
        <v>7</v>
      </c>
      <c r="N432" s="1" t="s">
        <v>1461</v>
      </c>
      <c r="O432" s="1" t="s">
        <v>35</v>
      </c>
      <c r="P432">
        <v>13.3</v>
      </c>
      <c r="Q432">
        <v>834</v>
      </c>
      <c r="R432">
        <v>939</v>
      </c>
      <c r="S432">
        <v>1</v>
      </c>
      <c r="T432" s="3">
        <f t="shared" si="24"/>
        <v>39.849624060150383</v>
      </c>
      <c r="U432" s="3">
        <v>105</v>
      </c>
      <c r="V432" s="3">
        <v>507</v>
      </c>
      <c r="W432" s="3">
        <f t="shared" si="25"/>
        <v>0.20710059171597633</v>
      </c>
      <c r="X432" s="3">
        <f t="shared" si="26"/>
        <v>39.238620931353232</v>
      </c>
      <c r="Y432">
        <f t="shared" si="27"/>
        <v>530.00000000000011</v>
      </c>
      <c r="Z432" s="1"/>
    </row>
    <row r="433" spans="1:26" hidden="1" x14ac:dyDescent="0.25">
      <c r="A433" s="1" t="s">
        <v>24</v>
      </c>
      <c r="B433" s="1" t="s">
        <v>25</v>
      </c>
      <c r="C433" s="1" t="s">
        <v>1462</v>
      </c>
      <c r="D433" s="1" t="s">
        <v>1463</v>
      </c>
      <c r="E433" s="1" t="s">
        <v>1464</v>
      </c>
      <c r="F433" s="1" t="s">
        <v>1465</v>
      </c>
      <c r="G433" s="1" t="s">
        <v>548</v>
      </c>
      <c r="H433" s="1" t="s">
        <v>359</v>
      </c>
      <c r="I433" s="1" t="s">
        <v>1466</v>
      </c>
      <c r="J433">
        <v>4</v>
      </c>
      <c r="K433" s="1" t="s">
        <v>57</v>
      </c>
      <c r="L433">
        <v>1.9</v>
      </c>
      <c r="M433">
        <v>7</v>
      </c>
      <c r="N433" s="1" t="s">
        <v>1467</v>
      </c>
      <c r="O433" s="1" t="s">
        <v>35</v>
      </c>
      <c r="P433">
        <v>13.3</v>
      </c>
      <c r="Q433">
        <v>834</v>
      </c>
      <c r="R433">
        <v>939</v>
      </c>
      <c r="S433">
        <v>1</v>
      </c>
      <c r="T433" s="3">
        <f t="shared" si="24"/>
        <v>69.924812030075188</v>
      </c>
      <c r="U433" s="3">
        <v>105</v>
      </c>
      <c r="V433" s="3">
        <v>507</v>
      </c>
      <c r="W433" s="3">
        <f t="shared" si="25"/>
        <v>0.20710059171597633</v>
      </c>
      <c r="X433" s="3">
        <f t="shared" si="26"/>
        <v>68.852674464450004</v>
      </c>
      <c r="Y433">
        <f t="shared" si="27"/>
        <v>930.00000000000011</v>
      </c>
      <c r="Z433" s="1"/>
    </row>
    <row r="434" spans="1:26" hidden="1" x14ac:dyDescent="0.25">
      <c r="A434" s="1" t="s">
        <v>24</v>
      </c>
      <c r="B434" s="1" t="s">
        <v>25</v>
      </c>
      <c r="C434" s="1" t="s">
        <v>1468</v>
      </c>
      <c r="D434" s="1" t="s">
        <v>1059</v>
      </c>
      <c r="E434" s="1" t="s">
        <v>1060</v>
      </c>
      <c r="F434" s="1" t="s">
        <v>1469</v>
      </c>
      <c r="G434" s="1" t="s">
        <v>1460</v>
      </c>
      <c r="H434" s="1" t="s">
        <v>1004</v>
      </c>
      <c r="I434" s="1" t="s">
        <v>630</v>
      </c>
      <c r="J434">
        <v>24</v>
      </c>
      <c r="K434" s="1" t="s">
        <v>33</v>
      </c>
      <c r="L434">
        <v>2.7</v>
      </c>
      <c r="M434">
        <v>15</v>
      </c>
      <c r="N434" s="1" t="s">
        <v>1470</v>
      </c>
      <c r="O434" s="1" t="s">
        <v>35</v>
      </c>
      <c r="P434">
        <v>40.5</v>
      </c>
      <c r="Q434">
        <v>834</v>
      </c>
      <c r="R434">
        <v>939</v>
      </c>
      <c r="S434">
        <v>1</v>
      </c>
      <c r="T434" s="3">
        <f t="shared" si="24"/>
        <v>40.74074074074074</v>
      </c>
      <c r="U434" s="3">
        <v>105</v>
      </c>
      <c r="V434" s="3">
        <v>507</v>
      </c>
      <c r="W434" s="3">
        <f t="shared" si="25"/>
        <v>0.20710059171597633</v>
      </c>
      <c r="X434" s="3">
        <f t="shared" si="26"/>
        <v>40.533469002107708</v>
      </c>
      <c r="Y434">
        <f t="shared" si="27"/>
        <v>1650</v>
      </c>
      <c r="Z434" s="1"/>
    </row>
    <row r="435" spans="1:26" hidden="1" x14ac:dyDescent="0.25">
      <c r="A435" s="1" t="s">
        <v>24</v>
      </c>
      <c r="B435" s="1" t="s">
        <v>25</v>
      </c>
      <c r="C435" s="1" t="s">
        <v>1468</v>
      </c>
      <c r="D435" s="1" t="s">
        <v>1059</v>
      </c>
      <c r="E435" s="1" t="s">
        <v>1060</v>
      </c>
      <c r="F435" s="1" t="s">
        <v>1469</v>
      </c>
      <c r="G435" s="1" t="s">
        <v>1460</v>
      </c>
      <c r="H435" s="1" t="s">
        <v>1004</v>
      </c>
      <c r="I435" s="1" t="s">
        <v>1471</v>
      </c>
      <c r="J435" s="3">
        <v>31</v>
      </c>
      <c r="K435" s="1" t="s">
        <v>33</v>
      </c>
      <c r="L435">
        <v>2.7</v>
      </c>
      <c r="M435">
        <v>16</v>
      </c>
      <c r="N435" s="1" t="s">
        <v>1472</v>
      </c>
      <c r="O435" s="1" t="s">
        <v>35</v>
      </c>
      <c r="P435" s="3">
        <v>43.2</v>
      </c>
      <c r="Q435">
        <v>834</v>
      </c>
      <c r="R435">
        <v>939</v>
      </c>
      <c r="S435">
        <v>1</v>
      </c>
      <c r="T435" s="3">
        <f t="shared" si="24"/>
        <v>28.240740740740744</v>
      </c>
      <c r="U435" s="3">
        <v>105</v>
      </c>
      <c r="V435" s="3">
        <v>507</v>
      </c>
      <c r="W435" s="3">
        <f t="shared" si="25"/>
        <v>0.20710059171597633</v>
      </c>
      <c r="X435" s="3">
        <f t="shared" si="26"/>
        <v>28.106000708852481</v>
      </c>
      <c r="Y435">
        <f t="shared" si="27"/>
        <v>1220.0000000000002</v>
      </c>
      <c r="Z435" s="1"/>
    </row>
    <row r="436" spans="1:26" hidden="1" x14ac:dyDescent="0.25">
      <c r="A436" s="1" t="s">
        <v>24</v>
      </c>
      <c r="B436" s="1" t="s">
        <v>25</v>
      </c>
      <c r="C436" s="1" t="s">
        <v>1473</v>
      </c>
      <c r="D436" s="1" t="s">
        <v>1474</v>
      </c>
      <c r="E436" s="1" t="s">
        <v>1475</v>
      </c>
      <c r="F436" s="1" t="s">
        <v>1476</v>
      </c>
      <c r="G436" s="1" t="s">
        <v>145</v>
      </c>
      <c r="H436" s="1" t="s">
        <v>146</v>
      </c>
      <c r="I436" s="1" t="s">
        <v>310</v>
      </c>
      <c r="J436">
        <v>8</v>
      </c>
      <c r="K436" s="1" t="s">
        <v>48</v>
      </c>
      <c r="L436">
        <v>2.9</v>
      </c>
      <c r="M436">
        <v>15</v>
      </c>
      <c r="N436" s="1" t="s">
        <v>1477</v>
      </c>
      <c r="O436" s="1" t="s">
        <v>35</v>
      </c>
      <c r="P436">
        <v>43.5</v>
      </c>
      <c r="Q436">
        <v>834</v>
      </c>
      <c r="R436">
        <v>939</v>
      </c>
      <c r="S436">
        <v>1</v>
      </c>
      <c r="T436" s="3">
        <f t="shared" si="24"/>
        <v>81.609195402298852</v>
      </c>
      <c r="U436" s="3">
        <v>105</v>
      </c>
      <c r="V436" s="3">
        <v>507</v>
      </c>
      <c r="W436" s="3">
        <f t="shared" si="25"/>
        <v>0.20710059171597633</v>
      </c>
      <c r="X436" s="3">
        <f t="shared" si="26"/>
        <v>81.222500507682938</v>
      </c>
      <c r="Y436">
        <f t="shared" si="27"/>
        <v>3550</v>
      </c>
      <c r="Z436" s="1"/>
    </row>
    <row r="437" spans="1:26" hidden="1" x14ac:dyDescent="0.25">
      <c r="A437" s="1" t="s">
        <v>24</v>
      </c>
      <c r="B437" s="1" t="s">
        <v>25</v>
      </c>
      <c r="C437" s="1" t="s">
        <v>1473</v>
      </c>
      <c r="D437" s="1" t="s">
        <v>1474</v>
      </c>
      <c r="E437" s="1" t="s">
        <v>1475</v>
      </c>
      <c r="F437" s="1" t="s">
        <v>1476</v>
      </c>
      <c r="G437" s="1" t="s">
        <v>145</v>
      </c>
      <c r="H437" s="1" t="s">
        <v>146</v>
      </c>
      <c r="I437" s="1" t="s">
        <v>428</v>
      </c>
      <c r="J437">
        <v>38</v>
      </c>
      <c r="K437" s="1" t="s">
        <v>48</v>
      </c>
      <c r="L437">
        <v>2.9</v>
      </c>
      <c r="M437">
        <v>13</v>
      </c>
      <c r="N437" s="1" t="s">
        <v>1478</v>
      </c>
      <c r="O437" s="1" t="s">
        <v>35</v>
      </c>
      <c r="P437">
        <v>37.700000000000003</v>
      </c>
      <c r="Q437">
        <v>834</v>
      </c>
      <c r="R437">
        <v>939</v>
      </c>
      <c r="S437">
        <v>1</v>
      </c>
      <c r="T437" s="3">
        <f t="shared" si="24"/>
        <v>0</v>
      </c>
      <c r="U437" s="3">
        <v>105</v>
      </c>
      <c r="V437" s="3">
        <v>507</v>
      </c>
      <c r="W437" s="3">
        <f t="shared" si="25"/>
        <v>0.20710059171597633</v>
      </c>
      <c r="X437" s="3">
        <f t="shared" si="26"/>
        <v>0</v>
      </c>
      <c r="Y437">
        <f t="shared" si="27"/>
        <v>0</v>
      </c>
      <c r="Z437" s="1"/>
    </row>
    <row r="438" spans="1:26" hidden="1" x14ac:dyDescent="0.25">
      <c r="A438" s="1" t="s">
        <v>24</v>
      </c>
      <c r="B438" s="1" t="s">
        <v>25</v>
      </c>
      <c r="C438" s="1" t="s">
        <v>1479</v>
      </c>
      <c r="D438" s="1" t="s">
        <v>1480</v>
      </c>
      <c r="E438" s="1" t="s">
        <v>1481</v>
      </c>
      <c r="F438" s="1" t="s">
        <v>1482</v>
      </c>
      <c r="G438" s="1" t="s">
        <v>1483</v>
      </c>
      <c r="H438" s="1" t="s">
        <v>332</v>
      </c>
      <c r="I438" s="1" t="s">
        <v>1454</v>
      </c>
      <c r="J438">
        <v>9</v>
      </c>
      <c r="K438" s="1" t="s">
        <v>57</v>
      </c>
      <c r="L438">
        <v>1.9</v>
      </c>
      <c r="M438">
        <v>9</v>
      </c>
      <c r="N438" s="1" t="s">
        <v>1484</v>
      </c>
      <c r="O438" s="1" t="s">
        <v>35</v>
      </c>
      <c r="P438">
        <v>17.100000000000001</v>
      </c>
      <c r="Q438">
        <v>834</v>
      </c>
      <c r="R438">
        <v>939</v>
      </c>
      <c r="S438">
        <v>1</v>
      </c>
      <c r="T438" s="3">
        <f t="shared" si="24"/>
        <v>47.368421052631582</v>
      </c>
      <c r="U438" s="3">
        <v>105</v>
      </c>
      <c r="V438" s="3">
        <v>507</v>
      </c>
      <c r="W438" s="3">
        <f t="shared" si="25"/>
        <v>0.20710059171597633</v>
      </c>
      <c r="X438" s="3">
        <f t="shared" si="26"/>
        <v>46.801600054702725</v>
      </c>
      <c r="Y438">
        <f t="shared" si="27"/>
        <v>810.00000000000011</v>
      </c>
      <c r="Z438" s="1"/>
    </row>
    <row r="439" spans="1:26" hidden="1" x14ac:dyDescent="0.25">
      <c r="A439" s="1" t="s">
        <v>24</v>
      </c>
      <c r="B439" s="1" t="s">
        <v>25</v>
      </c>
      <c r="C439" s="1" t="s">
        <v>1485</v>
      </c>
      <c r="D439" s="1" t="s">
        <v>1486</v>
      </c>
      <c r="E439" s="1" t="s">
        <v>1487</v>
      </c>
      <c r="F439" s="1" t="s">
        <v>1488</v>
      </c>
      <c r="G439" s="1" t="s">
        <v>1489</v>
      </c>
      <c r="H439" s="1" t="s">
        <v>1490</v>
      </c>
      <c r="I439" s="1" t="s">
        <v>1377</v>
      </c>
      <c r="J439">
        <v>5</v>
      </c>
      <c r="K439" s="1" t="s">
        <v>33</v>
      </c>
      <c r="L439">
        <v>2.7</v>
      </c>
      <c r="M439">
        <v>6</v>
      </c>
      <c r="N439" s="1" t="s">
        <v>1491</v>
      </c>
      <c r="O439" s="1" t="s">
        <v>35</v>
      </c>
      <c r="P439">
        <v>16.2</v>
      </c>
      <c r="Q439">
        <v>834</v>
      </c>
      <c r="R439">
        <v>939</v>
      </c>
      <c r="S439">
        <v>1</v>
      </c>
      <c r="T439" s="3">
        <f t="shared" si="24"/>
        <v>69.135802469135811</v>
      </c>
      <c r="U439" s="3">
        <v>105</v>
      </c>
      <c r="V439" s="3">
        <v>507</v>
      </c>
      <c r="W439" s="3">
        <f t="shared" si="25"/>
        <v>0.20710059171597633</v>
      </c>
      <c r="X439" s="3">
        <f t="shared" si="26"/>
        <v>68.263127524523938</v>
      </c>
      <c r="Y439">
        <f t="shared" si="27"/>
        <v>1120</v>
      </c>
      <c r="Z439" s="1"/>
    </row>
    <row r="440" spans="1:26" hidden="1" x14ac:dyDescent="0.25">
      <c r="A440" s="1" t="s">
        <v>24</v>
      </c>
      <c r="B440" s="1" t="s">
        <v>25</v>
      </c>
      <c r="C440" s="1" t="s">
        <v>1485</v>
      </c>
      <c r="D440" s="1" t="s">
        <v>1486</v>
      </c>
      <c r="E440" s="1" t="s">
        <v>1487</v>
      </c>
      <c r="F440" s="1" t="s">
        <v>1492</v>
      </c>
      <c r="G440" s="1" t="s">
        <v>1493</v>
      </c>
      <c r="H440" s="1" t="s">
        <v>1494</v>
      </c>
      <c r="I440" s="1" t="s">
        <v>341</v>
      </c>
      <c r="J440">
        <v>15</v>
      </c>
      <c r="K440" s="1" t="s">
        <v>33</v>
      </c>
      <c r="L440">
        <v>2.7</v>
      </c>
      <c r="M440">
        <v>8</v>
      </c>
      <c r="N440" s="1" t="s">
        <v>1495</v>
      </c>
      <c r="O440" s="1" t="s">
        <v>35</v>
      </c>
      <c r="P440">
        <v>21.6</v>
      </c>
      <c r="Q440">
        <v>834</v>
      </c>
      <c r="R440">
        <v>939</v>
      </c>
      <c r="S440">
        <v>1</v>
      </c>
      <c r="T440" s="3">
        <f t="shared" si="24"/>
        <v>30.555555555555557</v>
      </c>
      <c r="U440" s="3">
        <v>105</v>
      </c>
      <c r="V440" s="3">
        <v>507</v>
      </c>
      <c r="W440" s="3">
        <f t="shared" si="25"/>
        <v>0.20710059171597633</v>
      </c>
      <c r="X440" s="3">
        <f t="shared" si="26"/>
        <v>30.265371465783904</v>
      </c>
      <c r="Y440">
        <f t="shared" si="27"/>
        <v>660.00000000000011</v>
      </c>
      <c r="Z440" s="1"/>
    </row>
    <row r="441" spans="1:26" hidden="1" x14ac:dyDescent="0.25">
      <c r="A441" s="1" t="s">
        <v>24</v>
      </c>
      <c r="B441" s="1" t="s">
        <v>25</v>
      </c>
      <c r="C441" s="1" t="s">
        <v>1496</v>
      </c>
      <c r="D441" s="1" t="s">
        <v>1497</v>
      </c>
      <c r="E441" s="1" t="s">
        <v>1498</v>
      </c>
      <c r="F441" s="1" t="s">
        <v>1499</v>
      </c>
      <c r="G441" s="1" t="s">
        <v>1500</v>
      </c>
      <c r="H441" s="1" t="s">
        <v>1501</v>
      </c>
      <c r="I441" s="1" t="s">
        <v>108</v>
      </c>
      <c r="J441">
        <v>7</v>
      </c>
      <c r="K441" s="1" t="s">
        <v>48</v>
      </c>
      <c r="L441">
        <v>2.9</v>
      </c>
      <c r="M441">
        <v>7</v>
      </c>
      <c r="N441" s="1" t="s">
        <v>1502</v>
      </c>
      <c r="O441" s="1" t="s">
        <v>35</v>
      </c>
      <c r="P441">
        <v>20.3</v>
      </c>
      <c r="Q441">
        <v>834</v>
      </c>
      <c r="R441">
        <v>939</v>
      </c>
      <c r="S441">
        <v>1</v>
      </c>
      <c r="T441" s="3">
        <f t="shared" si="24"/>
        <v>65.517241379310349</v>
      </c>
      <c r="U441" s="3">
        <v>105</v>
      </c>
      <c r="V441" s="3">
        <v>507</v>
      </c>
      <c r="W441" s="3">
        <f t="shared" si="25"/>
        <v>0.20710059171597633</v>
      </c>
      <c r="X441" s="3">
        <f t="shared" si="26"/>
        <v>64.855584730357492</v>
      </c>
      <c r="Y441">
        <f t="shared" si="27"/>
        <v>1330</v>
      </c>
      <c r="Z441" s="1"/>
    </row>
    <row r="442" spans="1:26" hidden="1" x14ac:dyDescent="0.25">
      <c r="A442" s="1" t="s">
        <v>24</v>
      </c>
      <c r="B442" s="1" t="s">
        <v>25</v>
      </c>
      <c r="C442" s="1" t="s">
        <v>1496</v>
      </c>
      <c r="D442" s="1" t="s">
        <v>1497</v>
      </c>
      <c r="E442" s="1" t="s">
        <v>1498</v>
      </c>
      <c r="F442" s="1" t="s">
        <v>1499</v>
      </c>
      <c r="G442" s="1" t="s">
        <v>1500</v>
      </c>
      <c r="H442" s="1" t="s">
        <v>1501</v>
      </c>
      <c r="I442" s="1" t="s">
        <v>428</v>
      </c>
      <c r="J442">
        <v>19</v>
      </c>
      <c r="K442" s="1" t="s">
        <v>48</v>
      </c>
      <c r="L442">
        <v>2.9</v>
      </c>
      <c r="M442">
        <v>7</v>
      </c>
      <c r="N442" s="1" t="s">
        <v>1503</v>
      </c>
      <c r="O442" s="1" t="s">
        <v>35</v>
      </c>
      <c r="P442">
        <v>20.3</v>
      </c>
      <c r="Q442">
        <v>834</v>
      </c>
      <c r="R442">
        <v>939</v>
      </c>
      <c r="S442">
        <v>1</v>
      </c>
      <c r="T442" s="3">
        <f t="shared" si="24"/>
        <v>6.4039408866995098</v>
      </c>
      <c r="U442" s="3">
        <v>105</v>
      </c>
      <c r="V442" s="3">
        <v>507</v>
      </c>
      <c r="W442" s="3">
        <f t="shared" si="25"/>
        <v>0.20710059171597633</v>
      </c>
      <c r="X442" s="3">
        <f t="shared" si="26"/>
        <v>6.3392676804108854</v>
      </c>
      <c r="Y442">
        <f t="shared" si="27"/>
        <v>130.00000000000006</v>
      </c>
      <c r="Z442" s="1"/>
    </row>
    <row r="443" spans="1:26" hidden="1" x14ac:dyDescent="0.25">
      <c r="A443" s="1" t="s">
        <v>24</v>
      </c>
      <c r="B443" s="1" t="s">
        <v>25</v>
      </c>
      <c r="C443" s="1" t="s">
        <v>1504</v>
      </c>
      <c r="D443" s="1" t="s">
        <v>1505</v>
      </c>
      <c r="E443" s="1" t="s">
        <v>1506</v>
      </c>
      <c r="F443" s="1" t="s">
        <v>1507</v>
      </c>
      <c r="G443" s="1" t="s">
        <v>505</v>
      </c>
      <c r="H443" s="1" t="s">
        <v>506</v>
      </c>
      <c r="I443" s="1" t="s">
        <v>47</v>
      </c>
      <c r="J443">
        <v>6</v>
      </c>
      <c r="K443" s="1" t="s">
        <v>48</v>
      </c>
      <c r="L443">
        <v>2.9</v>
      </c>
      <c r="M443">
        <v>6</v>
      </c>
      <c r="N443" s="1" t="s">
        <v>1508</v>
      </c>
      <c r="O443" s="1" t="s">
        <v>35</v>
      </c>
      <c r="P443">
        <v>17.399999999999999</v>
      </c>
      <c r="Q443">
        <v>834</v>
      </c>
      <c r="R443">
        <v>939</v>
      </c>
      <c r="S443">
        <v>1</v>
      </c>
      <c r="T443" s="3">
        <f t="shared" si="24"/>
        <v>65.517241379310335</v>
      </c>
      <c r="U443" s="3">
        <v>105</v>
      </c>
      <c r="V443" s="3">
        <v>507</v>
      </c>
      <c r="W443" s="3">
        <f t="shared" si="25"/>
        <v>0.20710059171597633</v>
      </c>
      <c r="X443" s="3">
        <f t="shared" si="26"/>
        <v>64.746605726576135</v>
      </c>
      <c r="Y443">
        <f t="shared" si="27"/>
        <v>1139.9999999999998</v>
      </c>
      <c r="Z443" s="1"/>
    </row>
    <row r="444" spans="1:26" hidden="1" x14ac:dyDescent="0.25">
      <c r="A444" s="1" t="s">
        <v>24</v>
      </c>
      <c r="B444" s="1" t="s">
        <v>25</v>
      </c>
      <c r="C444" s="1" t="s">
        <v>1504</v>
      </c>
      <c r="D444" s="1" t="s">
        <v>1505</v>
      </c>
      <c r="E444" s="1" t="s">
        <v>1506</v>
      </c>
      <c r="F444" s="1" t="s">
        <v>1509</v>
      </c>
      <c r="G444" s="1" t="s">
        <v>1098</v>
      </c>
      <c r="H444" s="1" t="s">
        <v>745</v>
      </c>
      <c r="I444" s="1" t="s">
        <v>419</v>
      </c>
      <c r="J444">
        <v>21</v>
      </c>
      <c r="K444" s="1" t="s">
        <v>48</v>
      </c>
      <c r="L444">
        <v>2.9</v>
      </c>
      <c r="M444">
        <v>13</v>
      </c>
      <c r="N444" s="1" t="s">
        <v>1510</v>
      </c>
      <c r="O444" s="1" t="s">
        <v>35</v>
      </c>
      <c r="P444">
        <v>37.700000000000003</v>
      </c>
      <c r="Q444">
        <v>834</v>
      </c>
      <c r="R444">
        <v>939</v>
      </c>
      <c r="S444">
        <v>1</v>
      </c>
      <c r="T444" s="3">
        <f t="shared" si="24"/>
        <v>44.297082228116714</v>
      </c>
      <c r="U444" s="3">
        <v>105</v>
      </c>
      <c r="V444" s="3">
        <v>507</v>
      </c>
      <c r="W444" s="3">
        <f t="shared" si="25"/>
        <v>0.20710059171597633</v>
      </c>
      <c r="X444" s="3">
        <f t="shared" si="26"/>
        <v>44.055070789691399</v>
      </c>
      <c r="Y444">
        <f t="shared" si="27"/>
        <v>1670.0000000000002</v>
      </c>
      <c r="Z444" s="1"/>
    </row>
    <row r="445" spans="1:26" hidden="1" x14ac:dyDescent="0.25">
      <c r="A445" s="1" t="s">
        <v>24</v>
      </c>
      <c r="B445" s="1" t="s">
        <v>25</v>
      </c>
      <c r="C445" s="1" t="s">
        <v>1504</v>
      </c>
      <c r="D445" s="1" t="s">
        <v>1505</v>
      </c>
      <c r="E445" s="1" t="s">
        <v>1506</v>
      </c>
      <c r="F445" s="1" t="s">
        <v>1511</v>
      </c>
      <c r="G445" s="1" t="s">
        <v>145</v>
      </c>
      <c r="H445" s="1" t="s">
        <v>146</v>
      </c>
      <c r="I445" s="1" t="s">
        <v>310</v>
      </c>
      <c r="J445">
        <v>8</v>
      </c>
      <c r="K445" s="1" t="s">
        <v>48</v>
      </c>
      <c r="L445">
        <v>2.9</v>
      </c>
      <c r="M445">
        <v>4</v>
      </c>
      <c r="N445" s="1" t="s">
        <v>1512</v>
      </c>
      <c r="O445" s="1" t="s">
        <v>35</v>
      </c>
      <c r="P445">
        <v>11.6</v>
      </c>
      <c r="Q445">
        <v>834</v>
      </c>
      <c r="R445">
        <v>939</v>
      </c>
      <c r="S445">
        <v>1</v>
      </c>
      <c r="T445" s="3">
        <f t="shared" si="24"/>
        <v>31.034482758620687</v>
      </c>
      <c r="U445" s="3">
        <v>105</v>
      </c>
      <c r="V445" s="3">
        <v>507</v>
      </c>
      <c r="W445" s="3">
        <f t="shared" si="25"/>
        <v>0.20710059171597633</v>
      </c>
      <c r="X445" s="3">
        <f t="shared" si="26"/>
        <v>30.490127292773376</v>
      </c>
      <c r="Y445">
        <f t="shared" si="27"/>
        <v>359.99999999999994</v>
      </c>
      <c r="Z445" s="1"/>
    </row>
    <row r="446" spans="1:26" hidden="1" x14ac:dyDescent="0.25">
      <c r="A446" s="1" t="s">
        <v>24</v>
      </c>
      <c r="B446" s="1" t="s">
        <v>25</v>
      </c>
      <c r="C446" s="1" t="s">
        <v>1504</v>
      </c>
      <c r="D446" s="1" t="s">
        <v>1505</v>
      </c>
      <c r="E446" s="1" t="s">
        <v>1506</v>
      </c>
      <c r="F446" s="1" t="s">
        <v>1511</v>
      </c>
      <c r="G446" s="1" t="s">
        <v>145</v>
      </c>
      <c r="H446" s="1" t="s">
        <v>146</v>
      </c>
      <c r="I446" s="1" t="s">
        <v>630</v>
      </c>
      <c r="J446">
        <v>20</v>
      </c>
      <c r="K446" s="1" t="s">
        <v>48</v>
      </c>
      <c r="L446">
        <v>2.9</v>
      </c>
      <c r="M446">
        <v>13</v>
      </c>
      <c r="N446" s="1" t="s">
        <v>1513</v>
      </c>
      <c r="O446" s="1" t="s">
        <v>35</v>
      </c>
      <c r="P446">
        <v>37.700000000000003</v>
      </c>
      <c r="Q446">
        <v>834</v>
      </c>
      <c r="R446">
        <v>939</v>
      </c>
      <c r="S446">
        <v>1</v>
      </c>
      <c r="T446" s="3">
        <f t="shared" si="24"/>
        <v>46.949602122015918</v>
      </c>
      <c r="U446" s="3">
        <v>105</v>
      </c>
      <c r="V446" s="3">
        <v>507</v>
      </c>
      <c r="W446" s="3">
        <f t="shared" si="25"/>
        <v>0.20710059171597633</v>
      </c>
      <c r="X446" s="3">
        <f t="shared" si="26"/>
        <v>46.693098980690884</v>
      </c>
      <c r="Y446">
        <f t="shared" si="27"/>
        <v>1770.0000000000002</v>
      </c>
      <c r="Z446" s="1"/>
    </row>
    <row r="447" spans="1:26" hidden="1" x14ac:dyDescent="0.25">
      <c r="A447" s="1" t="s">
        <v>24</v>
      </c>
      <c r="B447" s="1" t="s">
        <v>25</v>
      </c>
      <c r="C447" s="1" t="s">
        <v>1514</v>
      </c>
      <c r="D447" s="1" t="s">
        <v>1515</v>
      </c>
      <c r="E447" s="1" t="s">
        <v>1516</v>
      </c>
      <c r="F447" s="1" t="s">
        <v>1517</v>
      </c>
      <c r="G447" s="1" t="s">
        <v>344</v>
      </c>
      <c r="H447" s="1" t="s">
        <v>345</v>
      </c>
      <c r="I447" s="1" t="s">
        <v>389</v>
      </c>
      <c r="J447">
        <v>5</v>
      </c>
      <c r="K447" t="s">
        <v>33</v>
      </c>
      <c r="L447">
        <v>2.7</v>
      </c>
      <c r="M447">
        <v>9</v>
      </c>
      <c r="N447" s="1" t="s">
        <v>1518</v>
      </c>
      <c r="O447" s="1" t="s">
        <v>35</v>
      </c>
      <c r="P447">
        <v>24.3</v>
      </c>
      <c r="Q447">
        <v>834</v>
      </c>
      <c r="R447">
        <v>939</v>
      </c>
      <c r="S447">
        <v>1</v>
      </c>
      <c r="T447" s="3">
        <f t="shared" si="24"/>
        <v>79.423868312757193</v>
      </c>
      <c r="U447" s="3">
        <v>105</v>
      </c>
      <c r="V447" s="3">
        <v>507</v>
      </c>
      <c r="W447" s="3">
        <f t="shared" si="25"/>
        <v>0.20710059171597633</v>
      </c>
      <c r="X447" s="3">
        <f t="shared" si="26"/>
        <v>78.752686095081728</v>
      </c>
      <c r="Y447">
        <f t="shared" si="27"/>
        <v>1930</v>
      </c>
      <c r="Z447" s="1"/>
    </row>
    <row r="448" spans="1:26" hidden="1" x14ac:dyDescent="0.25">
      <c r="A448" s="1" t="s">
        <v>24</v>
      </c>
      <c r="B448" s="1" t="s">
        <v>25</v>
      </c>
      <c r="C448" s="1" t="s">
        <v>1519</v>
      </c>
      <c r="D448" s="1" t="s">
        <v>1520</v>
      </c>
      <c r="E448" s="1" t="s">
        <v>1521</v>
      </c>
      <c r="F448" s="1" t="s">
        <v>1522</v>
      </c>
      <c r="G448" s="1" t="s">
        <v>1086</v>
      </c>
      <c r="H448" s="1" t="s">
        <v>397</v>
      </c>
      <c r="I448" s="1" t="s">
        <v>633</v>
      </c>
      <c r="J448">
        <v>10</v>
      </c>
      <c r="K448" t="s">
        <v>57</v>
      </c>
      <c r="L448">
        <v>1.9</v>
      </c>
      <c r="M448">
        <v>13</v>
      </c>
      <c r="N448" s="1" t="s">
        <v>1523</v>
      </c>
      <c r="O448" s="1" t="s">
        <v>35</v>
      </c>
      <c r="P448">
        <v>24.7</v>
      </c>
      <c r="Q448">
        <v>834</v>
      </c>
      <c r="R448">
        <v>939</v>
      </c>
      <c r="S448">
        <v>1</v>
      </c>
      <c r="T448" s="3">
        <f t="shared" si="24"/>
        <v>59.51417004048583</v>
      </c>
      <c r="U448" s="3">
        <v>105</v>
      </c>
      <c r="V448" s="3">
        <v>507</v>
      </c>
      <c r="W448" s="3">
        <f t="shared" si="25"/>
        <v>0.20710059171597633</v>
      </c>
      <c r="X448" s="3">
        <f t="shared" si="26"/>
        <v>59.019314375311808</v>
      </c>
      <c r="Y448">
        <f t="shared" si="27"/>
        <v>1470</v>
      </c>
      <c r="Z448" s="1"/>
    </row>
    <row r="449" spans="1:26" hidden="1" x14ac:dyDescent="0.25">
      <c r="A449" s="1" t="s">
        <v>24</v>
      </c>
      <c r="B449" s="1" t="s">
        <v>25</v>
      </c>
      <c r="C449" s="1" t="s">
        <v>1524</v>
      </c>
      <c r="D449" s="1" t="s">
        <v>1525</v>
      </c>
      <c r="E449" s="1" t="s">
        <v>1526</v>
      </c>
      <c r="F449" s="1" t="s">
        <v>1527</v>
      </c>
      <c r="G449" s="1" t="s">
        <v>1528</v>
      </c>
      <c r="H449" s="1" t="s">
        <v>340</v>
      </c>
      <c r="I449" s="1" t="s">
        <v>1248</v>
      </c>
      <c r="J449">
        <v>9</v>
      </c>
      <c r="K449" t="s">
        <v>57</v>
      </c>
      <c r="L449">
        <v>1.9</v>
      </c>
      <c r="M449">
        <v>5</v>
      </c>
      <c r="N449" s="1" t="s">
        <v>1529</v>
      </c>
      <c r="O449" s="1" t="s">
        <v>35</v>
      </c>
      <c r="P449">
        <v>9.5</v>
      </c>
      <c r="Q449">
        <v>834</v>
      </c>
      <c r="R449">
        <v>939</v>
      </c>
      <c r="S449">
        <v>1</v>
      </c>
      <c r="T449" s="3">
        <f t="shared" si="24"/>
        <v>5.2631578947368425</v>
      </c>
      <c r="U449" s="3">
        <v>105</v>
      </c>
      <c r="V449" s="3">
        <v>507</v>
      </c>
      <c r="W449" s="3">
        <f t="shared" si="25"/>
        <v>0.20710059171597633</v>
      </c>
      <c r="X449" s="3">
        <f t="shared" si="26"/>
        <v>5.1508686376104844</v>
      </c>
      <c r="Y449">
        <f t="shared" si="27"/>
        <v>50</v>
      </c>
      <c r="Z449" s="1"/>
    </row>
    <row r="450" spans="1:26" hidden="1" x14ac:dyDescent="0.25">
      <c r="A450" s="1" t="s">
        <v>24</v>
      </c>
      <c r="B450" s="1" t="s">
        <v>25</v>
      </c>
      <c r="C450" s="1" t="s">
        <v>1524</v>
      </c>
      <c r="D450" s="1" t="s">
        <v>1525</v>
      </c>
      <c r="E450" s="1" t="s">
        <v>1526</v>
      </c>
      <c r="F450" s="1" t="s">
        <v>1530</v>
      </c>
      <c r="G450" s="1" t="s">
        <v>1531</v>
      </c>
      <c r="H450" s="1" t="s">
        <v>803</v>
      </c>
      <c r="I450" s="1" t="s">
        <v>1248</v>
      </c>
      <c r="J450">
        <v>9</v>
      </c>
      <c r="K450" t="s">
        <v>57</v>
      </c>
      <c r="L450">
        <v>1.9</v>
      </c>
      <c r="M450">
        <v>5</v>
      </c>
      <c r="N450" s="1" t="s">
        <v>1532</v>
      </c>
      <c r="O450" s="1" t="s">
        <v>35</v>
      </c>
      <c r="P450">
        <v>9.5</v>
      </c>
      <c r="Q450">
        <v>834</v>
      </c>
      <c r="R450">
        <v>939</v>
      </c>
      <c r="S450">
        <v>1</v>
      </c>
      <c r="T450" s="3">
        <f t="shared" si="24"/>
        <v>5.2631578947368425</v>
      </c>
      <c r="U450" s="3">
        <v>105</v>
      </c>
      <c r="V450" s="3">
        <v>507</v>
      </c>
      <c r="W450" s="3">
        <f t="shared" si="25"/>
        <v>0.20710059171597633</v>
      </c>
      <c r="X450" s="3">
        <f t="shared" si="26"/>
        <v>5.1508686376104844</v>
      </c>
      <c r="Y450">
        <f t="shared" si="27"/>
        <v>50</v>
      </c>
      <c r="Z450" s="1"/>
    </row>
    <row r="451" spans="1:26" hidden="1" x14ac:dyDescent="0.25">
      <c r="A451" s="1" t="s">
        <v>24</v>
      </c>
      <c r="B451" s="1" t="s">
        <v>25</v>
      </c>
      <c r="C451" s="1" t="s">
        <v>1524</v>
      </c>
      <c r="D451" s="1" t="s">
        <v>1525</v>
      </c>
      <c r="E451" s="1" t="s">
        <v>1526</v>
      </c>
      <c r="F451" s="1" t="s">
        <v>1530</v>
      </c>
      <c r="G451" s="1" t="s">
        <v>1531</v>
      </c>
      <c r="H451" s="1" t="s">
        <v>803</v>
      </c>
      <c r="I451" s="1" t="s">
        <v>1248</v>
      </c>
      <c r="J451">
        <v>9</v>
      </c>
      <c r="K451" s="1" t="s">
        <v>57</v>
      </c>
      <c r="L451">
        <v>1.9</v>
      </c>
      <c r="M451">
        <v>5</v>
      </c>
      <c r="N451" s="1" t="s">
        <v>1533</v>
      </c>
      <c r="O451" s="1" t="s">
        <v>35</v>
      </c>
      <c r="P451">
        <v>9.5</v>
      </c>
      <c r="Q451">
        <v>834</v>
      </c>
      <c r="R451">
        <v>939</v>
      </c>
      <c r="S451">
        <v>1</v>
      </c>
      <c r="T451" s="3">
        <f t="shared" si="24"/>
        <v>5.2631578947368425</v>
      </c>
      <c r="U451" s="3">
        <v>105</v>
      </c>
      <c r="V451" s="3">
        <v>507</v>
      </c>
      <c r="W451" s="3">
        <f t="shared" si="25"/>
        <v>0.20710059171597633</v>
      </c>
      <c r="X451" s="3">
        <f t="shared" si="26"/>
        <v>5.1508686376104844</v>
      </c>
      <c r="Y451">
        <f t="shared" si="27"/>
        <v>50</v>
      </c>
      <c r="Z451" s="1"/>
    </row>
    <row r="452" spans="1:26" hidden="1" x14ac:dyDescent="0.25">
      <c r="A452" s="1" t="s">
        <v>24</v>
      </c>
      <c r="B452" s="1" t="s">
        <v>25</v>
      </c>
      <c r="C452" s="1" t="s">
        <v>1524</v>
      </c>
      <c r="D452" s="1" t="s">
        <v>1525</v>
      </c>
      <c r="E452" s="1" t="s">
        <v>1526</v>
      </c>
      <c r="F452" s="1" t="s">
        <v>1534</v>
      </c>
      <c r="G452" s="1" t="s">
        <v>1535</v>
      </c>
      <c r="H452" s="1" t="s">
        <v>68</v>
      </c>
      <c r="I452" s="1" t="s">
        <v>47</v>
      </c>
      <c r="J452">
        <v>4</v>
      </c>
      <c r="K452" s="1" t="s">
        <v>57</v>
      </c>
      <c r="L452">
        <v>1.9</v>
      </c>
      <c r="M452">
        <v>4</v>
      </c>
      <c r="N452" s="1" t="s">
        <v>1536</v>
      </c>
      <c r="O452" s="1" t="s">
        <v>35</v>
      </c>
      <c r="P452">
        <v>7.6</v>
      </c>
      <c r="Q452">
        <v>834</v>
      </c>
      <c r="R452">
        <v>939</v>
      </c>
      <c r="S452">
        <v>1</v>
      </c>
      <c r="T452" s="3">
        <f t="shared" si="24"/>
        <v>47.368421052631575</v>
      </c>
      <c r="U452" s="3">
        <v>105</v>
      </c>
      <c r="V452" s="3">
        <v>507</v>
      </c>
      <c r="W452" s="3">
        <f t="shared" si="25"/>
        <v>0.20710059171597633</v>
      </c>
      <c r="X452" s="3">
        <f t="shared" si="26"/>
        <v>46.111869031377893</v>
      </c>
      <c r="Y452">
        <f t="shared" si="27"/>
        <v>359.99999999999994</v>
      </c>
      <c r="Z452" s="1"/>
    </row>
    <row r="453" spans="1:26" hidden="1" x14ac:dyDescent="0.25">
      <c r="A453" s="1" t="s">
        <v>24</v>
      </c>
      <c r="B453" s="1" t="s">
        <v>25</v>
      </c>
      <c r="C453" s="1" t="s">
        <v>1524</v>
      </c>
      <c r="D453" s="1" t="s">
        <v>1525</v>
      </c>
      <c r="E453" s="1" t="s">
        <v>1526</v>
      </c>
      <c r="F453" s="1" t="s">
        <v>1534</v>
      </c>
      <c r="G453" s="1" t="s">
        <v>1535</v>
      </c>
      <c r="H453" s="1" t="s">
        <v>68</v>
      </c>
      <c r="I453" s="1" t="s">
        <v>861</v>
      </c>
      <c r="J453">
        <v>6</v>
      </c>
      <c r="K453" s="1" t="s">
        <v>57</v>
      </c>
      <c r="L453">
        <v>1.9</v>
      </c>
      <c r="M453">
        <v>4</v>
      </c>
      <c r="N453" s="1" t="s">
        <v>1537</v>
      </c>
      <c r="O453" s="1" t="s">
        <v>35</v>
      </c>
      <c r="P453">
        <v>7.6</v>
      </c>
      <c r="Q453">
        <v>834</v>
      </c>
      <c r="R453">
        <v>939</v>
      </c>
      <c r="S453">
        <v>1</v>
      </c>
      <c r="T453" s="3">
        <f t="shared" si="24"/>
        <v>21.052631578947366</v>
      </c>
      <c r="U453" s="3">
        <v>105</v>
      </c>
      <c r="V453" s="3">
        <v>507</v>
      </c>
      <c r="W453" s="3">
        <f t="shared" si="25"/>
        <v>0.20710059171597633</v>
      </c>
      <c r="X453" s="3">
        <f t="shared" si="26"/>
        <v>20.494164013945731</v>
      </c>
      <c r="Y453">
        <f t="shared" si="27"/>
        <v>159.99999999999997</v>
      </c>
      <c r="Z453" s="1"/>
    </row>
    <row r="454" spans="1:26" hidden="1" x14ac:dyDescent="0.25">
      <c r="A454" s="1" t="s">
        <v>24</v>
      </c>
      <c r="B454" s="1" t="s">
        <v>25</v>
      </c>
      <c r="C454" s="1" t="s">
        <v>1524</v>
      </c>
      <c r="D454" s="1" t="s">
        <v>1525</v>
      </c>
      <c r="E454" s="1" t="s">
        <v>1526</v>
      </c>
      <c r="F454" s="1" t="s">
        <v>1534</v>
      </c>
      <c r="G454" s="1" t="s">
        <v>1535</v>
      </c>
      <c r="H454" s="1" t="s">
        <v>68</v>
      </c>
      <c r="I454" s="1" t="s">
        <v>507</v>
      </c>
      <c r="J454">
        <v>7</v>
      </c>
      <c r="K454" s="1" t="s">
        <v>57</v>
      </c>
      <c r="L454">
        <v>1.9</v>
      </c>
      <c r="M454">
        <v>4</v>
      </c>
      <c r="N454" s="1" t="s">
        <v>1538</v>
      </c>
      <c r="O454" s="1" t="s">
        <v>35</v>
      </c>
      <c r="P454">
        <v>7.6</v>
      </c>
      <c r="Q454">
        <v>834</v>
      </c>
      <c r="R454">
        <v>939</v>
      </c>
      <c r="S454">
        <v>1</v>
      </c>
      <c r="T454" s="3">
        <f t="shared" si="24"/>
        <v>7.8947368421052593</v>
      </c>
      <c r="U454" s="3">
        <v>105</v>
      </c>
      <c r="V454" s="3">
        <v>507</v>
      </c>
      <c r="W454" s="3">
        <f t="shared" si="25"/>
        <v>0.20710059171597633</v>
      </c>
      <c r="X454" s="3">
        <f t="shared" si="26"/>
        <v>7.6853115052296461</v>
      </c>
      <c r="Y454">
        <f t="shared" si="27"/>
        <v>59.999999999999964</v>
      </c>
      <c r="Z454" s="1"/>
    </row>
    <row r="455" spans="1:26" hidden="1" x14ac:dyDescent="0.25">
      <c r="A455" s="1" t="s">
        <v>24</v>
      </c>
      <c r="B455" s="1" t="s">
        <v>25</v>
      </c>
      <c r="C455" s="1" t="s">
        <v>1539</v>
      </c>
      <c r="D455" s="1" t="s">
        <v>1540</v>
      </c>
      <c r="E455" s="1" t="s">
        <v>1541</v>
      </c>
      <c r="F455" s="1" t="s">
        <v>1542</v>
      </c>
      <c r="G455" s="1" t="s">
        <v>1543</v>
      </c>
      <c r="H455" s="1" t="s">
        <v>1544</v>
      </c>
      <c r="I455" s="1" t="s">
        <v>761</v>
      </c>
      <c r="J455">
        <v>10</v>
      </c>
      <c r="K455" s="1" t="s">
        <v>57</v>
      </c>
      <c r="L455">
        <v>1.9</v>
      </c>
      <c r="M455">
        <v>6</v>
      </c>
      <c r="N455" s="1" t="s">
        <v>1545</v>
      </c>
      <c r="O455" s="1" t="s">
        <v>35</v>
      </c>
      <c r="P455">
        <v>11.4</v>
      </c>
      <c r="Q455">
        <v>834</v>
      </c>
      <c r="R455">
        <v>939</v>
      </c>
      <c r="S455">
        <v>1</v>
      </c>
      <c r="T455" s="3">
        <f t="shared" ref="T455:T512" si="28">IF((P455-J455)*100/P455&gt;=0,(P455-J455)*100/P455,0)</f>
        <v>12.280701754385968</v>
      </c>
      <c r="U455" s="3">
        <v>105</v>
      </c>
      <c r="V455" s="3">
        <v>507</v>
      </c>
      <c r="W455" s="3">
        <f t="shared" ref="W455:W512" si="29">U455/V455</f>
        <v>0.20710059171597633</v>
      </c>
      <c r="X455" s="3">
        <f t="shared" ref="X455:X512" si="30">IF((P455-J455)*100/(P455+W455)&gt;=0,(P455-J455)*100/(P455+W455),0)</f>
        <v>12.061582381729202</v>
      </c>
      <c r="Y455">
        <f t="shared" ref="Y455:Y512" si="31">IF((P455-J455)*100&gt;=0,(P455-J455)*100,0)</f>
        <v>140.00000000000003</v>
      </c>
      <c r="Z455" s="1"/>
    </row>
    <row r="456" spans="1:26" hidden="1" x14ac:dyDescent="0.25">
      <c r="A456" s="1" t="s">
        <v>24</v>
      </c>
      <c r="B456" s="1" t="s">
        <v>25</v>
      </c>
      <c r="C456" s="1" t="s">
        <v>1546</v>
      </c>
      <c r="D456" s="1" t="s">
        <v>305</v>
      </c>
      <c r="E456" s="1" t="s">
        <v>306</v>
      </c>
      <c r="F456" s="1" t="s">
        <v>1547</v>
      </c>
      <c r="G456" s="1" t="s">
        <v>1548</v>
      </c>
      <c r="H456" s="1" t="s">
        <v>332</v>
      </c>
      <c r="I456" s="1" t="s">
        <v>861</v>
      </c>
      <c r="J456">
        <v>9</v>
      </c>
      <c r="K456" s="1" t="s">
        <v>48</v>
      </c>
      <c r="L456">
        <v>2.9</v>
      </c>
      <c r="M456">
        <v>9</v>
      </c>
      <c r="N456" s="1" t="s">
        <v>1549</v>
      </c>
      <c r="O456" s="1" t="s">
        <v>35</v>
      </c>
      <c r="P456">
        <v>26.1</v>
      </c>
      <c r="Q456">
        <v>834</v>
      </c>
      <c r="R456">
        <v>939</v>
      </c>
      <c r="S456">
        <v>1</v>
      </c>
      <c r="T456" s="3">
        <f t="shared" si="28"/>
        <v>65.517241379310349</v>
      </c>
      <c r="U456" s="3">
        <v>105</v>
      </c>
      <c r="V456" s="3">
        <v>507</v>
      </c>
      <c r="W456" s="3">
        <f t="shared" si="29"/>
        <v>0.20710059171597633</v>
      </c>
      <c r="X456" s="3">
        <f t="shared" si="30"/>
        <v>65.001462021188061</v>
      </c>
      <c r="Y456">
        <f t="shared" si="31"/>
        <v>1710.0000000000002</v>
      </c>
      <c r="Z456" s="1"/>
    </row>
    <row r="457" spans="1:26" hidden="1" x14ac:dyDescent="0.25">
      <c r="A457" s="1" t="s">
        <v>24</v>
      </c>
      <c r="B457" s="1" t="s">
        <v>25</v>
      </c>
      <c r="C457" s="1" t="s">
        <v>1550</v>
      </c>
      <c r="D457" s="1" t="s">
        <v>1551</v>
      </c>
      <c r="E457" s="1" t="s">
        <v>1552</v>
      </c>
      <c r="F457" s="1" t="s">
        <v>1553</v>
      </c>
      <c r="G457" s="1" t="s">
        <v>1435</v>
      </c>
      <c r="H457" s="1" t="s">
        <v>1436</v>
      </c>
      <c r="I457" s="1" t="s">
        <v>761</v>
      </c>
      <c r="J457">
        <v>12</v>
      </c>
      <c r="K457" s="1" t="s">
        <v>33</v>
      </c>
      <c r="L457">
        <v>2.7</v>
      </c>
      <c r="M457">
        <v>7</v>
      </c>
      <c r="N457" s="1" t="s">
        <v>1554</v>
      </c>
      <c r="O457" s="1" t="s">
        <v>35</v>
      </c>
      <c r="P457">
        <v>18.899999999999999</v>
      </c>
      <c r="Q457">
        <v>834</v>
      </c>
      <c r="R457">
        <v>939</v>
      </c>
      <c r="S457">
        <v>1</v>
      </c>
      <c r="T457" s="3">
        <f t="shared" si="28"/>
        <v>36.507936507936506</v>
      </c>
      <c r="U457" s="3">
        <v>105</v>
      </c>
      <c r="V457" s="3">
        <v>507</v>
      </c>
      <c r="W457" s="3">
        <f t="shared" si="29"/>
        <v>0.20710059171597633</v>
      </c>
      <c r="X457" s="3">
        <f t="shared" si="30"/>
        <v>36.112229413768539</v>
      </c>
      <c r="Y457">
        <f t="shared" si="31"/>
        <v>689.99999999999989</v>
      </c>
      <c r="Z457" s="1"/>
    </row>
    <row r="458" spans="1:26" hidden="1" x14ac:dyDescent="0.25">
      <c r="A458" s="1" t="s">
        <v>24</v>
      </c>
      <c r="B458" s="1" t="s">
        <v>25</v>
      </c>
      <c r="C458" s="1" t="s">
        <v>1555</v>
      </c>
      <c r="D458" s="1" t="s">
        <v>1556</v>
      </c>
      <c r="E458" s="1" t="s">
        <v>1557</v>
      </c>
      <c r="F458" s="1" t="s">
        <v>1558</v>
      </c>
      <c r="G458" s="1" t="s">
        <v>1559</v>
      </c>
      <c r="H458" s="1" t="s">
        <v>1494</v>
      </c>
      <c r="I458" s="1" t="s">
        <v>196</v>
      </c>
      <c r="J458">
        <v>7</v>
      </c>
      <c r="K458" s="1" t="s">
        <v>48</v>
      </c>
      <c r="L458">
        <v>2.9</v>
      </c>
      <c r="M458">
        <v>9</v>
      </c>
      <c r="N458" s="1" t="s">
        <v>1560</v>
      </c>
      <c r="O458" s="1" t="s">
        <v>35</v>
      </c>
      <c r="P458">
        <v>26.1</v>
      </c>
      <c r="Q458">
        <v>834</v>
      </c>
      <c r="R458">
        <v>939</v>
      </c>
      <c r="S458">
        <v>1</v>
      </c>
      <c r="T458" s="3">
        <f t="shared" si="28"/>
        <v>73.180076628352495</v>
      </c>
      <c r="U458" s="3">
        <v>105</v>
      </c>
      <c r="V458" s="3">
        <v>507</v>
      </c>
      <c r="W458" s="3">
        <f t="shared" si="29"/>
        <v>0.20710059171597633</v>
      </c>
      <c r="X458" s="3">
        <f t="shared" si="30"/>
        <v>72.603972199104788</v>
      </c>
      <c r="Y458">
        <f t="shared" si="31"/>
        <v>1910.0000000000002</v>
      </c>
      <c r="Z458" s="1"/>
    </row>
    <row r="459" spans="1:26" hidden="1" x14ac:dyDescent="0.25">
      <c r="A459" s="1" t="s">
        <v>24</v>
      </c>
      <c r="B459" s="1" t="s">
        <v>25</v>
      </c>
      <c r="C459" s="1" t="s">
        <v>1555</v>
      </c>
      <c r="D459" s="1" t="s">
        <v>1556</v>
      </c>
      <c r="E459" s="1" t="s">
        <v>1557</v>
      </c>
      <c r="F459" s="1" t="s">
        <v>1561</v>
      </c>
      <c r="G459" s="1" t="s">
        <v>1562</v>
      </c>
      <c r="H459" s="1" t="s">
        <v>91</v>
      </c>
      <c r="I459" s="1" t="s">
        <v>108</v>
      </c>
      <c r="J459">
        <v>14</v>
      </c>
      <c r="K459" s="1" t="s">
        <v>48</v>
      </c>
      <c r="L459">
        <v>2.9</v>
      </c>
      <c r="M459">
        <v>13</v>
      </c>
      <c r="N459" s="1" t="s">
        <v>1563</v>
      </c>
      <c r="O459" s="1" t="s">
        <v>35</v>
      </c>
      <c r="P459">
        <v>37.700000000000003</v>
      </c>
      <c r="Q459">
        <v>834</v>
      </c>
      <c r="R459">
        <v>939</v>
      </c>
      <c r="S459">
        <v>1</v>
      </c>
      <c r="T459" s="3">
        <f t="shared" si="28"/>
        <v>62.864721485411145</v>
      </c>
      <c r="U459" s="3">
        <v>105</v>
      </c>
      <c r="V459" s="3">
        <v>507</v>
      </c>
      <c r="W459" s="3">
        <f t="shared" si="29"/>
        <v>0.20710059171597633</v>
      </c>
      <c r="X459" s="3">
        <f t="shared" si="30"/>
        <v>62.521268126687794</v>
      </c>
      <c r="Y459">
        <f t="shared" si="31"/>
        <v>2370.0000000000005</v>
      </c>
      <c r="Z459" s="1"/>
    </row>
    <row r="460" spans="1:26" hidden="1" x14ac:dyDescent="0.25">
      <c r="A460" s="1" t="s">
        <v>24</v>
      </c>
      <c r="B460" s="1" t="s">
        <v>25</v>
      </c>
      <c r="C460" s="1" t="s">
        <v>1564</v>
      </c>
      <c r="D460" s="1" t="s">
        <v>1565</v>
      </c>
      <c r="E460" s="1" t="s">
        <v>1566</v>
      </c>
      <c r="F460" s="1" t="s">
        <v>1567</v>
      </c>
      <c r="G460" s="1" t="s">
        <v>45</v>
      </c>
      <c r="H460" s="1" t="s">
        <v>46</v>
      </c>
      <c r="I460" s="1" t="s">
        <v>1568</v>
      </c>
      <c r="J460">
        <v>29</v>
      </c>
      <c r="K460" s="1" t="s">
        <v>33</v>
      </c>
      <c r="L460">
        <v>2.7</v>
      </c>
      <c r="M460">
        <v>15</v>
      </c>
      <c r="N460" s="1" t="s">
        <v>1569</v>
      </c>
      <c r="O460" s="1" t="s">
        <v>35</v>
      </c>
      <c r="P460">
        <v>40.5</v>
      </c>
      <c r="Q460">
        <v>834</v>
      </c>
      <c r="R460">
        <v>939</v>
      </c>
      <c r="S460">
        <v>1</v>
      </c>
      <c r="T460" s="3">
        <f t="shared" si="28"/>
        <v>28.395061728395063</v>
      </c>
      <c r="U460" s="3">
        <v>105</v>
      </c>
      <c r="V460" s="3">
        <v>507</v>
      </c>
      <c r="W460" s="3">
        <f t="shared" si="29"/>
        <v>0.20710059171597633</v>
      </c>
      <c r="X460" s="3">
        <f t="shared" si="30"/>
        <v>28.250599607529615</v>
      </c>
      <c r="Y460">
        <f t="shared" si="31"/>
        <v>1150</v>
      </c>
      <c r="Z460" s="1"/>
    </row>
    <row r="461" spans="1:26" hidden="1" x14ac:dyDescent="0.25">
      <c r="A461" s="1" t="s">
        <v>24</v>
      </c>
      <c r="B461" s="1" t="s">
        <v>25</v>
      </c>
      <c r="C461" s="1" t="s">
        <v>1564</v>
      </c>
      <c r="D461" s="1" t="s">
        <v>1565</v>
      </c>
      <c r="E461" s="1" t="s">
        <v>1566</v>
      </c>
      <c r="F461" s="1" t="s">
        <v>1567</v>
      </c>
      <c r="G461" s="1" t="s">
        <v>45</v>
      </c>
      <c r="H461" s="1" t="s">
        <v>46</v>
      </c>
      <c r="I461" s="1" t="s">
        <v>1570</v>
      </c>
      <c r="J461">
        <v>31</v>
      </c>
      <c r="K461" s="1" t="s">
        <v>33</v>
      </c>
      <c r="L461">
        <v>2.7</v>
      </c>
      <c r="M461">
        <v>15</v>
      </c>
      <c r="N461" s="1" t="s">
        <v>1571</v>
      </c>
      <c r="O461" s="1" t="s">
        <v>35</v>
      </c>
      <c r="P461">
        <v>40.5</v>
      </c>
      <c r="Q461">
        <v>834</v>
      </c>
      <c r="R461">
        <v>939</v>
      </c>
      <c r="S461">
        <v>1</v>
      </c>
      <c r="T461" s="3">
        <f t="shared" si="28"/>
        <v>23.456790123456791</v>
      </c>
      <c r="U461" s="3">
        <v>105</v>
      </c>
      <c r="V461" s="3">
        <v>507</v>
      </c>
      <c r="W461" s="3">
        <f t="shared" si="29"/>
        <v>0.20710059171597633</v>
      </c>
      <c r="X461" s="3">
        <f t="shared" si="30"/>
        <v>23.337451849698379</v>
      </c>
      <c r="Y461">
        <f t="shared" si="31"/>
        <v>950</v>
      </c>
      <c r="Z461" s="1"/>
    </row>
    <row r="462" spans="1:26" hidden="1" x14ac:dyDescent="0.25">
      <c r="A462" s="1" t="s">
        <v>24</v>
      </c>
      <c r="B462" s="1" t="s">
        <v>25</v>
      </c>
      <c r="C462" s="1" t="s">
        <v>1572</v>
      </c>
      <c r="D462" s="1" t="s">
        <v>1573</v>
      </c>
      <c r="E462" s="1" t="s">
        <v>1574</v>
      </c>
      <c r="F462" s="1" t="s">
        <v>1575</v>
      </c>
      <c r="G462" s="1" t="s">
        <v>1576</v>
      </c>
      <c r="H462" s="1" t="s">
        <v>1577</v>
      </c>
      <c r="I462" s="1" t="s">
        <v>761</v>
      </c>
      <c r="J462">
        <v>12</v>
      </c>
      <c r="K462" s="1" t="s">
        <v>33</v>
      </c>
      <c r="L462">
        <v>2.7</v>
      </c>
      <c r="M462">
        <v>8</v>
      </c>
      <c r="N462" s="1" t="s">
        <v>1578</v>
      </c>
      <c r="O462" s="1" t="s">
        <v>35</v>
      </c>
      <c r="P462">
        <v>21.6</v>
      </c>
      <c r="Q462">
        <v>834</v>
      </c>
      <c r="R462">
        <v>939</v>
      </c>
      <c r="S462">
        <v>1</v>
      </c>
      <c r="T462" s="3">
        <f t="shared" si="28"/>
        <v>44.44444444444445</v>
      </c>
      <c r="U462" s="3">
        <v>105</v>
      </c>
      <c r="V462" s="3">
        <v>507</v>
      </c>
      <c r="W462" s="3">
        <f t="shared" si="29"/>
        <v>0.20710059171597633</v>
      </c>
      <c r="X462" s="3">
        <f t="shared" si="30"/>
        <v>44.02235849568568</v>
      </c>
      <c r="Y462">
        <f t="shared" si="31"/>
        <v>960.00000000000011</v>
      </c>
      <c r="Z462" s="1"/>
    </row>
    <row r="463" spans="1:26" hidden="1" x14ac:dyDescent="0.25">
      <c r="A463" s="1" t="s">
        <v>24</v>
      </c>
      <c r="B463" s="1" t="s">
        <v>25</v>
      </c>
      <c r="C463" s="1" t="s">
        <v>1572</v>
      </c>
      <c r="D463" s="1" t="s">
        <v>1573</v>
      </c>
      <c r="E463" s="1" t="s">
        <v>1574</v>
      </c>
      <c r="F463" s="1" t="s">
        <v>1575</v>
      </c>
      <c r="G463" s="1" t="s">
        <v>1576</v>
      </c>
      <c r="H463" s="1" t="s">
        <v>1577</v>
      </c>
      <c r="I463" s="1" t="s">
        <v>1568</v>
      </c>
      <c r="J463">
        <v>29</v>
      </c>
      <c r="K463" s="1" t="s">
        <v>33</v>
      </c>
      <c r="L463">
        <v>2.7</v>
      </c>
      <c r="M463">
        <v>15</v>
      </c>
      <c r="N463" s="1" t="s">
        <v>1579</v>
      </c>
      <c r="O463" s="1" t="s">
        <v>35</v>
      </c>
      <c r="P463">
        <v>40.5</v>
      </c>
      <c r="Q463">
        <v>834</v>
      </c>
      <c r="R463">
        <v>939</v>
      </c>
      <c r="S463">
        <v>1</v>
      </c>
      <c r="T463" s="3">
        <f t="shared" si="28"/>
        <v>28.395061728395063</v>
      </c>
      <c r="U463" s="3">
        <v>105</v>
      </c>
      <c r="V463" s="3">
        <v>507</v>
      </c>
      <c r="W463" s="3">
        <f t="shared" si="29"/>
        <v>0.20710059171597633</v>
      </c>
      <c r="X463" s="3">
        <f t="shared" si="30"/>
        <v>28.250599607529615</v>
      </c>
      <c r="Y463">
        <f t="shared" si="31"/>
        <v>1150</v>
      </c>
      <c r="Z463" s="1"/>
    </row>
    <row r="464" spans="1:26" hidden="1" x14ac:dyDescent="0.25">
      <c r="A464" s="1" t="s">
        <v>24</v>
      </c>
      <c r="B464" s="1" t="s">
        <v>25</v>
      </c>
      <c r="C464" s="1" t="s">
        <v>1580</v>
      </c>
      <c r="D464" s="1" t="s">
        <v>1581</v>
      </c>
      <c r="E464" s="1" t="s">
        <v>1582</v>
      </c>
      <c r="F464" s="1" t="s">
        <v>1583</v>
      </c>
      <c r="G464" s="1" t="s">
        <v>1584</v>
      </c>
      <c r="H464" s="1" t="s">
        <v>1585</v>
      </c>
      <c r="I464" s="1" t="s">
        <v>761</v>
      </c>
      <c r="J464">
        <v>12</v>
      </c>
      <c r="K464" s="1" t="s">
        <v>33</v>
      </c>
      <c r="L464">
        <v>2.7</v>
      </c>
      <c r="M464">
        <v>5</v>
      </c>
      <c r="N464" s="1" t="s">
        <v>1586</v>
      </c>
      <c r="O464" s="1" t="s">
        <v>35</v>
      </c>
      <c r="P464">
        <v>13.5</v>
      </c>
      <c r="Q464">
        <v>834</v>
      </c>
      <c r="R464">
        <v>939</v>
      </c>
      <c r="S464">
        <v>1</v>
      </c>
      <c r="T464" s="3">
        <f t="shared" si="28"/>
        <v>11.111111111111111</v>
      </c>
      <c r="U464" s="3">
        <v>105</v>
      </c>
      <c r="V464" s="3">
        <v>507</v>
      </c>
      <c r="W464" s="3">
        <f t="shared" si="29"/>
        <v>0.20710059171597633</v>
      </c>
      <c r="X464" s="3">
        <f t="shared" si="30"/>
        <v>10.943233326138571</v>
      </c>
      <c r="Y464">
        <f t="shared" si="31"/>
        <v>150</v>
      </c>
      <c r="Z464" s="1"/>
    </row>
    <row r="465" spans="1:26" hidden="1" x14ac:dyDescent="0.25">
      <c r="A465" s="1" t="s">
        <v>24</v>
      </c>
      <c r="B465" s="1" t="s">
        <v>25</v>
      </c>
      <c r="C465" s="1" t="s">
        <v>1580</v>
      </c>
      <c r="D465" s="1" t="s">
        <v>1581</v>
      </c>
      <c r="E465" s="1" t="s">
        <v>1582</v>
      </c>
      <c r="F465" s="1" t="s">
        <v>1587</v>
      </c>
      <c r="G465" s="1" t="s">
        <v>1588</v>
      </c>
      <c r="H465" s="1" t="s">
        <v>1490</v>
      </c>
      <c r="I465" s="1" t="s">
        <v>761</v>
      </c>
      <c r="J465">
        <v>12</v>
      </c>
      <c r="K465" s="1" t="s">
        <v>33</v>
      </c>
      <c r="L465">
        <v>2.7</v>
      </c>
      <c r="M465">
        <v>5</v>
      </c>
      <c r="N465" s="1" t="s">
        <v>1589</v>
      </c>
      <c r="O465" s="1" t="s">
        <v>35</v>
      </c>
      <c r="P465">
        <v>13.5</v>
      </c>
      <c r="Q465">
        <v>834</v>
      </c>
      <c r="R465">
        <v>939</v>
      </c>
      <c r="S465">
        <v>1</v>
      </c>
      <c r="T465" s="3">
        <f t="shared" si="28"/>
        <v>11.111111111111111</v>
      </c>
      <c r="U465" s="3">
        <v>105</v>
      </c>
      <c r="V465" s="3">
        <v>507</v>
      </c>
      <c r="W465" s="3">
        <f t="shared" si="29"/>
        <v>0.20710059171597633</v>
      </c>
      <c r="X465" s="3">
        <f t="shared" si="30"/>
        <v>10.943233326138571</v>
      </c>
      <c r="Y465">
        <f t="shared" si="31"/>
        <v>150</v>
      </c>
      <c r="Z465" s="1"/>
    </row>
    <row r="466" spans="1:26" hidden="1" x14ac:dyDescent="0.25">
      <c r="A466" s="1" t="s">
        <v>24</v>
      </c>
      <c r="B466" s="1" t="s">
        <v>25</v>
      </c>
      <c r="C466" s="1" t="s">
        <v>1590</v>
      </c>
      <c r="D466" s="1" t="s">
        <v>1591</v>
      </c>
      <c r="E466" s="1" t="s">
        <v>1592</v>
      </c>
      <c r="F466" s="1" t="s">
        <v>1593</v>
      </c>
      <c r="G466" s="1" t="s">
        <v>479</v>
      </c>
      <c r="H466" s="1" t="s">
        <v>480</v>
      </c>
      <c r="I466" s="1" t="s">
        <v>271</v>
      </c>
      <c r="J466">
        <v>5</v>
      </c>
      <c r="K466" s="1" t="s">
        <v>33</v>
      </c>
      <c r="L466">
        <v>2.7</v>
      </c>
      <c r="M466">
        <v>4</v>
      </c>
      <c r="N466" s="1" t="s">
        <v>1594</v>
      </c>
      <c r="O466" s="1" t="s">
        <v>35</v>
      </c>
      <c r="P466">
        <v>10.8</v>
      </c>
      <c r="Q466">
        <v>834</v>
      </c>
      <c r="R466">
        <v>939</v>
      </c>
      <c r="S466">
        <v>1</v>
      </c>
      <c r="T466" s="3">
        <f t="shared" si="28"/>
        <v>53.703703703703709</v>
      </c>
      <c r="U466" s="3">
        <v>105</v>
      </c>
      <c r="V466" s="3">
        <v>507</v>
      </c>
      <c r="W466" s="3">
        <f t="shared" si="29"/>
        <v>0.20710059171597633</v>
      </c>
      <c r="X466" s="3">
        <f t="shared" si="30"/>
        <v>52.693258789377495</v>
      </c>
      <c r="Y466">
        <f t="shared" si="31"/>
        <v>580.00000000000011</v>
      </c>
      <c r="Z466" s="1"/>
    </row>
    <row r="467" spans="1:26" hidden="1" x14ac:dyDescent="0.25">
      <c r="A467" s="1" t="s">
        <v>24</v>
      </c>
      <c r="B467" s="1" t="s">
        <v>25</v>
      </c>
      <c r="C467" s="1" t="s">
        <v>1590</v>
      </c>
      <c r="D467" s="1" t="s">
        <v>1591</v>
      </c>
      <c r="E467" s="1" t="s">
        <v>1592</v>
      </c>
      <c r="F467" s="1" t="s">
        <v>1595</v>
      </c>
      <c r="G467" s="1" t="s">
        <v>153</v>
      </c>
      <c r="H467" s="1" t="s">
        <v>55</v>
      </c>
      <c r="I467" s="1" t="s">
        <v>630</v>
      </c>
      <c r="J467">
        <v>36</v>
      </c>
      <c r="K467" s="1" t="s">
        <v>33</v>
      </c>
      <c r="L467">
        <v>2.7</v>
      </c>
      <c r="M467">
        <v>15</v>
      </c>
      <c r="N467" s="1" t="s">
        <v>1596</v>
      </c>
      <c r="O467" s="1" t="s">
        <v>35</v>
      </c>
      <c r="P467">
        <v>40.5</v>
      </c>
      <c r="Q467">
        <v>834</v>
      </c>
      <c r="R467">
        <v>939</v>
      </c>
      <c r="S467">
        <v>1</v>
      </c>
      <c r="T467" s="3">
        <f t="shared" si="28"/>
        <v>11.111111111111111</v>
      </c>
      <c r="U467" s="3">
        <v>105</v>
      </c>
      <c r="V467" s="3">
        <v>507</v>
      </c>
      <c r="W467" s="3">
        <f t="shared" si="29"/>
        <v>0.20710059171597633</v>
      </c>
      <c r="X467" s="3">
        <f t="shared" si="30"/>
        <v>11.054582455120284</v>
      </c>
      <c r="Y467">
        <f t="shared" si="31"/>
        <v>450</v>
      </c>
      <c r="Z467" s="1"/>
    </row>
    <row r="468" spans="1:26" hidden="1" x14ac:dyDescent="0.25">
      <c r="A468" s="1" t="s">
        <v>24</v>
      </c>
      <c r="B468" s="1" t="s">
        <v>25</v>
      </c>
      <c r="C468" s="1" t="s">
        <v>1597</v>
      </c>
      <c r="D468" s="1" t="s">
        <v>1598</v>
      </c>
      <c r="E468" s="1" t="s">
        <v>1599</v>
      </c>
      <c r="F468" s="1" t="s">
        <v>1600</v>
      </c>
      <c r="G468" s="1" t="s">
        <v>1601</v>
      </c>
      <c r="H468" s="1" t="s">
        <v>190</v>
      </c>
      <c r="I468" s="1" t="s">
        <v>147</v>
      </c>
      <c r="J468">
        <v>18</v>
      </c>
      <c r="K468" s="1" t="s">
        <v>57</v>
      </c>
      <c r="L468">
        <v>1.9</v>
      </c>
      <c r="M468">
        <v>10</v>
      </c>
      <c r="N468" s="1" t="s">
        <v>1602</v>
      </c>
      <c r="O468" s="1" t="s">
        <v>35</v>
      </c>
      <c r="P468">
        <v>19</v>
      </c>
      <c r="Q468">
        <v>834</v>
      </c>
      <c r="R468">
        <v>939</v>
      </c>
      <c r="S468">
        <v>1</v>
      </c>
      <c r="T468" s="3">
        <f t="shared" si="28"/>
        <v>5.2631578947368425</v>
      </c>
      <c r="U468" s="3">
        <v>105</v>
      </c>
      <c r="V468" s="3">
        <v>507</v>
      </c>
      <c r="W468" s="3">
        <f t="shared" si="29"/>
        <v>0.20710059171597633</v>
      </c>
      <c r="X468" s="3">
        <f t="shared" si="30"/>
        <v>5.2064078866296972</v>
      </c>
      <c r="Y468">
        <f t="shared" si="31"/>
        <v>100</v>
      </c>
      <c r="Z468" s="1"/>
    </row>
    <row r="469" spans="1:26" hidden="1" x14ac:dyDescent="0.25">
      <c r="A469" s="1" t="s">
        <v>24</v>
      </c>
      <c r="B469" s="1" t="s">
        <v>25</v>
      </c>
      <c r="C469" s="1" t="s">
        <v>1597</v>
      </c>
      <c r="D469" s="1" t="s">
        <v>1598</v>
      </c>
      <c r="E469" s="1" t="s">
        <v>1599</v>
      </c>
      <c r="F469" s="1" t="s">
        <v>1600</v>
      </c>
      <c r="G469" s="1" t="s">
        <v>1601</v>
      </c>
      <c r="H469" s="1" t="s">
        <v>190</v>
      </c>
      <c r="I469" s="1" t="s">
        <v>709</v>
      </c>
      <c r="J469">
        <v>26</v>
      </c>
      <c r="K469" s="1" t="s">
        <v>57</v>
      </c>
      <c r="L469">
        <v>1.9</v>
      </c>
      <c r="M469">
        <v>15</v>
      </c>
      <c r="N469" s="1" t="s">
        <v>1603</v>
      </c>
      <c r="O469" s="1" t="s">
        <v>35</v>
      </c>
      <c r="P469">
        <v>28.5</v>
      </c>
      <c r="Q469">
        <v>834</v>
      </c>
      <c r="R469">
        <v>939</v>
      </c>
      <c r="S469">
        <v>1</v>
      </c>
      <c r="T469" s="3">
        <f t="shared" si="28"/>
        <v>8.7719298245614041</v>
      </c>
      <c r="U469" s="3">
        <v>105</v>
      </c>
      <c r="V469" s="3">
        <v>507</v>
      </c>
      <c r="W469" s="3">
        <f t="shared" si="29"/>
        <v>0.20710059171597633</v>
      </c>
      <c r="X469" s="3">
        <f t="shared" si="30"/>
        <v>8.7086468102648666</v>
      </c>
      <c r="Y469">
        <f t="shared" si="31"/>
        <v>250</v>
      </c>
      <c r="Z469" s="1"/>
    </row>
    <row r="470" spans="1:26" hidden="1" x14ac:dyDescent="0.25">
      <c r="A470" s="1" t="s">
        <v>24</v>
      </c>
      <c r="B470" s="1" t="s">
        <v>25</v>
      </c>
      <c r="C470" s="1" t="s">
        <v>1604</v>
      </c>
      <c r="D470" s="1" t="s">
        <v>1605</v>
      </c>
      <c r="E470" s="1" t="s">
        <v>1606</v>
      </c>
      <c r="F470" s="1" t="s">
        <v>1607</v>
      </c>
      <c r="G470" s="1" t="s">
        <v>1483</v>
      </c>
      <c r="H470" s="1" t="s">
        <v>332</v>
      </c>
      <c r="I470" s="1" t="s">
        <v>589</v>
      </c>
      <c r="J470">
        <v>3</v>
      </c>
      <c r="K470" s="1" t="s">
        <v>57</v>
      </c>
      <c r="L470">
        <v>1.9</v>
      </c>
      <c r="M470">
        <v>7</v>
      </c>
      <c r="N470" s="1" t="s">
        <v>1608</v>
      </c>
      <c r="O470" s="1" t="s">
        <v>35</v>
      </c>
      <c r="P470">
        <v>13.3</v>
      </c>
      <c r="Q470">
        <v>834</v>
      </c>
      <c r="R470">
        <v>939</v>
      </c>
      <c r="S470">
        <v>1</v>
      </c>
      <c r="T470" s="3">
        <f t="shared" si="28"/>
        <v>77.443609022556387</v>
      </c>
      <c r="U470" s="3">
        <v>105</v>
      </c>
      <c r="V470" s="3">
        <v>507</v>
      </c>
      <c r="W470" s="3">
        <f t="shared" si="29"/>
        <v>0.20710059171597633</v>
      </c>
      <c r="X470" s="3">
        <f t="shared" si="30"/>
        <v>76.256187847724178</v>
      </c>
      <c r="Y470">
        <f t="shared" si="31"/>
        <v>1030</v>
      </c>
      <c r="Z470" s="1"/>
    </row>
    <row r="471" spans="1:26" hidden="1" x14ac:dyDescent="0.25">
      <c r="A471" s="1" t="s">
        <v>24</v>
      </c>
      <c r="B471" s="1" t="s">
        <v>25</v>
      </c>
      <c r="C471" s="1" t="s">
        <v>1604</v>
      </c>
      <c r="D471" s="1" t="s">
        <v>1605</v>
      </c>
      <c r="E471" s="1" t="s">
        <v>1606</v>
      </c>
      <c r="F471" s="1" t="s">
        <v>1607</v>
      </c>
      <c r="G471" s="1" t="s">
        <v>1483</v>
      </c>
      <c r="H471" s="1" t="s">
        <v>332</v>
      </c>
      <c r="I471" s="1" t="s">
        <v>1609</v>
      </c>
      <c r="J471">
        <v>29</v>
      </c>
      <c r="K471" s="1" t="s">
        <v>57</v>
      </c>
      <c r="L471">
        <v>1.9</v>
      </c>
      <c r="M471">
        <v>15</v>
      </c>
      <c r="N471" s="1" t="s">
        <v>1610</v>
      </c>
      <c r="O471" s="1" t="s">
        <v>35</v>
      </c>
      <c r="P471">
        <v>28.5</v>
      </c>
      <c r="Q471">
        <v>834</v>
      </c>
      <c r="R471">
        <v>939</v>
      </c>
      <c r="S471">
        <v>1</v>
      </c>
      <c r="T471" s="3">
        <f t="shared" si="28"/>
        <v>0</v>
      </c>
      <c r="U471" s="3">
        <v>105</v>
      </c>
      <c r="V471" s="3">
        <v>507</v>
      </c>
      <c r="W471" s="3">
        <f t="shared" si="29"/>
        <v>0.20710059171597633</v>
      </c>
      <c r="X471" s="3">
        <f t="shared" si="30"/>
        <v>0</v>
      </c>
      <c r="Y471">
        <f t="shared" si="31"/>
        <v>0</v>
      </c>
      <c r="Z471" s="1"/>
    </row>
    <row r="472" spans="1:26" hidden="1" x14ac:dyDescent="0.25">
      <c r="A472" s="1" t="s">
        <v>24</v>
      </c>
      <c r="B472" s="1" t="s">
        <v>25</v>
      </c>
      <c r="C472" s="1" t="s">
        <v>1604</v>
      </c>
      <c r="D472" s="1" t="s">
        <v>1605</v>
      </c>
      <c r="E472" s="1" t="s">
        <v>1606</v>
      </c>
      <c r="F472" s="1" t="s">
        <v>1607</v>
      </c>
      <c r="G472" s="1" t="s">
        <v>1483</v>
      </c>
      <c r="H472" s="1" t="s">
        <v>332</v>
      </c>
      <c r="I472" s="1" t="s">
        <v>1609</v>
      </c>
      <c r="J472">
        <v>29</v>
      </c>
      <c r="K472" s="1" t="s">
        <v>57</v>
      </c>
      <c r="L472">
        <v>1.9</v>
      </c>
      <c r="M472">
        <v>15</v>
      </c>
      <c r="N472" s="1" t="s">
        <v>1611</v>
      </c>
      <c r="O472" s="1" t="s">
        <v>35</v>
      </c>
      <c r="P472">
        <v>28.5</v>
      </c>
      <c r="Q472">
        <v>834</v>
      </c>
      <c r="R472">
        <v>939</v>
      </c>
      <c r="S472">
        <v>1</v>
      </c>
      <c r="T472" s="3">
        <f t="shared" si="28"/>
        <v>0</v>
      </c>
      <c r="U472" s="3">
        <v>105</v>
      </c>
      <c r="V472" s="3">
        <v>507</v>
      </c>
      <c r="W472" s="3">
        <f t="shared" si="29"/>
        <v>0.20710059171597633</v>
      </c>
      <c r="X472" s="3">
        <f t="shared" si="30"/>
        <v>0</v>
      </c>
      <c r="Y472">
        <f t="shared" si="31"/>
        <v>0</v>
      </c>
      <c r="Z472" s="1"/>
    </row>
    <row r="473" spans="1:26" hidden="1" x14ac:dyDescent="0.25">
      <c r="A473" s="1" t="s">
        <v>24</v>
      </c>
      <c r="B473" s="1" t="s">
        <v>25</v>
      </c>
      <c r="C473" s="1" t="s">
        <v>1604</v>
      </c>
      <c r="D473" s="1" t="s">
        <v>1605</v>
      </c>
      <c r="E473" s="1" t="s">
        <v>1606</v>
      </c>
      <c r="F473" s="1" t="s">
        <v>1612</v>
      </c>
      <c r="G473" s="1" t="s">
        <v>396</v>
      </c>
      <c r="H473" s="1" t="s">
        <v>397</v>
      </c>
      <c r="I473" s="1" t="s">
        <v>279</v>
      </c>
      <c r="J473">
        <v>12</v>
      </c>
      <c r="K473" s="1" t="s">
        <v>57</v>
      </c>
      <c r="L473">
        <v>1.9</v>
      </c>
      <c r="M473">
        <v>13</v>
      </c>
      <c r="N473" s="1" t="s">
        <v>1613</v>
      </c>
      <c r="O473" s="1" t="s">
        <v>35</v>
      </c>
      <c r="P473">
        <v>24.7</v>
      </c>
      <c r="Q473">
        <v>834</v>
      </c>
      <c r="R473">
        <v>939</v>
      </c>
      <c r="S473">
        <v>1</v>
      </c>
      <c r="T473" s="3">
        <f t="shared" si="28"/>
        <v>51.417004048582996</v>
      </c>
      <c r="U473" s="3">
        <v>105</v>
      </c>
      <c r="V473" s="3">
        <v>507</v>
      </c>
      <c r="W473" s="3">
        <f t="shared" si="29"/>
        <v>0.20710059171597633</v>
      </c>
      <c r="X473" s="3">
        <f t="shared" si="30"/>
        <v>50.989475684793192</v>
      </c>
      <c r="Y473">
        <f t="shared" si="31"/>
        <v>1270</v>
      </c>
      <c r="Z473" s="1"/>
    </row>
    <row r="474" spans="1:26" hidden="1" x14ac:dyDescent="0.25">
      <c r="A474" s="1" t="s">
        <v>24</v>
      </c>
      <c r="B474" s="1" t="s">
        <v>25</v>
      </c>
      <c r="C474" s="1" t="s">
        <v>1604</v>
      </c>
      <c r="D474" s="1" t="s">
        <v>1605</v>
      </c>
      <c r="E474" s="1" t="s">
        <v>1606</v>
      </c>
      <c r="F474" s="1" t="s">
        <v>1614</v>
      </c>
      <c r="G474" s="1" t="s">
        <v>744</v>
      </c>
      <c r="H474" s="1" t="s">
        <v>745</v>
      </c>
      <c r="I474" s="1" t="s">
        <v>210</v>
      </c>
      <c r="J474">
        <v>5</v>
      </c>
      <c r="K474" s="1" t="s">
        <v>57</v>
      </c>
      <c r="L474">
        <v>1.9</v>
      </c>
      <c r="M474">
        <v>4</v>
      </c>
      <c r="N474" s="1" t="s">
        <v>1615</v>
      </c>
      <c r="O474" s="1" t="s">
        <v>35</v>
      </c>
      <c r="P474">
        <v>7.6</v>
      </c>
      <c r="Q474">
        <v>834</v>
      </c>
      <c r="R474">
        <v>939</v>
      </c>
      <c r="S474">
        <v>1</v>
      </c>
      <c r="T474" s="3">
        <f t="shared" si="28"/>
        <v>34.210526315789465</v>
      </c>
      <c r="U474" s="3">
        <v>105</v>
      </c>
      <c r="V474" s="3">
        <v>507</v>
      </c>
      <c r="W474" s="3">
        <f t="shared" si="29"/>
        <v>0.20710059171597633</v>
      </c>
      <c r="X474" s="3">
        <f t="shared" si="30"/>
        <v>33.303016522661814</v>
      </c>
      <c r="Y474">
        <f t="shared" si="31"/>
        <v>259.99999999999994</v>
      </c>
      <c r="Z474" s="1"/>
    </row>
    <row r="475" spans="1:26" hidden="1" x14ac:dyDescent="0.25">
      <c r="A475" s="1" t="s">
        <v>24</v>
      </c>
      <c r="B475" s="1" t="s">
        <v>25</v>
      </c>
      <c r="C475" s="1" t="s">
        <v>1604</v>
      </c>
      <c r="D475" s="1" t="s">
        <v>1605</v>
      </c>
      <c r="E475" s="1" t="s">
        <v>1606</v>
      </c>
      <c r="F475" s="1" t="s">
        <v>1614</v>
      </c>
      <c r="G475" s="1" t="s">
        <v>744</v>
      </c>
      <c r="H475" s="1" t="s">
        <v>745</v>
      </c>
      <c r="I475" s="1" t="s">
        <v>1616</v>
      </c>
      <c r="J475">
        <v>28</v>
      </c>
      <c r="K475" s="1" t="s">
        <v>57</v>
      </c>
      <c r="L475">
        <v>1.9</v>
      </c>
      <c r="M475">
        <v>15</v>
      </c>
      <c r="N475" s="1" t="s">
        <v>1617</v>
      </c>
      <c r="O475" s="1" t="s">
        <v>35</v>
      </c>
      <c r="P475">
        <v>28.5</v>
      </c>
      <c r="Q475">
        <v>834</v>
      </c>
      <c r="R475">
        <v>939</v>
      </c>
      <c r="S475">
        <v>1</v>
      </c>
      <c r="T475" s="3">
        <f t="shared" si="28"/>
        <v>1.7543859649122806</v>
      </c>
      <c r="U475" s="3">
        <v>105</v>
      </c>
      <c r="V475" s="3">
        <v>507</v>
      </c>
      <c r="W475" s="3">
        <f t="shared" si="29"/>
        <v>0.20710059171597633</v>
      </c>
      <c r="X475" s="3">
        <f t="shared" si="30"/>
        <v>1.7417293620529732</v>
      </c>
      <c r="Y475">
        <f t="shared" si="31"/>
        <v>50</v>
      </c>
      <c r="Z475" s="1"/>
    </row>
    <row r="476" spans="1:26" hidden="1" x14ac:dyDescent="0.25">
      <c r="A476" s="1" t="s">
        <v>24</v>
      </c>
      <c r="B476" s="1" t="s">
        <v>25</v>
      </c>
      <c r="C476" s="1" t="s">
        <v>1604</v>
      </c>
      <c r="D476" s="1" t="s">
        <v>1605</v>
      </c>
      <c r="E476" s="1" t="s">
        <v>1606</v>
      </c>
      <c r="F476" s="1" t="s">
        <v>1614</v>
      </c>
      <c r="G476" s="1" t="s">
        <v>744</v>
      </c>
      <c r="H476" s="1" t="s">
        <v>745</v>
      </c>
      <c r="I476" s="1" t="s">
        <v>1609</v>
      </c>
      <c r="J476">
        <v>29</v>
      </c>
      <c r="K476" s="1" t="s">
        <v>57</v>
      </c>
      <c r="L476">
        <v>1.9</v>
      </c>
      <c r="M476">
        <v>15</v>
      </c>
      <c r="N476" s="1" t="s">
        <v>1618</v>
      </c>
      <c r="O476" s="1" t="s">
        <v>35</v>
      </c>
      <c r="P476">
        <v>28.5</v>
      </c>
      <c r="Q476">
        <v>834</v>
      </c>
      <c r="R476">
        <v>939</v>
      </c>
      <c r="S476">
        <v>1</v>
      </c>
      <c r="T476" s="3">
        <f t="shared" si="28"/>
        <v>0</v>
      </c>
      <c r="U476" s="3">
        <v>105</v>
      </c>
      <c r="V476" s="3">
        <v>507</v>
      </c>
      <c r="W476" s="3">
        <f t="shared" si="29"/>
        <v>0.20710059171597633</v>
      </c>
      <c r="X476" s="3">
        <f t="shared" si="30"/>
        <v>0</v>
      </c>
      <c r="Y476">
        <f t="shared" si="31"/>
        <v>0</v>
      </c>
      <c r="Z476" s="1"/>
    </row>
    <row r="477" spans="1:26" hidden="1" x14ac:dyDescent="0.25">
      <c r="A477" s="1" t="s">
        <v>24</v>
      </c>
      <c r="B477" s="1" t="s">
        <v>25</v>
      </c>
      <c r="C477" s="1" t="s">
        <v>1604</v>
      </c>
      <c r="D477" s="1" t="s">
        <v>1605</v>
      </c>
      <c r="E477" s="1" t="s">
        <v>1606</v>
      </c>
      <c r="F477" s="1" t="s">
        <v>1619</v>
      </c>
      <c r="G477" s="1" t="s">
        <v>910</v>
      </c>
      <c r="H477" s="1" t="s">
        <v>138</v>
      </c>
      <c r="I477" s="1" t="s">
        <v>1620</v>
      </c>
      <c r="J477">
        <v>17</v>
      </c>
      <c r="K477" s="1" t="s">
        <v>57</v>
      </c>
      <c r="L477">
        <v>1.9</v>
      </c>
      <c r="M477">
        <v>15</v>
      </c>
      <c r="N477" s="1" t="s">
        <v>1621</v>
      </c>
      <c r="O477" s="1" t="s">
        <v>35</v>
      </c>
      <c r="P477">
        <v>28.5</v>
      </c>
      <c r="Q477">
        <v>834</v>
      </c>
      <c r="R477">
        <v>939</v>
      </c>
      <c r="S477">
        <v>1</v>
      </c>
      <c r="T477" s="3">
        <f t="shared" si="28"/>
        <v>40.350877192982459</v>
      </c>
      <c r="U477" s="3">
        <v>105</v>
      </c>
      <c r="V477" s="3">
        <v>507</v>
      </c>
      <c r="W477" s="3">
        <f t="shared" si="29"/>
        <v>0.20710059171597633</v>
      </c>
      <c r="X477" s="3">
        <f t="shared" si="30"/>
        <v>40.059775327218382</v>
      </c>
      <c r="Y477">
        <f t="shared" si="31"/>
        <v>1150</v>
      </c>
      <c r="Z477" s="1"/>
    </row>
    <row r="478" spans="1:26" hidden="1" x14ac:dyDescent="0.25">
      <c r="A478" s="1" t="s">
        <v>24</v>
      </c>
      <c r="B478" s="1" t="s">
        <v>25</v>
      </c>
      <c r="C478" s="1" t="s">
        <v>1622</v>
      </c>
      <c r="D478" s="1" t="s">
        <v>1623</v>
      </c>
      <c r="E478" s="1" t="s">
        <v>1624</v>
      </c>
      <c r="F478" s="1" t="s">
        <v>1625</v>
      </c>
      <c r="G478" s="1" t="s">
        <v>1483</v>
      </c>
      <c r="H478" s="1" t="s">
        <v>332</v>
      </c>
      <c r="I478" s="1" t="s">
        <v>328</v>
      </c>
      <c r="J478">
        <v>5</v>
      </c>
      <c r="K478" s="1" t="s">
        <v>57</v>
      </c>
      <c r="L478">
        <v>1.9</v>
      </c>
      <c r="M478">
        <v>13</v>
      </c>
      <c r="N478" s="1" t="s">
        <v>1626</v>
      </c>
      <c r="O478" s="1" t="s">
        <v>35</v>
      </c>
      <c r="P478">
        <v>24.7</v>
      </c>
      <c r="Q478">
        <v>834</v>
      </c>
      <c r="R478">
        <v>939</v>
      </c>
      <c r="S478">
        <v>1</v>
      </c>
      <c r="T478" s="3">
        <f t="shared" si="28"/>
        <v>79.757085020242911</v>
      </c>
      <c r="U478" s="3">
        <v>105</v>
      </c>
      <c r="V478" s="3">
        <v>507</v>
      </c>
      <c r="W478" s="3">
        <f t="shared" si="29"/>
        <v>0.20710059171597633</v>
      </c>
      <c r="X478" s="3">
        <f t="shared" si="30"/>
        <v>79.093911101608342</v>
      </c>
      <c r="Y478">
        <f t="shared" si="31"/>
        <v>1970</v>
      </c>
      <c r="Z478" s="1"/>
    </row>
    <row r="479" spans="1:26" hidden="1" x14ac:dyDescent="0.25">
      <c r="A479" s="1" t="s">
        <v>24</v>
      </c>
      <c r="B479" s="1" t="s">
        <v>25</v>
      </c>
      <c r="C479" s="1" t="s">
        <v>1622</v>
      </c>
      <c r="D479" s="1" t="s">
        <v>1623</v>
      </c>
      <c r="E479" s="1" t="s">
        <v>1624</v>
      </c>
      <c r="F479" s="1" t="s">
        <v>1625</v>
      </c>
      <c r="G479" s="1" t="s">
        <v>1483</v>
      </c>
      <c r="H479" s="1" t="s">
        <v>332</v>
      </c>
      <c r="I479" s="1" t="s">
        <v>593</v>
      </c>
      <c r="J479">
        <v>25</v>
      </c>
      <c r="K479" s="1" t="s">
        <v>57</v>
      </c>
      <c r="L479">
        <v>1.9</v>
      </c>
      <c r="M479">
        <v>13</v>
      </c>
      <c r="N479" s="1" t="s">
        <v>1627</v>
      </c>
      <c r="O479" s="1" t="s">
        <v>35</v>
      </c>
      <c r="P479">
        <v>24.7</v>
      </c>
      <c r="Q479">
        <v>834</v>
      </c>
      <c r="R479">
        <v>939</v>
      </c>
      <c r="S479">
        <v>1</v>
      </c>
      <c r="T479" s="3">
        <f t="shared" si="28"/>
        <v>0</v>
      </c>
      <c r="U479" s="3">
        <v>105</v>
      </c>
      <c r="V479" s="3">
        <v>507</v>
      </c>
      <c r="W479" s="3">
        <f t="shared" si="29"/>
        <v>0.20710059171597633</v>
      </c>
      <c r="X479" s="3">
        <f t="shared" si="30"/>
        <v>0</v>
      </c>
      <c r="Y479">
        <f t="shared" si="31"/>
        <v>0</v>
      </c>
      <c r="Z479" s="1"/>
    </row>
    <row r="480" spans="1:26" hidden="1" x14ac:dyDescent="0.25">
      <c r="A480" s="1" t="s">
        <v>24</v>
      </c>
      <c r="B480" s="1" t="s">
        <v>25</v>
      </c>
      <c r="C480" s="1" t="s">
        <v>1622</v>
      </c>
      <c r="D480" s="1" t="s">
        <v>1623</v>
      </c>
      <c r="E480" s="1" t="s">
        <v>1624</v>
      </c>
      <c r="F480" s="1" t="s">
        <v>1628</v>
      </c>
      <c r="G480" s="1" t="s">
        <v>1460</v>
      </c>
      <c r="H480" s="1" t="s">
        <v>1004</v>
      </c>
      <c r="I480" s="1" t="s">
        <v>389</v>
      </c>
      <c r="J480">
        <v>9</v>
      </c>
      <c r="K480" s="1" t="s">
        <v>57</v>
      </c>
      <c r="L480">
        <v>1.9</v>
      </c>
      <c r="M480">
        <v>5</v>
      </c>
      <c r="N480" s="1" t="s">
        <v>1629</v>
      </c>
      <c r="O480" s="1" t="s">
        <v>35</v>
      </c>
      <c r="P480">
        <v>9.5</v>
      </c>
      <c r="Q480">
        <v>834</v>
      </c>
      <c r="R480">
        <v>939</v>
      </c>
      <c r="S480">
        <v>1</v>
      </c>
      <c r="T480" s="3">
        <f t="shared" si="28"/>
        <v>5.2631578947368425</v>
      </c>
      <c r="U480" s="3">
        <v>105</v>
      </c>
      <c r="V480" s="3">
        <v>507</v>
      </c>
      <c r="W480" s="3">
        <f t="shared" si="29"/>
        <v>0.20710059171597633</v>
      </c>
      <c r="X480" s="3">
        <f t="shared" si="30"/>
        <v>5.1508686376104844</v>
      </c>
      <c r="Y480">
        <f t="shared" si="31"/>
        <v>50</v>
      </c>
      <c r="Z480" s="1"/>
    </row>
    <row r="481" spans="1:26" hidden="1" x14ac:dyDescent="0.25">
      <c r="A481" s="1" t="s">
        <v>24</v>
      </c>
      <c r="B481" s="1" t="s">
        <v>25</v>
      </c>
      <c r="C481" s="1" t="s">
        <v>1630</v>
      </c>
      <c r="D481" s="1" t="s">
        <v>1631</v>
      </c>
      <c r="E481" s="1" t="s">
        <v>1632</v>
      </c>
      <c r="F481" s="1" t="s">
        <v>1633</v>
      </c>
      <c r="G481" s="1" t="s">
        <v>331</v>
      </c>
      <c r="H481" s="1" t="s">
        <v>332</v>
      </c>
      <c r="I481" s="1" t="s">
        <v>279</v>
      </c>
      <c r="J481">
        <v>20</v>
      </c>
      <c r="K481" s="1" t="s">
        <v>33</v>
      </c>
      <c r="L481">
        <v>2.7</v>
      </c>
      <c r="M481">
        <v>13</v>
      </c>
      <c r="N481" s="1" t="s">
        <v>1634</v>
      </c>
      <c r="O481" s="1" t="s">
        <v>35</v>
      </c>
      <c r="P481">
        <v>35.1</v>
      </c>
      <c r="Q481">
        <v>834</v>
      </c>
      <c r="R481">
        <v>939</v>
      </c>
      <c r="S481">
        <v>1</v>
      </c>
      <c r="T481" s="3">
        <f t="shared" si="28"/>
        <v>43.019943019943028</v>
      </c>
      <c r="U481" s="3">
        <v>105</v>
      </c>
      <c r="V481" s="3">
        <v>507</v>
      </c>
      <c r="W481" s="3">
        <f t="shared" si="29"/>
        <v>0.20710059171597633</v>
      </c>
      <c r="X481" s="3">
        <f t="shared" si="30"/>
        <v>42.767601266989558</v>
      </c>
      <c r="Y481">
        <f t="shared" si="31"/>
        <v>1510.0000000000002</v>
      </c>
      <c r="Z481" s="1"/>
    </row>
    <row r="482" spans="1:26" hidden="1" x14ac:dyDescent="0.25">
      <c r="A482" s="1" t="s">
        <v>24</v>
      </c>
      <c r="B482" s="1" t="s">
        <v>25</v>
      </c>
      <c r="C482" s="1" t="s">
        <v>1630</v>
      </c>
      <c r="D482" s="1" t="s">
        <v>1631</v>
      </c>
      <c r="E482" s="1" t="s">
        <v>1632</v>
      </c>
      <c r="F482" s="1" t="s">
        <v>1635</v>
      </c>
      <c r="G482" s="1" t="s">
        <v>1098</v>
      </c>
      <c r="H482" s="1" t="s">
        <v>745</v>
      </c>
      <c r="I482" s="1" t="s">
        <v>1389</v>
      </c>
      <c r="J482">
        <v>9</v>
      </c>
      <c r="K482" s="1" t="s">
        <v>33</v>
      </c>
      <c r="L482">
        <v>2.7</v>
      </c>
      <c r="M482">
        <v>9</v>
      </c>
      <c r="N482" s="1" t="s">
        <v>1636</v>
      </c>
      <c r="O482" s="1" t="s">
        <v>35</v>
      </c>
      <c r="P482">
        <v>24.3</v>
      </c>
      <c r="Q482">
        <v>834</v>
      </c>
      <c r="R482">
        <v>939</v>
      </c>
      <c r="S482">
        <v>1</v>
      </c>
      <c r="T482" s="3">
        <f t="shared" si="28"/>
        <v>62.962962962962962</v>
      </c>
      <c r="U482" s="3">
        <v>105</v>
      </c>
      <c r="V482" s="3">
        <v>507</v>
      </c>
      <c r="W482" s="3">
        <f t="shared" si="29"/>
        <v>0.20710059171597633</v>
      </c>
      <c r="X482" s="3">
        <f t="shared" si="30"/>
        <v>62.430885868121777</v>
      </c>
      <c r="Y482">
        <f t="shared" si="31"/>
        <v>1530</v>
      </c>
      <c r="Z482" s="1"/>
    </row>
    <row r="483" spans="1:26" hidden="1" x14ac:dyDescent="0.25">
      <c r="A483" s="1" t="s">
        <v>24</v>
      </c>
      <c r="B483" s="1" t="s">
        <v>25</v>
      </c>
      <c r="C483" s="1" t="s">
        <v>1637</v>
      </c>
      <c r="D483" s="1" t="s">
        <v>1638</v>
      </c>
      <c r="E483" s="1" t="s">
        <v>1639</v>
      </c>
      <c r="F483" s="1" t="s">
        <v>1640</v>
      </c>
      <c r="G483" s="1" t="s">
        <v>892</v>
      </c>
      <c r="H483" s="1" t="s">
        <v>480</v>
      </c>
      <c r="I483" s="1" t="s">
        <v>1418</v>
      </c>
      <c r="J483">
        <v>7</v>
      </c>
      <c r="K483" s="1" t="s">
        <v>57</v>
      </c>
      <c r="L483">
        <v>1.9</v>
      </c>
      <c r="M483">
        <v>10</v>
      </c>
      <c r="N483" s="1" t="s">
        <v>1641</v>
      </c>
      <c r="O483" s="1" t="s">
        <v>35</v>
      </c>
      <c r="P483">
        <v>19</v>
      </c>
      <c r="Q483">
        <v>834</v>
      </c>
      <c r="R483">
        <v>939</v>
      </c>
      <c r="S483">
        <v>1</v>
      </c>
      <c r="T483" s="3">
        <f t="shared" si="28"/>
        <v>63.157894736842103</v>
      </c>
      <c r="U483" s="3">
        <v>105</v>
      </c>
      <c r="V483" s="3">
        <v>507</v>
      </c>
      <c r="W483" s="3">
        <f t="shared" si="29"/>
        <v>0.20710059171597633</v>
      </c>
      <c r="X483" s="3">
        <f t="shared" si="30"/>
        <v>62.47689463955637</v>
      </c>
      <c r="Y483">
        <f t="shared" si="31"/>
        <v>1200</v>
      </c>
      <c r="Z483" s="1"/>
    </row>
    <row r="484" spans="1:26" hidden="1" x14ac:dyDescent="0.25">
      <c r="A484" s="1" t="s">
        <v>24</v>
      </c>
      <c r="B484" s="1" t="s">
        <v>25</v>
      </c>
      <c r="C484" s="1" t="s">
        <v>1642</v>
      </c>
      <c r="D484" s="1" t="s">
        <v>1643</v>
      </c>
      <c r="E484" s="1" t="s">
        <v>1644</v>
      </c>
      <c r="F484" s="1" t="s">
        <v>1645</v>
      </c>
      <c r="G484" s="1" t="s">
        <v>1646</v>
      </c>
      <c r="H484" s="1" t="s">
        <v>1647</v>
      </c>
      <c r="I484" s="1" t="s">
        <v>191</v>
      </c>
      <c r="J484">
        <v>4</v>
      </c>
      <c r="K484" s="1" t="s">
        <v>294</v>
      </c>
      <c r="L484">
        <v>3</v>
      </c>
      <c r="M484">
        <v>4</v>
      </c>
      <c r="N484" s="1" t="s">
        <v>1648</v>
      </c>
      <c r="O484" s="1" t="s">
        <v>35</v>
      </c>
      <c r="P484">
        <v>12</v>
      </c>
      <c r="Q484">
        <v>834</v>
      </c>
      <c r="R484">
        <v>939</v>
      </c>
      <c r="S484">
        <v>1</v>
      </c>
      <c r="T484" s="3">
        <f t="shared" si="28"/>
        <v>66.666666666666671</v>
      </c>
      <c r="U484" s="3">
        <v>105</v>
      </c>
      <c r="V484" s="3">
        <v>507</v>
      </c>
      <c r="W484" s="3">
        <f t="shared" si="29"/>
        <v>0.20710059171597633</v>
      </c>
      <c r="X484" s="3">
        <f t="shared" si="30"/>
        <v>65.535627726611736</v>
      </c>
      <c r="Y484">
        <f t="shared" si="31"/>
        <v>800</v>
      </c>
      <c r="Z484" s="1"/>
    </row>
    <row r="485" spans="1:26" hidden="1" x14ac:dyDescent="0.25">
      <c r="A485" s="1" t="s">
        <v>24</v>
      </c>
      <c r="B485" s="1" t="s">
        <v>25</v>
      </c>
      <c r="C485" s="1" t="s">
        <v>1642</v>
      </c>
      <c r="D485" s="1" t="s">
        <v>1643</v>
      </c>
      <c r="E485" s="1" t="s">
        <v>1644</v>
      </c>
      <c r="F485" s="1" t="s">
        <v>1645</v>
      </c>
      <c r="G485" s="1" t="s">
        <v>1646</v>
      </c>
      <c r="H485" s="1" t="s">
        <v>1647</v>
      </c>
      <c r="I485" s="1" t="s">
        <v>467</v>
      </c>
      <c r="J485">
        <v>18</v>
      </c>
      <c r="K485" s="1" t="s">
        <v>294</v>
      </c>
      <c r="L485">
        <v>3</v>
      </c>
      <c r="M485">
        <v>6</v>
      </c>
      <c r="N485" s="1" t="s">
        <v>1649</v>
      </c>
      <c r="O485" s="1" t="s">
        <v>35</v>
      </c>
      <c r="P485">
        <v>18</v>
      </c>
      <c r="Q485">
        <v>834</v>
      </c>
      <c r="R485">
        <v>939</v>
      </c>
      <c r="S485">
        <v>1</v>
      </c>
      <c r="T485" s="3">
        <f t="shared" si="28"/>
        <v>0</v>
      </c>
      <c r="U485" s="3">
        <v>105</v>
      </c>
      <c r="V485" s="3">
        <v>507</v>
      </c>
      <c r="W485" s="3">
        <f t="shared" si="29"/>
        <v>0.20710059171597633</v>
      </c>
      <c r="X485" s="3">
        <f t="shared" si="30"/>
        <v>0</v>
      </c>
      <c r="Y485">
        <f t="shared" si="31"/>
        <v>0</v>
      </c>
      <c r="Z485" s="1"/>
    </row>
    <row r="486" spans="1:26" hidden="1" x14ac:dyDescent="0.25">
      <c r="A486" s="1" t="s">
        <v>24</v>
      </c>
      <c r="B486" s="1" t="s">
        <v>25</v>
      </c>
      <c r="C486" s="1" t="s">
        <v>1642</v>
      </c>
      <c r="D486" s="1" t="s">
        <v>1643</v>
      </c>
      <c r="E486" s="1" t="s">
        <v>1644</v>
      </c>
      <c r="F486" s="1" t="s">
        <v>1650</v>
      </c>
      <c r="G486" s="1" t="s">
        <v>1651</v>
      </c>
      <c r="H486" s="1" t="s">
        <v>254</v>
      </c>
      <c r="I486" s="1" t="s">
        <v>389</v>
      </c>
      <c r="J486">
        <v>15</v>
      </c>
      <c r="K486" s="1" t="s">
        <v>294</v>
      </c>
      <c r="L486">
        <v>3</v>
      </c>
      <c r="M486">
        <v>5</v>
      </c>
      <c r="N486" s="1" t="s">
        <v>1652</v>
      </c>
      <c r="O486" s="1" t="s">
        <v>35</v>
      </c>
      <c r="P486">
        <v>15</v>
      </c>
      <c r="Q486">
        <v>834</v>
      </c>
      <c r="R486">
        <v>939</v>
      </c>
      <c r="S486">
        <v>1</v>
      </c>
      <c r="T486" s="3">
        <f t="shared" si="28"/>
        <v>0</v>
      </c>
      <c r="U486" s="3">
        <v>105</v>
      </c>
      <c r="V486" s="3">
        <v>507</v>
      </c>
      <c r="W486" s="3">
        <f t="shared" si="29"/>
        <v>0.20710059171597633</v>
      </c>
      <c r="X486" s="3">
        <f t="shared" si="30"/>
        <v>0</v>
      </c>
      <c r="Y486">
        <f t="shared" si="31"/>
        <v>0</v>
      </c>
      <c r="Z486" s="1"/>
    </row>
    <row r="487" spans="1:26" hidden="1" x14ac:dyDescent="0.25">
      <c r="A487" s="1" t="s">
        <v>24</v>
      </c>
      <c r="B487" s="1" t="s">
        <v>25</v>
      </c>
      <c r="C487" s="1" t="s">
        <v>1653</v>
      </c>
      <c r="D487" s="1" t="s">
        <v>1654</v>
      </c>
      <c r="E487" s="1" t="s">
        <v>1655</v>
      </c>
      <c r="F487" s="1" t="s">
        <v>1656</v>
      </c>
      <c r="G487" s="1" t="s">
        <v>339</v>
      </c>
      <c r="H487" s="1" t="s">
        <v>46</v>
      </c>
      <c r="I487" s="1" t="s">
        <v>488</v>
      </c>
      <c r="J487">
        <v>42</v>
      </c>
      <c r="K487" s="1" t="s">
        <v>57</v>
      </c>
      <c r="L487">
        <v>1.9</v>
      </c>
      <c r="M487">
        <v>15</v>
      </c>
      <c r="N487" s="1" t="s">
        <v>1657</v>
      </c>
      <c r="O487" s="1" t="s">
        <v>35</v>
      </c>
      <c r="P487">
        <v>28.5</v>
      </c>
      <c r="Q487">
        <v>834</v>
      </c>
      <c r="R487">
        <v>939</v>
      </c>
      <c r="S487">
        <v>1</v>
      </c>
      <c r="T487" s="3">
        <f t="shared" si="28"/>
        <v>0</v>
      </c>
      <c r="U487" s="3">
        <v>105</v>
      </c>
      <c r="V487" s="3">
        <v>507</v>
      </c>
      <c r="W487" s="3">
        <f t="shared" si="29"/>
        <v>0.20710059171597633</v>
      </c>
      <c r="X487" s="3">
        <f t="shared" si="30"/>
        <v>0</v>
      </c>
      <c r="Y487">
        <f t="shared" si="31"/>
        <v>0</v>
      </c>
      <c r="Z487" s="1"/>
    </row>
    <row r="488" spans="1:26" hidden="1" x14ac:dyDescent="0.25">
      <c r="A488" s="1" t="s">
        <v>24</v>
      </c>
      <c r="B488" s="1" t="s">
        <v>25</v>
      </c>
      <c r="C488" s="1" t="s">
        <v>1653</v>
      </c>
      <c r="D488" s="1" t="s">
        <v>1654</v>
      </c>
      <c r="E488" s="1" t="s">
        <v>1655</v>
      </c>
      <c r="F488" s="1" t="s">
        <v>1658</v>
      </c>
      <c r="G488" s="1" t="s">
        <v>54</v>
      </c>
      <c r="H488" s="1" t="s">
        <v>55</v>
      </c>
      <c r="I488" s="1" t="s">
        <v>1659</v>
      </c>
      <c r="J488">
        <v>34</v>
      </c>
      <c r="K488" s="1" t="s">
        <v>57</v>
      </c>
      <c r="L488">
        <v>1.9</v>
      </c>
      <c r="M488">
        <v>9</v>
      </c>
      <c r="N488" s="1" t="s">
        <v>1660</v>
      </c>
      <c r="O488" s="1" t="s">
        <v>35</v>
      </c>
      <c r="P488">
        <v>17.100000000000001</v>
      </c>
      <c r="Q488">
        <v>834</v>
      </c>
      <c r="R488">
        <v>939</v>
      </c>
      <c r="S488">
        <v>1</v>
      </c>
      <c r="T488" s="3">
        <f t="shared" si="28"/>
        <v>0</v>
      </c>
      <c r="U488" s="3">
        <v>105</v>
      </c>
      <c r="V488" s="3">
        <v>507</v>
      </c>
      <c r="W488" s="3">
        <f t="shared" si="29"/>
        <v>0.20710059171597633</v>
      </c>
      <c r="X488" s="3">
        <f t="shared" si="30"/>
        <v>0</v>
      </c>
      <c r="Y488">
        <f t="shared" si="31"/>
        <v>0</v>
      </c>
      <c r="Z488" s="1"/>
    </row>
    <row r="489" spans="1:26" hidden="1" x14ac:dyDescent="0.25">
      <c r="A489" s="1" t="s">
        <v>24</v>
      </c>
      <c r="B489" s="1" t="s">
        <v>25</v>
      </c>
      <c r="C489" s="1" t="s">
        <v>1661</v>
      </c>
      <c r="D489" s="1" t="s">
        <v>1515</v>
      </c>
      <c r="E489" s="1" t="s">
        <v>1516</v>
      </c>
      <c r="F489" s="1" t="s">
        <v>1662</v>
      </c>
      <c r="G489" s="1" t="s">
        <v>1663</v>
      </c>
      <c r="H489" s="1" t="s">
        <v>359</v>
      </c>
      <c r="I489" s="1" t="s">
        <v>507</v>
      </c>
      <c r="J489">
        <v>14</v>
      </c>
      <c r="K489" s="1" t="s">
        <v>33</v>
      </c>
      <c r="L489">
        <v>2.7</v>
      </c>
      <c r="M489">
        <v>9</v>
      </c>
      <c r="N489" s="1" t="s">
        <v>1664</v>
      </c>
      <c r="O489" s="1" t="s">
        <v>35</v>
      </c>
      <c r="P489">
        <v>24.3</v>
      </c>
      <c r="Q489">
        <v>834</v>
      </c>
      <c r="R489">
        <v>939</v>
      </c>
      <c r="S489">
        <v>1</v>
      </c>
      <c r="T489" s="3">
        <f t="shared" si="28"/>
        <v>42.386831275720162</v>
      </c>
      <c r="U489" s="3">
        <v>105</v>
      </c>
      <c r="V489" s="3">
        <v>507</v>
      </c>
      <c r="W489" s="3">
        <f t="shared" si="29"/>
        <v>0.20710059171597633</v>
      </c>
      <c r="X489" s="3">
        <f t="shared" si="30"/>
        <v>42.028635584421849</v>
      </c>
      <c r="Y489">
        <f t="shared" si="31"/>
        <v>1030</v>
      </c>
      <c r="Z489" s="1"/>
    </row>
    <row r="490" spans="1:26" hidden="1" x14ac:dyDescent="0.25">
      <c r="A490" s="1" t="s">
        <v>24</v>
      </c>
      <c r="B490" s="1" t="s">
        <v>25</v>
      </c>
      <c r="C490" s="1" t="s">
        <v>1661</v>
      </c>
      <c r="D490" s="1" t="s">
        <v>1515</v>
      </c>
      <c r="E490" s="1" t="s">
        <v>1516</v>
      </c>
      <c r="F490" s="1" t="s">
        <v>1662</v>
      </c>
      <c r="G490" s="1" t="s">
        <v>1663</v>
      </c>
      <c r="H490" s="1" t="s">
        <v>359</v>
      </c>
      <c r="I490" s="1" t="s">
        <v>147</v>
      </c>
      <c r="J490">
        <v>16</v>
      </c>
      <c r="K490" s="1" t="s">
        <v>33</v>
      </c>
      <c r="L490">
        <v>2.7</v>
      </c>
      <c r="M490">
        <v>8</v>
      </c>
      <c r="N490" s="1" t="s">
        <v>1665</v>
      </c>
      <c r="O490" s="1" t="s">
        <v>35</v>
      </c>
      <c r="P490">
        <v>21.6</v>
      </c>
      <c r="Q490">
        <v>834</v>
      </c>
      <c r="R490">
        <v>939</v>
      </c>
      <c r="S490">
        <v>1</v>
      </c>
      <c r="T490" s="3">
        <f t="shared" si="28"/>
        <v>25.925925925925931</v>
      </c>
      <c r="U490" s="3">
        <v>105</v>
      </c>
      <c r="V490" s="3">
        <v>507</v>
      </c>
      <c r="W490" s="3">
        <f t="shared" si="29"/>
        <v>0.20710059171597633</v>
      </c>
      <c r="X490" s="3">
        <f t="shared" si="30"/>
        <v>25.679709122483313</v>
      </c>
      <c r="Y490">
        <f t="shared" si="31"/>
        <v>560.00000000000011</v>
      </c>
      <c r="Z490" s="1"/>
    </row>
    <row r="491" spans="1:26" hidden="1" x14ac:dyDescent="0.25">
      <c r="A491" s="1" t="s">
        <v>24</v>
      </c>
      <c r="B491" s="1" t="s">
        <v>25</v>
      </c>
      <c r="C491" s="1" t="s">
        <v>1666</v>
      </c>
      <c r="D491" s="1" t="s">
        <v>1667</v>
      </c>
      <c r="E491" s="1" t="s">
        <v>1668</v>
      </c>
      <c r="F491" s="1" t="s">
        <v>1669</v>
      </c>
      <c r="G491" s="1" t="s">
        <v>54</v>
      </c>
      <c r="H491" s="1" t="s">
        <v>55</v>
      </c>
      <c r="I491" s="1" t="s">
        <v>1670</v>
      </c>
      <c r="J491">
        <v>11</v>
      </c>
      <c r="K491" s="1" t="s">
        <v>57</v>
      </c>
      <c r="L491">
        <v>1.9</v>
      </c>
      <c r="M491">
        <v>7</v>
      </c>
      <c r="N491" s="1" t="s">
        <v>1671</v>
      </c>
      <c r="O491" s="1" t="s">
        <v>35</v>
      </c>
      <c r="P491">
        <v>13.3</v>
      </c>
      <c r="Q491">
        <v>834</v>
      </c>
      <c r="R491">
        <v>939</v>
      </c>
      <c r="S491">
        <v>1</v>
      </c>
      <c r="T491" s="3">
        <f t="shared" si="28"/>
        <v>17.29323308270677</v>
      </c>
      <c r="U491" s="3">
        <v>105</v>
      </c>
      <c r="V491" s="3">
        <v>507</v>
      </c>
      <c r="W491" s="3">
        <f t="shared" si="29"/>
        <v>0.20710059171597633</v>
      </c>
      <c r="X491" s="3">
        <f t="shared" si="30"/>
        <v>17.028080781530647</v>
      </c>
      <c r="Y491">
        <f t="shared" si="31"/>
        <v>230.00000000000006</v>
      </c>
      <c r="Z491" s="1"/>
    </row>
    <row r="492" spans="1:26" hidden="1" x14ac:dyDescent="0.25">
      <c r="A492" s="1" t="s">
        <v>24</v>
      </c>
      <c r="B492" s="1" t="s">
        <v>25</v>
      </c>
      <c r="C492" s="1" t="s">
        <v>1672</v>
      </c>
      <c r="D492" s="1" t="s">
        <v>1673</v>
      </c>
      <c r="E492" s="1" t="s">
        <v>1674</v>
      </c>
      <c r="F492" s="1" t="s">
        <v>1675</v>
      </c>
      <c r="G492" s="1" t="s">
        <v>1676</v>
      </c>
      <c r="H492" s="1" t="s">
        <v>726</v>
      </c>
      <c r="I492" s="1" t="s">
        <v>467</v>
      </c>
      <c r="J492">
        <v>6</v>
      </c>
      <c r="K492" s="1" t="s">
        <v>33</v>
      </c>
      <c r="L492">
        <v>2.7</v>
      </c>
      <c r="M492">
        <v>4</v>
      </c>
      <c r="N492" s="1" t="s">
        <v>1677</v>
      </c>
      <c r="O492" s="1" t="s">
        <v>35</v>
      </c>
      <c r="P492">
        <v>10.8</v>
      </c>
      <c r="Q492">
        <v>834</v>
      </c>
      <c r="R492">
        <v>939</v>
      </c>
      <c r="S492">
        <v>1</v>
      </c>
      <c r="T492" s="3">
        <f t="shared" si="28"/>
        <v>44.44444444444445</v>
      </c>
      <c r="U492" s="3">
        <v>105</v>
      </c>
      <c r="V492" s="3">
        <v>507</v>
      </c>
      <c r="W492" s="3">
        <f t="shared" si="29"/>
        <v>0.20710059171597633</v>
      </c>
      <c r="X492" s="3">
        <f t="shared" si="30"/>
        <v>43.608214170519304</v>
      </c>
      <c r="Y492">
        <f t="shared" si="31"/>
        <v>480.00000000000006</v>
      </c>
      <c r="Z492" s="1"/>
    </row>
    <row r="493" spans="1:26" hidden="1" x14ac:dyDescent="0.25">
      <c r="A493" s="1" t="s">
        <v>24</v>
      </c>
      <c r="B493" s="1" t="s">
        <v>25</v>
      </c>
      <c r="C493" s="1" t="s">
        <v>1672</v>
      </c>
      <c r="D493" s="1" t="s">
        <v>1673</v>
      </c>
      <c r="E493" s="1" t="s">
        <v>1674</v>
      </c>
      <c r="F493" s="1" t="s">
        <v>1678</v>
      </c>
      <c r="G493" s="1" t="s">
        <v>1679</v>
      </c>
      <c r="H493" s="1" t="s">
        <v>224</v>
      </c>
      <c r="I493" s="1" t="s">
        <v>371</v>
      </c>
      <c r="J493">
        <v>32</v>
      </c>
      <c r="K493" s="1" t="s">
        <v>33</v>
      </c>
      <c r="L493">
        <v>2.7</v>
      </c>
      <c r="M493">
        <v>15</v>
      </c>
      <c r="N493" s="1" t="s">
        <v>1680</v>
      </c>
      <c r="O493" s="1" t="s">
        <v>35</v>
      </c>
      <c r="P493">
        <v>40.5</v>
      </c>
      <c r="Q493">
        <v>834</v>
      </c>
      <c r="R493">
        <v>939</v>
      </c>
      <c r="S493">
        <v>1</v>
      </c>
      <c r="T493" s="3">
        <f t="shared" si="28"/>
        <v>20.987654320987655</v>
      </c>
      <c r="U493" s="3">
        <v>105</v>
      </c>
      <c r="V493" s="3">
        <v>507</v>
      </c>
      <c r="W493" s="3">
        <f t="shared" si="29"/>
        <v>0.20710059171597633</v>
      </c>
      <c r="X493" s="3">
        <f t="shared" si="30"/>
        <v>20.880877970782759</v>
      </c>
      <c r="Y493">
        <f t="shared" si="31"/>
        <v>850</v>
      </c>
      <c r="Z493" s="1"/>
    </row>
    <row r="494" spans="1:26" hidden="1" x14ac:dyDescent="0.25">
      <c r="A494" s="1" t="s">
        <v>24</v>
      </c>
      <c r="B494" s="1" t="s">
        <v>25</v>
      </c>
      <c r="C494" s="1" t="s">
        <v>1681</v>
      </c>
      <c r="D494" s="1" t="s">
        <v>1682</v>
      </c>
      <c r="E494" s="1" t="s">
        <v>1683</v>
      </c>
      <c r="F494" s="1" t="s">
        <v>1684</v>
      </c>
      <c r="G494" s="1" t="s">
        <v>1685</v>
      </c>
      <c r="H494" s="1" t="s">
        <v>1686</v>
      </c>
      <c r="I494" s="1" t="s">
        <v>628</v>
      </c>
      <c r="J494">
        <v>8</v>
      </c>
      <c r="K494" s="1" t="s">
        <v>33</v>
      </c>
      <c r="L494">
        <v>2.7</v>
      </c>
      <c r="M494">
        <v>4</v>
      </c>
      <c r="N494" s="1" t="s">
        <v>1687</v>
      </c>
      <c r="O494" s="1" t="s">
        <v>35</v>
      </c>
      <c r="P494">
        <v>10.8</v>
      </c>
      <c r="Q494">
        <v>834</v>
      </c>
      <c r="R494">
        <v>939</v>
      </c>
      <c r="S494">
        <v>1</v>
      </c>
      <c r="T494" s="3">
        <f t="shared" si="28"/>
        <v>25.925925925925931</v>
      </c>
      <c r="U494" s="3">
        <v>105</v>
      </c>
      <c r="V494" s="3">
        <v>507</v>
      </c>
      <c r="W494" s="3">
        <f t="shared" si="29"/>
        <v>0.20710059171597633</v>
      </c>
      <c r="X494" s="3">
        <f t="shared" si="30"/>
        <v>25.438124932802928</v>
      </c>
      <c r="Y494">
        <f t="shared" si="31"/>
        <v>280.00000000000006</v>
      </c>
      <c r="Z494" s="1"/>
    </row>
    <row r="495" spans="1:26" hidden="1" x14ac:dyDescent="0.25">
      <c r="A495" s="1" t="s">
        <v>24</v>
      </c>
      <c r="B495" s="1" t="s">
        <v>25</v>
      </c>
      <c r="C495" s="1" t="s">
        <v>1681</v>
      </c>
      <c r="D495" s="1" t="s">
        <v>1682</v>
      </c>
      <c r="E495" s="1" t="s">
        <v>1683</v>
      </c>
      <c r="F495" s="1" t="s">
        <v>1684</v>
      </c>
      <c r="G495" s="1" t="s">
        <v>1685</v>
      </c>
      <c r="H495" s="1" t="s">
        <v>1686</v>
      </c>
      <c r="I495" s="1" t="s">
        <v>1688</v>
      </c>
      <c r="J495">
        <v>10</v>
      </c>
      <c r="K495" s="1" t="s">
        <v>33</v>
      </c>
      <c r="L495">
        <v>2.7</v>
      </c>
      <c r="M495">
        <v>5</v>
      </c>
      <c r="N495" s="1" t="s">
        <v>1689</v>
      </c>
      <c r="O495" s="1" t="s">
        <v>35</v>
      </c>
      <c r="P495">
        <v>13.5</v>
      </c>
      <c r="Q495">
        <v>834</v>
      </c>
      <c r="R495">
        <v>939</v>
      </c>
      <c r="S495">
        <v>1</v>
      </c>
      <c r="T495" s="3">
        <f t="shared" si="28"/>
        <v>25.925925925925927</v>
      </c>
      <c r="U495" s="3">
        <v>105</v>
      </c>
      <c r="V495" s="3">
        <v>507</v>
      </c>
      <c r="W495" s="3">
        <f t="shared" si="29"/>
        <v>0.20710059171597633</v>
      </c>
      <c r="X495" s="3">
        <f t="shared" si="30"/>
        <v>25.534211094323332</v>
      </c>
      <c r="Y495">
        <f t="shared" si="31"/>
        <v>350</v>
      </c>
      <c r="Z495" s="1"/>
    </row>
    <row r="496" spans="1:26" hidden="1" x14ac:dyDescent="0.25">
      <c r="A496" s="1" t="s">
        <v>24</v>
      </c>
      <c r="B496" s="1" t="s">
        <v>25</v>
      </c>
      <c r="C496" s="1" t="s">
        <v>1690</v>
      </c>
      <c r="D496" s="1" t="s">
        <v>1691</v>
      </c>
      <c r="E496" s="1" t="s">
        <v>1692</v>
      </c>
      <c r="F496" s="1" t="s">
        <v>1693</v>
      </c>
      <c r="G496" s="1" t="s">
        <v>308</v>
      </c>
      <c r="H496" s="1" t="s">
        <v>76</v>
      </c>
      <c r="I496" s="1" t="s">
        <v>574</v>
      </c>
      <c r="J496">
        <v>12</v>
      </c>
      <c r="K496" s="1" t="s">
        <v>33</v>
      </c>
      <c r="L496">
        <v>2.7</v>
      </c>
      <c r="M496">
        <v>13</v>
      </c>
      <c r="N496" s="1" t="s">
        <v>1694</v>
      </c>
      <c r="O496" s="1" t="s">
        <v>35</v>
      </c>
      <c r="P496">
        <v>35.1</v>
      </c>
      <c r="Q496">
        <v>834</v>
      </c>
      <c r="R496">
        <v>939</v>
      </c>
      <c r="S496">
        <v>1</v>
      </c>
      <c r="T496" s="3">
        <f t="shared" si="28"/>
        <v>65.811965811965806</v>
      </c>
      <c r="U496" s="3">
        <v>105</v>
      </c>
      <c r="V496" s="3">
        <v>507</v>
      </c>
      <c r="W496" s="3">
        <f t="shared" si="29"/>
        <v>0.20710059171597633</v>
      </c>
      <c r="X496" s="3">
        <f t="shared" si="30"/>
        <v>65.425933064070108</v>
      </c>
      <c r="Y496">
        <f t="shared" si="31"/>
        <v>2310</v>
      </c>
      <c r="Z496" s="1"/>
    </row>
    <row r="497" spans="1:26" hidden="1" x14ac:dyDescent="0.25">
      <c r="A497" s="1" t="s">
        <v>24</v>
      </c>
      <c r="B497" s="1" t="s">
        <v>25</v>
      </c>
      <c r="C497" s="1" t="s">
        <v>1695</v>
      </c>
      <c r="D497" s="1" t="s">
        <v>1696</v>
      </c>
      <c r="E497" s="1" t="s">
        <v>1697</v>
      </c>
      <c r="F497" s="1" t="s">
        <v>1698</v>
      </c>
      <c r="G497" s="1" t="s">
        <v>63</v>
      </c>
      <c r="H497" s="1" t="s">
        <v>810</v>
      </c>
      <c r="I497" s="1" t="s">
        <v>1699</v>
      </c>
      <c r="J497">
        <v>19</v>
      </c>
      <c r="K497" s="1" t="s">
        <v>48</v>
      </c>
      <c r="L497">
        <v>2.9</v>
      </c>
      <c r="M497">
        <v>13</v>
      </c>
      <c r="N497" s="1" t="s">
        <v>1700</v>
      </c>
      <c r="O497" s="1" t="s">
        <v>35</v>
      </c>
      <c r="P497">
        <v>37.700000000000003</v>
      </c>
      <c r="Q497">
        <v>834</v>
      </c>
      <c r="R497">
        <v>939</v>
      </c>
      <c r="S497">
        <v>1</v>
      </c>
      <c r="T497" s="3">
        <f t="shared" si="28"/>
        <v>49.602122015915121</v>
      </c>
      <c r="U497" s="3">
        <v>105</v>
      </c>
      <c r="V497" s="3">
        <v>507</v>
      </c>
      <c r="W497" s="3">
        <f t="shared" si="29"/>
        <v>0.20710059171597633</v>
      </c>
      <c r="X497" s="3">
        <f t="shared" si="30"/>
        <v>49.331127171690369</v>
      </c>
      <c r="Y497">
        <f t="shared" si="31"/>
        <v>1870.0000000000002</v>
      </c>
      <c r="Z497" s="1"/>
    </row>
    <row r="498" spans="1:26" hidden="1" x14ac:dyDescent="0.25">
      <c r="A498" s="1" t="s">
        <v>24</v>
      </c>
      <c r="B498" s="1" t="s">
        <v>25</v>
      </c>
      <c r="C498" s="1" t="s">
        <v>1701</v>
      </c>
      <c r="D498" s="1" t="s">
        <v>1702</v>
      </c>
      <c r="E498" s="1" t="s">
        <v>1703</v>
      </c>
      <c r="F498" s="1" t="s">
        <v>1704</v>
      </c>
      <c r="G498" s="1" t="s">
        <v>1705</v>
      </c>
      <c r="H498" s="1" t="s">
        <v>726</v>
      </c>
      <c r="I498" s="1" t="s">
        <v>1706</v>
      </c>
      <c r="J498">
        <v>14</v>
      </c>
      <c r="K498" s="1" t="s">
        <v>33</v>
      </c>
      <c r="L498">
        <v>2.7</v>
      </c>
      <c r="M498">
        <v>8</v>
      </c>
      <c r="N498" s="1" t="s">
        <v>1707</v>
      </c>
      <c r="O498" s="1" t="s">
        <v>35</v>
      </c>
      <c r="P498">
        <v>21.6</v>
      </c>
      <c r="Q498">
        <v>834</v>
      </c>
      <c r="R498">
        <v>939</v>
      </c>
      <c r="S498">
        <v>1</v>
      </c>
      <c r="T498" s="3">
        <f t="shared" si="28"/>
        <v>35.18518518518519</v>
      </c>
      <c r="U498" s="3">
        <v>105</v>
      </c>
      <c r="V498" s="3">
        <v>507</v>
      </c>
      <c r="W498" s="3">
        <f t="shared" si="29"/>
        <v>0.20710059171597633</v>
      </c>
      <c r="X498" s="3">
        <f t="shared" si="30"/>
        <v>34.851033809084498</v>
      </c>
      <c r="Y498">
        <f t="shared" si="31"/>
        <v>760.00000000000011</v>
      </c>
      <c r="Z498" s="1"/>
    </row>
    <row r="499" spans="1:26" hidden="1" x14ac:dyDescent="0.25">
      <c r="A499" s="1" t="s">
        <v>24</v>
      </c>
      <c r="B499" s="1" t="s">
        <v>25</v>
      </c>
      <c r="C499" s="1" t="s">
        <v>1708</v>
      </c>
      <c r="D499" s="1" t="s">
        <v>1709</v>
      </c>
      <c r="E499" s="1" t="s">
        <v>1710</v>
      </c>
      <c r="F499" s="1" t="s">
        <v>1698</v>
      </c>
      <c r="G499" s="1" t="s">
        <v>75</v>
      </c>
      <c r="H499" s="1" t="s">
        <v>810</v>
      </c>
      <c r="I499" s="1" t="s">
        <v>328</v>
      </c>
      <c r="J499">
        <v>2</v>
      </c>
      <c r="K499" s="1" t="s">
        <v>33</v>
      </c>
      <c r="L499">
        <v>2.7</v>
      </c>
      <c r="M499">
        <v>4</v>
      </c>
      <c r="N499" s="1" t="s">
        <v>1711</v>
      </c>
      <c r="O499" s="1" t="s">
        <v>35</v>
      </c>
      <c r="P499">
        <v>10.8</v>
      </c>
      <c r="Q499">
        <v>834</v>
      </c>
      <c r="R499">
        <v>939</v>
      </c>
      <c r="S499">
        <v>1</v>
      </c>
      <c r="T499" s="3">
        <f t="shared" si="28"/>
        <v>81.481481481481481</v>
      </c>
      <c r="U499" s="3">
        <v>105</v>
      </c>
      <c r="V499" s="3">
        <v>507</v>
      </c>
      <c r="W499" s="3">
        <f t="shared" si="29"/>
        <v>0.20710059171597633</v>
      </c>
      <c r="X499" s="3">
        <f t="shared" si="30"/>
        <v>79.948392645952055</v>
      </c>
      <c r="Y499">
        <f t="shared" si="31"/>
        <v>880.00000000000011</v>
      </c>
      <c r="Z499" s="1"/>
    </row>
    <row r="500" spans="1:26" hidden="1" x14ac:dyDescent="0.25">
      <c r="A500" s="1" t="s">
        <v>24</v>
      </c>
      <c r="B500" s="1" t="s">
        <v>25</v>
      </c>
      <c r="C500" s="1" t="s">
        <v>1712</v>
      </c>
      <c r="D500" s="1" t="s">
        <v>1713</v>
      </c>
      <c r="E500" s="1" t="s">
        <v>1714</v>
      </c>
      <c r="F500" s="1" t="s">
        <v>1715</v>
      </c>
      <c r="G500" s="1" t="s">
        <v>1716</v>
      </c>
      <c r="H500" s="1" t="s">
        <v>1717</v>
      </c>
      <c r="I500" s="1" t="s">
        <v>419</v>
      </c>
      <c r="J500">
        <v>12</v>
      </c>
      <c r="K500" s="1" t="s">
        <v>48</v>
      </c>
      <c r="L500">
        <v>2.9</v>
      </c>
      <c r="M500">
        <v>9</v>
      </c>
      <c r="N500" s="1" t="s">
        <v>1718</v>
      </c>
      <c r="O500" s="1" t="s">
        <v>35</v>
      </c>
      <c r="P500">
        <v>26.1</v>
      </c>
      <c r="Q500">
        <v>834</v>
      </c>
      <c r="R500">
        <v>939</v>
      </c>
      <c r="S500">
        <v>1</v>
      </c>
      <c r="T500" s="3">
        <f t="shared" si="28"/>
        <v>54.022988505747129</v>
      </c>
      <c r="U500" s="3">
        <v>105</v>
      </c>
      <c r="V500" s="3">
        <v>507</v>
      </c>
      <c r="W500" s="3">
        <f t="shared" si="29"/>
        <v>0.20710059171597633</v>
      </c>
      <c r="X500" s="3">
        <f t="shared" si="30"/>
        <v>53.597696754312963</v>
      </c>
      <c r="Y500">
        <f t="shared" si="31"/>
        <v>1410.0000000000002</v>
      </c>
      <c r="Z500" s="1"/>
    </row>
    <row r="501" spans="1:26" hidden="1" x14ac:dyDescent="0.25">
      <c r="A501" s="1" t="s">
        <v>24</v>
      </c>
      <c r="B501" s="1" t="s">
        <v>25</v>
      </c>
      <c r="C501" s="1" t="s">
        <v>1719</v>
      </c>
      <c r="D501" s="1" t="s">
        <v>1720</v>
      </c>
      <c r="E501" s="1" t="s">
        <v>1721</v>
      </c>
      <c r="F501" s="1" t="s">
        <v>1722</v>
      </c>
      <c r="G501" s="1" t="s">
        <v>63</v>
      </c>
      <c r="H501" s="1" t="s">
        <v>810</v>
      </c>
      <c r="I501" s="1" t="s">
        <v>589</v>
      </c>
      <c r="J501">
        <v>3</v>
      </c>
      <c r="K501" s="1" t="s">
        <v>33</v>
      </c>
      <c r="L501">
        <v>2.7</v>
      </c>
      <c r="M501">
        <v>5</v>
      </c>
      <c r="N501" s="1" t="s">
        <v>1723</v>
      </c>
      <c r="O501" s="1" t="s">
        <v>35</v>
      </c>
      <c r="P501">
        <v>13.5</v>
      </c>
      <c r="Q501">
        <v>834</v>
      </c>
      <c r="R501">
        <v>939</v>
      </c>
      <c r="S501">
        <v>1</v>
      </c>
      <c r="T501" s="3">
        <f t="shared" si="28"/>
        <v>77.777777777777771</v>
      </c>
      <c r="U501" s="3">
        <v>105</v>
      </c>
      <c r="V501" s="3">
        <v>507</v>
      </c>
      <c r="W501" s="3">
        <f t="shared" si="29"/>
        <v>0.20710059171597633</v>
      </c>
      <c r="X501" s="3">
        <f t="shared" si="30"/>
        <v>76.602633282970004</v>
      </c>
      <c r="Y501">
        <f t="shared" si="31"/>
        <v>1050</v>
      </c>
      <c r="Z501" s="1"/>
    </row>
    <row r="502" spans="1:26" hidden="1" x14ac:dyDescent="0.25">
      <c r="A502" s="1" t="s">
        <v>24</v>
      </c>
      <c r="B502" s="1" t="s">
        <v>25</v>
      </c>
      <c r="C502" s="1" t="s">
        <v>1724</v>
      </c>
      <c r="D502" s="1" t="s">
        <v>1725</v>
      </c>
      <c r="E502" s="1" t="s">
        <v>1726</v>
      </c>
      <c r="F502" s="1" t="s">
        <v>1727</v>
      </c>
      <c r="G502" s="1" t="s">
        <v>505</v>
      </c>
      <c r="H502" s="1" t="s">
        <v>506</v>
      </c>
      <c r="I502" s="1" t="s">
        <v>196</v>
      </c>
      <c r="J502">
        <v>4</v>
      </c>
      <c r="K502" s="1" t="s">
        <v>48</v>
      </c>
      <c r="L502">
        <v>2.9</v>
      </c>
      <c r="M502">
        <v>4</v>
      </c>
      <c r="N502" s="1" t="s">
        <v>1728</v>
      </c>
      <c r="O502" s="1" t="s">
        <v>35</v>
      </c>
      <c r="P502">
        <v>11.6</v>
      </c>
      <c r="Q502">
        <v>834</v>
      </c>
      <c r="R502">
        <v>939</v>
      </c>
      <c r="S502">
        <v>1</v>
      </c>
      <c r="T502" s="3">
        <f t="shared" si="28"/>
        <v>65.517241379310349</v>
      </c>
      <c r="U502" s="3">
        <v>105</v>
      </c>
      <c r="V502" s="3">
        <v>507</v>
      </c>
      <c r="W502" s="3">
        <f t="shared" si="29"/>
        <v>0.20710059171597633</v>
      </c>
      <c r="X502" s="3">
        <f t="shared" si="30"/>
        <v>64.368046506966024</v>
      </c>
      <c r="Y502">
        <f t="shared" si="31"/>
        <v>760</v>
      </c>
      <c r="Z502" s="1"/>
    </row>
    <row r="503" spans="1:26" hidden="1" x14ac:dyDescent="0.25">
      <c r="A503" s="1" t="s">
        <v>24</v>
      </c>
      <c r="B503" s="1" t="s">
        <v>25</v>
      </c>
      <c r="C503" s="1" t="s">
        <v>1724</v>
      </c>
      <c r="D503" s="1" t="s">
        <v>1725</v>
      </c>
      <c r="E503" s="1" t="s">
        <v>1726</v>
      </c>
      <c r="F503" s="1" t="s">
        <v>1727</v>
      </c>
      <c r="G503" s="1" t="s">
        <v>505</v>
      </c>
      <c r="H503" s="1" t="s">
        <v>506</v>
      </c>
      <c r="I503" s="1" t="s">
        <v>507</v>
      </c>
      <c r="J503">
        <v>6</v>
      </c>
      <c r="K503" s="1" t="s">
        <v>48</v>
      </c>
      <c r="L503">
        <v>2.9</v>
      </c>
      <c r="M503">
        <v>4</v>
      </c>
      <c r="N503" s="1" t="s">
        <v>1729</v>
      </c>
      <c r="O503" s="1" t="s">
        <v>35</v>
      </c>
      <c r="P503">
        <v>11.6</v>
      </c>
      <c r="Q503">
        <v>834</v>
      </c>
      <c r="R503">
        <v>939</v>
      </c>
      <c r="S503">
        <v>1</v>
      </c>
      <c r="T503" s="3">
        <f t="shared" si="28"/>
        <v>48.275862068965516</v>
      </c>
      <c r="U503" s="3">
        <v>105</v>
      </c>
      <c r="V503" s="3">
        <v>507</v>
      </c>
      <c r="W503" s="3">
        <f t="shared" si="29"/>
        <v>0.20710059171597633</v>
      </c>
      <c r="X503" s="3">
        <f t="shared" si="30"/>
        <v>47.429086899869702</v>
      </c>
      <c r="Y503">
        <f t="shared" si="31"/>
        <v>560</v>
      </c>
      <c r="Z503" s="1"/>
    </row>
    <row r="504" spans="1:26" hidden="1" x14ac:dyDescent="0.25">
      <c r="A504" s="1" t="s">
        <v>24</v>
      </c>
      <c r="B504" s="1" t="s">
        <v>25</v>
      </c>
      <c r="C504" s="1" t="s">
        <v>1730</v>
      </c>
      <c r="D504" s="1" t="s">
        <v>1731</v>
      </c>
      <c r="E504" s="1" t="s">
        <v>1732</v>
      </c>
      <c r="F504" s="1" t="s">
        <v>1733</v>
      </c>
      <c r="G504" s="1" t="s">
        <v>505</v>
      </c>
      <c r="H504" s="1" t="s">
        <v>506</v>
      </c>
      <c r="I504" s="1" t="s">
        <v>507</v>
      </c>
      <c r="J504">
        <v>6</v>
      </c>
      <c r="K504" s="1" t="s">
        <v>48</v>
      </c>
      <c r="L504">
        <v>2.9</v>
      </c>
      <c r="M504">
        <v>4</v>
      </c>
      <c r="N504" s="1" t="s">
        <v>1734</v>
      </c>
      <c r="O504" s="1" t="s">
        <v>35</v>
      </c>
      <c r="P504">
        <v>11.6</v>
      </c>
      <c r="Q504">
        <v>834</v>
      </c>
      <c r="R504">
        <v>939</v>
      </c>
      <c r="S504">
        <v>1</v>
      </c>
      <c r="T504" s="3">
        <f t="shared" si="28"/>
        <v>48.275862068965516</v>
      </c>
      <c r="U504" s="3">
        <v>105</v>
      </c>
      <c r="V504" s="3">
        <v>507</v>
      </c>
      <c r="W504" s="3">
        <f t="shared" si="29"/>
        <v>0.20710059171597633</v>
      </c>
      <c r="X504" s="3">
        <f t="shared" si="30"/>
        <v>47.429086899869702</v>
      </c>
      <c r="Y504">
        <f t="shared" si="31"/>
        <v>560</v>
      </c>
      <c r="Z504" s="1"/>
    </row>
    <row r="505" spans="1:26" hidden="1" x14ac:dyDescent="0.25">
      <c r="A505" s="1" t="s">
        <v>24</v>
      </c>
      <c r="B505" s="1" t="s">
        <v>25</v>
      </c>
      <c r="C505" s="1" t="s">
        <v>1730</v>
      </c>
      <c r="D505" s="1" t="s">
        <v>1731</v>
      </c>
      <c r="E505" s="1" t="s">
        <v>1732</v>
      </c>
      <c r="F505" s="1" t="s">
        <v>1735</v>
      </c>
      <c r="G505" s="1" t="s">
        <v>505</v>
      </c>
      <c r="H505" s="1" t="s">
        <v>506</v>
      </c>
      <c r="I505" s="1" t="s">
        <v>196</v>
      </c>
      <c r="J505">
        <v>4</v>
      </c>
      <c r="K505" s="1" t="s">
        <v>48</v>
      </c>
      <c r="L505">
        <v>2.9</v>
      </c>
      <c r="M505">
        <v>4</v>
      </c>
      <c r="N505" s="1" t="s">
        <v>1736</v>
      </c>
      <c r="O505" s="1" t="s">
        <v>35</v>
      </c>
      <c r="P505">
        <v>11.6</v>
      </c>
      <c r="Q505">
        <v>834</v>
      </c>
      <c r="R505">
        <v>939</v>
      </c>
      <c r="S505">
        <v>1</v>
      </c>
      <c r="T505" s="3">
        <f t="shared" si="28"/>
        <v>65.517241379310349</v>
      </c>
      <c r="U505" s="3">
        <v>105</v>
      </c>
      <c r="V505" s="3">
        <v>507</v>
      </c>
      <c r="W505" s="3">
        <f t="shared" si="29"/>
        <v>0.20710059171597633</v>
      </c>
      <c r="X505" s="3">
        <f t="shared" si="30"/>
        <v>64.368046506966024</v>
      </c>
      <c r="Y505">
        <f t="shared" si="31"/>
        <v>760</v>
      </c>
      <c r="Z505" s="1"/>
    </row>
    <row r="506" spans="1:26" hidden="1" x14ac:dyDescent="0.25">
      <c r="A506" s="1" t="s">
        <v>24</v>
      </c>
      <c r="B506" s="1" t="s">
        <v>25</v>
      </c>
      <c r="C506" s="1" t="s">
        <v>1737</v>
      </c>
      <c r="D506" s="1" t="s">
        <v>1738</v>
      </c>
      <c r="E506" s="1" t="s">
        <v>1739</v>
      </c>
      <c r="F506" s="1" t="s">
        <v>1740</v>
      </c>
      <c r="G506" s="1" t="s">
        <v>344</v>
      </c>
      <c r="H506" s="1" t="s">
        <v>345</v>
      </c>
      <c r="I506" s="1" t="s">
        <v>1741</v>
      </c>
      <c r="J506">
        <v>28</v>
      </c>
      <c r="K506" t="s">
        <v>33</v>
      </c>
      <c r="L506">
        <v>2.7</v>
      </c>
      <c r="M506">
        <v>15</v>
      </c>
      <c r="N506" s="1" t="s">
        <v>1742</v>
      </c>
      <c r="O506" s="1" t="s">
        <v>35</v>
      </c>
      <c r="P506">
        <v>40.5</v>
      </c>
      <c r="Q506">
        <v>834</v>
      </c>
      <c r="R506">
        <v>939</v>
      </c>
      <c r="S506">
        <v>1</v>
      </c>
      <c r="T506" s="3">
        <f t="shared" si="28"/>
        <v>30.864197530864196</v>
      </c>
      <c r="U506" s="3">
        <v>105</v>
      </c>
      <c r="V506" s="3">
        <v>507</v>
      </c>
      <c r="W506" s="3">
        <f t="shared" si="29"/>
        <v>0.20710059171597633</v>
      </c>
      <c r="X506" s="3">
        <f t="shared" si="30"/>
        <v>30.707173486445235</v>
      </c>
      <c r="Y506">
        <f t="shared" si="31"/>
        <v>1250</v>
      </c>
      <c r="Z506" s="1"/>
    </row>
    <row r="507" spans="1:26" hidden="1" x14ac:dyDescent="0.25">
      <c r="A507" s="1" t="s">
        <v>24</v>
      </c>
      <c r="B507" s="1" t="s">
        <v>25</v>
      </c>
      <c r="C507" s="1" t="s">
        <v>1737</v>
      </c>
      <c r="D507" s="1" t="s">
        <v>1738</v>
      </c>
      <c r="E507" s="1" t="s">
        <v>1739</v>
      </c>
      <c r="F507" s="1" t="s">
        <v>1743</v>
      </c>
      <c r="G507" s="1" t="s">
        <v>1548</v>
      </c>
      <c r="H507" s="1" t="s">
        <v>332</v>
      </c>
      <c r="I507" s="1" t="s">
        <v>1568</v>
      </c>
      <c r="J507">
        <v>29</v>
      </c>
      <c r="K507" t="s">
        <v>33</v>
      </c>
      <c r="L507">
        <v>2.7</v>
      </c>
      <c r="M507">
        <v>15</v>
      </c>
      <c r="N507" s="1" t="s">
        <v>1744</v>
      </c>
      <c r="O507" s="1" t="s">
        <v>35</v>
      </c>
      <c r="P507">
        <v>40.5</v>
      </c>
      <c r="Q507">
        <v>834</v>
      </c>
      <c r="R507">
        <v>939</v>
      </c>
      <c r="S507">
        <v>1</v>
      </c>
      <c r="T507" s="3">
        <f t="shared" si="28"/>
        <v>28.395061728395063</v>
      </c>
      <c r="U507" s="3">
        <v>105</v>
      </c>
      <c r="V507" s="3">
        <v>507</v>
      </c>
      <c r="W507" s="3">
        <f t="shared" si="29"/>
        <v>0.20710059171597633</v>
      </c>
      <c r="X507" s="3">
        <f t="shared" si="30"/>
        <v>28.250599607529615</v>
      </c>
      <c r="Y507">
        <f t="shared" si="31"/>
        <v>1150</v>
      </c>
      <c r="Z507" s="1"/>
    </row>
    <row r="508" spans="1:26" hidden="1" x14ac:dyDescent="0.25">
      <c r="A508" s="1" t="s">
        <v>24</v>
      </c>
      <c r="B508" s="1" t="s">
        <v>25</v>
      </c>
      <c r="C508" s="1" t="s">
        <v>1745</v>
      </c>
      <c r="D508" s="1" t="s">
        <v>1746</v>
      </c>
      <c r="E508" s="1" t="s">
        <v>1747</v>
      </c>
      <c r="F508" s="1" t="s">
        <v>1748</v>
      </c>
      <c r="G508" s="1" t="s">
        <v>413</v>
      </c>
      <c r="H508" s="1" t="s">
        <v>414</v>
      </c>
      <c r="I508" s="1" t="s">
        <v>1688</v>
      </c>
      <c r="J508">
        <v>10</v>
      </c>
      <c r="K508" t="s">
        <v>33</v>
      </c>
      <c r="L508">
        <v>2.7</v>
      </c>
      <c r="M508">
        <v>6</v>
      </c>
      <c r="N508" s="1" t="s">
        <v>1749</v>
      </c>
      <c r="O508" s="1" t="s">
        <v>35</v>
      </c>
      <c r="P508">
        <v>16.2</v>
      </c>
      <c r="Q508">
        <v>834</v>
      </c>
      <c r="R508">
        <v>939</v>
      </c>
      <c r="S508">
        <v>1</v>
      </c>
      <c r="T508" s="3">
        <f t="shared" si="28"/>
        <v>38.271604938271601</v>
      </c>
      <c r="U508" s="3">
        <v>105</v>
      </c>
      <c r="V508" s="3">
        <v>507</v>
      </c>
      <c r="W508" s="3">
        <f t="shared" si="29"/>
        <v>0.20710059171597633</v>
      </c>
      <c r="X508" s="3">
        <f t="shared" si="30"/>
        <v>37.788517022504315</v>
      </c>
      <c r="Y508">
        <f t="shared" si="31"/>
        <v>619.99999999999989</v>
      </c>
      <c r="Z508" s="1"/>
    </row>
    <row r="509" spans="1:26" hidden="1" x14ac:dyDescent="0.25">
      <c r="A509" s="1" t="s">
        <v>24</v>
      </c>
      <c r="B509" s="1" t="s">
        <v>25</v>
      </c>
      <c r="C509" s="1" t="s">
        <v>1745</v>
      </c>
      <c r="D509" s="1" t="s">
        <v>1746</v>
      </c>
      <c r="E509" s="1" t="s">
        <v>1747</v>
      </c>
      <c r="F509" s="1" t="s">
        <v>1750</v>
      </c>
      <c r="G509" s="1" t="s">
        <v>1751</v>
      </c>
      <c r="H509" s="1" t="s">
        <v>99</v>
      </c>
      <c r="I509" s="1" t="s">
        <v>1752</v>
      </c>
      <c r="J509">
        <v>4</v>
      </c>
      <c r="K509" t="s">
        <v>33</v>
      </c>
      <c r="L509">
        <v>2.7</v>
      </c>
      <c r="M509">
        <v>9</v>
      </c>
      <c r="N509" s="1" t="s">
        <v>1753</v>
      </c>
      <c r="O509" s="1" t="s">
        <v>35</v>
      </c>
      <c r="P509">
        <v>24.3</v>
      </c>
      <c r="Q509">
        <v>834</v>
      </c>
      <c r="R509">
        <v>939</v>
      </c>
      <c r="S509">
        <v>1</v>
      </c>
      <c r="T509" s="3">
        <f t="shared" si="28"/>
        <v>83.539094650205755</v>
      </c>
      <c r="U509" s="3">
        <v>105</v>
      </c>
      <c r="V509" s="3">
        <v>507</v>
      </c>
      <c r="W509" s="3">
        <f t="shared" si="29"/>
        <v>0.20710059171597633</v>
      </c>
      <c r="X509" s="3">
        <f t="shared" si="30"/>
        <v>82.833136151821705</v>
      </c>
      <c r="Y509">
        <f t="shared" si="31"/>
        <v>2030</v>
      </c>
      <c r="Z509" s="1"/>
    </row>
    <row r="510" spans="1:26" hidden="1" x14ac:dyDescent="0.25">
      <c r="A510" s="1" t="s">
        <v>24</v>
      </c>
      <c r="B510" s="1" t="s">
        <v>25</v>
      </c>
      <c r="C510" s="1" t="s">
        <v>1754</v>
      </c>
      <c r="D510" s="1" t="s">
        <v>1755</v>
      </c>
      <c r="E510" s="1" t="s">
        <v>1756</v>
      </c>
      <c r="F510" s="1" t="s">
        <v>1757</v>
      </c>
      <c r="G510" s="1" t="s">
        <v>413</v>
      </c>
      <c r="H510" s="1" t="s">
        <v>414</v>
      </c>
      <c r="I510" s="1" t="s">
        <v>1758</v>
      </c>
      <c r="J510">
        <v>11</v>
      </c>
      <c r="K510" t="s">
        <v>33</v>
      </c>
      <c r="L510">
        <v>2.7</v>
      </c>
      <c r="M510">
        <v>8</v>
      </c>
      <c r="N510" s="1" t="s">
        <v>1759</v>
      </c>
      <c r="O510" s="1" t="s">
        <v>35</v>
      </c>
      <c r="P510">
        <v>21.6</v>
      </c>
      <c r="Q510">
        <v>834</v>
      </c>
      <c r="R510">
        <v>939</v>
      </c>
      <c r="S510">
        <v>1</v>
      </c>
      <c r="T510" s="3">
        <f t="shared" si="28"/>
        <v>49.074074074074083</v>
      </c>
      <c r="U510" s="3">
        <v>105</v>
      </c>
      <c r="V510" s="3">
        <v>507</v>
      </c>
      <c r="W510" s="3">
        <f t="shared" si="29"/>
        <v>0.20710059171597633</v>
      </c>
      <c r="X510" s="3">
        <f t="shared" si="30"/>
        <v>48.60802083898627</v>
      </c>
      <c r="Y510">
        <f t="shared" si="31"/>
        <v>1060.0000000000002</v>
      </c>
      <c r="Z510" s="1"/>
    </row>
    <row r="511" spans="1:26" hidden="1" x14ac:dyDescent="0.25">
      <c r="A511" s="1" t="s">
        <v>24</v>
      </c>
      <c r="B511" s="1" t="s">
        <v>25</v>
      </c>
      <c r="C511" s="1" t="s">
        <v>1754</v>
      </c>
      <c r="D511" s="1" t="s">
        <v>1755</v>
      </c>
      <c r="E511" s="1" t="s">
        <v>1756</v>
      </c>
      <c r="F511" s="1" t="s">
        <v>1760</v>
      </c>
      <c r="G511" s="1" t="s">
        <v>413</v>
      </c>
      <c r="H511" s="1" t="s">
        <v>414</v>
      </c>
      <c r="I511" s="1" t="s">
        <v>1758</v>
      </c>
      <c r="J511">
        <v>11</v>
      </c>
      <c r="K511" t="s">
        <v>33</v>
      </c>
      <c r="L511">
        <v>2.7</v>
      </c>
      <c r="M511">
        <v>6</v>
      </c>
      <c r="N511" s="1" t="s">
        <v>1761</v>
      </c>
      <c r="O511" s="1" t="s">
        <v>35</v>
      </c>
      <c r="P511">
        <v>16.2</v>
      </c>
      <c r="Q511">
        <v>834</v>
      </c>
      <c r="R511">
        <v>939</v>
      </c>
      <c r="S511">
        <v>1</v>
      </c>
      <c r="T511" s="3">
        <f t="shared" si="28"/>
        <v>32.098765432098759</v>
      </c>
      <c r="U511" s="3">
        <v>105</v>
      </c>
      <c r="V511" s="3">
        <v>507</v>
      </c>
      <c r="W511" s="3">
        <f t="shared" si="29"/>
        <v>0.20710059171597633</v>
      </c>
      <c r="X511" s="3">
        <f t="shared" si="30"/>
        <v>31.693594922100395</v>
      </c>
      <c r="Y511">
        <f t="shared" si="31"/>
        <v>519.99999999999989</v>
      </c>
      <c r="Z511" s="1"/>
    </row>
    <row r="512" spans="1:26" hidden="1" x14ac:dyDescent="0.25">
      <c r="A512" s="1" t="s">
        <v>24</v>
      </c>
      <c r="B512" s="1" t="s">
        <v>25</v>
      </c>
      <c r="C512" s="1" t="s">
        <v>1754</v>
      </c>
      <c r="D512" s="1" t="s">
        <v>1755</v>
      </c>
      <c r="E512" s="1" t="s">
        <v>1756</v>
      </c>
      <c r="F512" s="1" t="s">
        <v>1760</v>
      </c>
      <c r="G512" s="1" t="s">
        <v>413</v>
      </c>
      <c r="H512" s="1" t="s">
        <v>414</v>
      </c>
      <c r="I512" s="1" t="s">
        <v>1762</v>
      </c>
      <c r="J512">
        <v>17</v>
      </c>
      <c r="K512" t="s">
        <v>33</v>
      </c>
      <c r="L512">
        <v>2.7</v>
      </c>
      <c r="M512">
        <v>9</v>
      </c>
      <c r="N512" s="1" t="s">
        <v>1763</v>
      </c>
      <c r="O512" s="1" t="s">
        <v>35</v>
      </c>
      <c r="P512">
        <v>24.3</v>
      </c>
      <c r="Q512">
        <v>834</v>
      </c>
      <c r="R512">
        <v>939</v>
      </c>
      <c r="S512">
        <v>1</v>
      </c>
      <c r="T512" s="3">
        <f t="shared" si="28"/>
        <v>30.041152263374489</v>
      </c>
      <c r="U512" s="3">
        <v>105</v>
      </c>
      <c r="V512" s="3">
        <v>507</v>
      </c>
      <c r="W512" s="3">
        <f t="shared" si="29"/>
        <v>0.20710059171597633</v>
      </c>
      <c r="X512" s="3">
        <f t="shared" si="30"/>
        <v>29.7872854142019</v>
      </c>
      <c r="Y512">
        <f t="shared" si="31"/>
        <v>730.00000000000011</v>
      </c>
      <c r="Z512" s="1"/>
    </row>
    <row r="518" spans="13:18" x14ac:dyDescent="0.25">
      <c r="R518" s="1" t="s">
        <v>1764</v>
      </c>
    </row>
    <row r="520" spans="13:18" x14ac:dyDescent="0.25">
      <c r="N520" s="15"/>
      <c r="P520" s="15"/>
    </row>
    <row r="521" spans="13:18" x14ac:dyDescent="0.25">
      <c r="M521" s="11"/>
      <c r="N521" s="15"/>
      <c r="O521" s="12"/>
      <c r="P521" s="15"/>
      <c r="Q521" s="14"/>
      <c r="R521" s="7"/>
    </row>
    <row r="522" spans="13:18" x14ac:dyDescent="0.25">
      <c r="N522" s="15"/>
      <c r="P522" s="15"/>
    </row>
    <row r="523" spans="13:18" x14ac:dyDescent="0.25">
      <c r="M523" s="11"/>
      <c r="N523" s="15"/>
      <c r="O523" s="13"/>
      <c r="P523" s="15"/>
      <c r="Q523" s="14"/>
      <c r="R523" s="7"/>
    </row>
    <row r="524" spans="13:18" x14ac:dyDescent="0.25">
      <c r="N524" s="15"/>
      <c r="P524" s="15"/>
    </row>
    <row r="525" spans="13:18" x14ac:dyDescent="0.25">
      <c r="M525" s="11"/>
      <c r="N525" s="15"/>
      <c r="O525" s="12"/>
      <c r="P525" s="15"/>
      <c r="Q525" s="14"/>
      <c r="R525" s="7"/>
    </row>
    <row r="526" spans="13:18" x14ac:dyDescent="0.25">
      <c r="N526" s="15"/>
      <c r="P526" s="15"/>
    </row>
    <row r="527" spans="13:18" x14ac:dyDescent="0.25">
      <c r="M527" s="11"/>
      <c r="N527" s="15"/>
      <c r="O527" s="13"/>
      <c r="P527" s="15"/>
      <c r="Q527" s="14"/>
      <c r="R527" s="7"/>
    </row>
    <row r="528" spans="13:18" x14ac:dyDescent="0.25">
      <c r="N528" s="15"/>
      <c r="P528" s="15"/>
    </row>
  </sheetData>
  <autoFilter ref="A1:AB512" xr:uid="{E282E9F7-DBE4-4FE3-B254-85CFEBBA5378}">
    <filterColumn colId="5">
      <filters>
        <filter val="250822072003"/>
      </filters>
    </filterColumn>
  </autoFilter>
  <conditionalFormatting sqref="F1:F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Salnikova Lidiia E.</dc:creator>
  <cp:lastModifiedBy>Salnikova Lidiia E.</cp:lastModifiedBy>
  <dcterms:created xsi:type="dcterms:W3CDTF">2025-09-13T05:40:14Z</dcterms:created>
  <dcterms:modified xsi:type="dcterms:W3CDTF">2025-09-14T09:26:28Z</dcterms:modified>
</cp:coreProperties>
</file>