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-105" yWindow="-105" windowWidth="23250" windowHeight="12450" tabRatio="500" activeTab="1"/>
  </bookViews>
  <sheets>
    <sheet name="Лист1" sheetId="6" r:id="rId1"/>
    <sheet name="Лист2" sheetId="7" r:id="rId2"/>
  </sheets>
  <calcPr calcId="162913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B6" i="6"/>
  <c r="C3" i="7" l="1"/>
  <c r="D3" i="7"/>
  <c r="A4" i="6"/>
  <c r="A9" i="6"/>
  <c r="A11" i="6"/>
  <c r="A12" i="6"/>
  <c r="A13" i="6"/>
  <c r="A14" i="6"/>
  <c r="A3" i="6"/>
  <c r="A5" i="6" l="1"/>
  <c r="A6" i="6" s="1"/>
  <c r="A7" i="6" s="1"/>
  <c r="A8" i="6" s="1"/>
  <c r="B4" i="6"/>
  <c r="B5" i="6"/>
  <c r="B7" i="6" s="1"/>
  <c r="B8" i="6" s="1"/>
  <c r="B9" i="6" s="1"/>
  <c r="B10" i="6" s="1"/>
  <c r="B11" i="6" s="1"/>
  <c r="B12" i="6" s="1"/>
  <c r="B13" i="6" s="1"/>
  <c r="B14" i="6" s="1"/>
  <c r="B3" i="6"/>
  <c r="A10" i="6" l="1"/>
  <c r="B4" i="7"/>
  <c r="D4" i="7"/>
  <c r="E4" i="7"/>
  <c r="J5" i="6"/>
  <c r="J6" i="6"/>
  <c r="J7" i="6"/>
  <c r="J8" i="6"/>
  <c r="J9" i="6"/>
  <c r="J10" i="6"/>
  <c r="J11" i="6"/>
  <c r="J12" i="6"/>
  <c r="B3" i="7" l="1"/>
  <c r="C4" i="7"/>
  <c r="E5" i="7"/>
  <c r="D6" i="7"/>
  <c r="C6" i="7"/>
  <c r="B6" i="7"/>
  <c r="D7" i="7" l="1"/>
  <c r="B7" i="7"/>
  <c r="E9" i="7"/>
  <c r="C7" i="7"/>
  <c r="D9" i="7"/>
  <c r="B8" i="7"/>
  <c r="C8" i="7"/>
  <c r="B9" i="7"/>
  <c r="D8" i="7"/>
  <c r="C9" i="7"/>
  <c r="E7" i="7"/>
  <c r="E8" i="7"/>
  <c r="B5" i="7"/>
  <c r="E6" i="7"/>
  <c r="D5" i="7"/>
  <c r="C5" i="7"/>
</calcChain>
</file>

<file path=xl/sharedStrings.xml><?xml version="1.0" encoding="utf-8"?>
<sst xmlns="http://schemas.openxmlformats.org/spreadsheetml/2006/main" count="26" uniqueCount="25">
  <si>
    <t>ФОТО</t>
  </si>
  <si>
    <t>ЦЕНА</t>
  </si>
  <si>
    <t>КОЛИЧЕСТВО</t>
  </si>
  <si>
    <t xml:space="preserve"> ОБЩАЯ СТОИМОСТЬ</t>
  </si>
  <si>
    <t>ЦВЕТ</t>
  </si>
  <si>
    <t>КОРИЧНЕВЫЙ</t>
  </si>
  <si>
    <t>КРАСНЫЙ</t>
  </si>
  <si>
    <t>ТЁМНО-ЗЕЛЁНЫЙ</t>
  </si>
  <si>
    <t>БОРДОВЫЙ</t>
  </si>
  <si>
    <t>НАИМЕНОВАНИЕ И ОПИСАНИЕ</t>
  </si>
  <si>
    <t>ХАКИ</t>
  </si>
  <si>
    <t>СИНИЙ</t>
  </si>
  <si>
    <t>АРТИКУЛ</t>
  </si>
  <si>
    <t>КОФЕЙНЫЙ</t>
  </si>
  <si>
    <t>ЦВЕТ В АССОРТИМЕНТЕ</t>
  </si>
  <si>
    <t>Артикул</t>
  </si>
  <si>
    <t>цена</t>
  </si>
  <si>
    <t>количество</t>
  </si>
  <si>
    <t xml:space="preserve">                                                                                                                                       </t>
  </si>
  <si>
    <t xml:space="preserve">ткань </t>
  </si>
  <si>
    <t>ткань 10 метров, ширина 30см, особенности:</t>
  </si>
  <si>
    <t>Тут Будет фото</t>
  </si>
  <si>
    <t>ТУТ БУДЕТ ФОТО</t>
  </si>
  <si>
    <t>цвет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</si>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</sst>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₽&quot;* #,##0_);_(&quot;₽&quot;* \(#,##0\);_(&quot;₽&quot;* &quot;-&quot;_);_(@_)"/>
    <numFmt numFmtId="165" formatCode="_(&quot;₽&quot;* #,##0.00_);_(&quot;₽&quot;* \(#,##0.00\);_(&quot;₽&quot;* &quot;-&quot;??_);_(@_)"/>
    <numFmt numFmtId="166" formatCode="_-* #,##0\ [$₽-419]_-;\-* #,##0\ [$₽-419]_-;_-* &quot;-&quot;\ [$₽-419]_-;_-@_-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90003"/>
        <bgColor indexed="64"/>
      </patternFill>
    </fill>
    <fill>
      <patternFill patternType="solid">
        <fgColor rgb="FF964B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2" fillId="14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4" fillId="9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11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3" fillId="8" borderId="2" xfId="0" applyFont="1" applyFill="1" applyBorder="1" applyAlignment="1">
      <alignment horizontal="left" vertical="center" wrapText="1" indent="1"/>
    </xf>
    <xf numFmtId="0" fontId="4" fillId="1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165" fontId="5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/>
    </xf>
    <xf numFmtId="0" fontId="9" fillId="0" borderId="2" xfId="0" applyFont="1" applyBorder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12" fillId="15" borderId="6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Medium7"/>
  <colors>
    <mruColors>
      <color rgb="FFA46D36"/>
      <color rgb="FF996633"/>
      <color rgb="FFCC3300"/>
      <color rgb="FFFF6699"/>
      <color rgb="FFFFCC66"/>
      <color rgb="FFDBA84D"/>
      <color rgb="FF00CC66"/>
      <color rgb="FF009900"/>
      <color rgb="FF33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6"/>
  <sheetViews>
    <sheetView workbookViewId="0">
      <selection activeCell="J5" sqref="J5"/>
    </sheetView>
  </sheetViews>
  <sheetFormatPr defaultColWidth="9" defaultRowHeight="23.1" customHeight="1" x14ac:dyDescent="0.25"/>
  <cols>
    <col min="1" max="1" width="22.25" style="11" customWidth="1"/>
    <col min="2" max="2" width="19.375" style="11" customWidth="1"/>
    <col min="3" max="3" width="10.75" style="30" customWidth="1"/>
    <col min="4" max="4" width="47" style="11" customWidth="1"/>
    <col min="5" max="5" width="45.75" style="11" customWidth="1"/>
    <col min="6" max="6" width="4.25" style="11" customWidth="1"/>
    <col min="7" max="7" width="24.75" style="11" customWidth="1"/>
    <col min="8" max="8" width="16.625" style="11" customWidth="1"/>
    <col min="9" max="9" width="9.75" style="11" customWidth="1"/>
    <col min="10" max="10" width="28.375" style="11" customWidth="1"/>
    <col min="11" max="11" width="27" style="11" customWidth="1"/>
    <col min="12" max="16384" width="9" style="11"/>
  </cols>
  <sheetData>
    <row r="1" spans="1:11" s="4" customFormat="1" ht="23.1" customHeight="1" x14ac:dyDescent="0.25"/>
    <row r="2" spans="1:11" s="5" customFormat="1" ht="23.1" customHeight="1" x14ac:dyDescent="0.25">
      <c r="C2" s="5" t="s">
        <v>18</v>
      </c>
    </row>
    <row r="3" spans="1:11" s="8" customFormat="1" ht="23.1" customHeight="1" x14ac:dyDescent="0.25">
      <c r="A3" s="6" t="str">
        <f>IF(ISNUMBER(H3),MAX(A$2:A2)+1,"")</f>
        <v/>
      </c>
      <c r="B3" s="7" t="str">
        <f>IF(C3="",B2,C3)</f>
        <v xml:space="preserve">ткань </v>
      </c>
      <c r="C3" s="36" t="s">
        <v>19</v>
      </c>
      <c r="D3" s="37"/>
      <c r="E3" s="37"/>
      <c r="F3" s="37"/>
      <c r="G3" s="37"/>
      <c r="H3" s="37"/>
      <c r="I3" s="37"/>
      <c r="J3" s="37"/>
      <c r="K3" s="38"/>
    </row>
    <row r="4" spans="1:11" ht="23.1" customHeight="1" x14ac:dyDescent="0.2">
      <c r="A4" s="6" t="str">
        <f>IF(ISNUMBER(H4),MAX(A$2:A3)+1,"")</f>
        <v/>
      </c>
      <c r="B4" s="7" t="str">
        <f t="shared" ref="B4:B14" si="0">IF(C4="",B3,C4)</f>
        <v>АРТИКУЛ</v>
      </c>
      <c r="C4" s="9" t="s">
        <v>12</v>
      </c>
      <c r="D4" s="10" t="s">
        <v>9</v>
      </c>
      <c r="E4" s="10" t="s">
        <v>0</v>
      </c>
      <c r="F4" s="44" t="s">
        <v>4</v>
      </c>
      <c r="G4" s="44"/>
      <c r="H4" s="10" t="s">
        <v>2</v>
      </c>
      <c r="I4" s="10" t="s">
        <v>1</v>
      </c>
      <c r="J4" s="10" t="s">
        <v>3</v>
      </c>
      <c r="K4" s="10" t="s">
        <v>24</v>
      </c>
    </row>
    <row r="5" spans="1:11" ht="23.1" customHeight="1" x14ac:dyDescent="0.2">
      <c r="A5" s="6">
        <f>IF(ISNUMBER(H5),MAX(A$2:A4)+1,"")</f>
        <v>1</v>
      </c>
      <c r="B5" s="7">
        <f t="shared" si="0"/>
        <v>7101</v>
      </c>
      <c r="C5" s="42">
        <v>7101</v>
      </c>
      <c r="D5" s="43" t="s">
        <v>21</v>
      </c>
      <c r="E5" s="43" t="s">
        <v>22</v>
      </c>
      <c r="F5" s="12"/>
      <c r="G5" s="13" t="s">
        <v>5</v>
      </c>
      <c r="H5" s="14">
        <v>1</v>
      </c>
      <c r="I5" s="15">
        <v>100</v>
      </c>
      <c r="J5" s="16">
        <f t="shared" ref="J5:J12" si="1">H5*I5</f>
        <v>100</v>
      </c>
      <c r="K5" s="33"/>
    </row>
    <row r="6" spans="1:11" ht="23.1" customHeight="1" x14ac:dyDescent="0.2">
      <c r="A6" s="6">
        <f>IF(ISNUMBER(H6),MAX(A$2:A5)+1,"")</f>
        <v>2</v>
      </c>
      <c r="B6" s="7">
        <f>IF(C6="",B5,C6)</f>
        <v>7101</v>
      </c>
      <c r="C6" s="42"/>
      <c r="D6" s="43"/>
      <c r="E6" s="43"/>
      <c r="F6" s="17"/>
      <c r="G6" s="13" t="s">
        <v>8</v>
      </c>
      <c r="H6" s="14">
        <v>1</v>
      </c>
      <c r="I6" s="15">
        <v>100</v>
      </c>
      <c r="J6" s="16">
        <f t="shared" si="1"/>
        <v>100</v>
      </c>
      <c r="K6" s="34"/>
    </row>
    <row r="7" spans="1:11" ht="23.1" customHeight="1" x14ac:dyDescent="0.2">
      <c r="A7" s="6">
        <f>IF(ISNUMBER(H7),MAX(A$2:A6)+1,"")</f>
        <v>3</v>
      </c>
      <c r="B7" s="7">
        <f t="shared" si="0"/>
        <v>7101</v>
      </c>
      <c r="C7" s="42"/>
      <c r="D7" s="43"/>
      <c r="E7" s="43"/>
      <c r="F7" s="18"/>
      <c r="G7" s="13" t="s">
        <v>13</v>
      </c>
      <c r="H7" s="14">
        <v>1</v>
      </c>
      <c r="I7" s="15">
        <v>100</v>
      </c>
      <c r="J7" s="16">
        <f t="shared" si="1"/>
        <v>100</v>
      </c>
      <c r="K7" s="34"/>
    </row>
    <row r="8" spans="1:11" ht="23.1" customHeight="1" x14ac:dyDescent="0.2">
      <c r="A8" s="6">
        <f>IF(ISNUMBER(H8),MAX(A$2:A7)+1,"")</f>
        <v>4</v>
      </c>
      <c r="B8" s="7">
        <f t="shared" si="0"/>
        <v>7101</v>
      </c>
      <c r="C8" s="42"/>
      <c r="D8" s="43"/>
      <c r="E8" s="43"/>
      <c r="F8" s="19"/>
      <c r="G8" s="13" t="s">
        <v>7</v>
      </c>
      <c r="H8" s="14">
        <v>1</v>
      </c>
      <c r="I8" s="15">
        <v>100</v>
      </c>
      <c r="J8" s="16">
        <f t="shared" si="1"/>
        <v>100</v>
      </c>
      <c r="K8" s="34"/>
    </row>
    <row r="9" spans="1:11" ht="23.1" customHeight="1" x14ac:dyDescent="0.2">
      <c r="A9" s="6">
        <f>IF(ISNUMBER(H9),MAX(A$2:A8)+1,"")</f>
        <v>5</v>
      </c>
      <c r="B9" s="7">
        <f t="shared" si="0"/>
        <v>7101</v>
      </c>
      <c r="C9" s="42"/>
      <c r="D9" s="43"/>
      <c r="E9" s="43"/>
      <c r="F9" s="20"/>
      <c r="G9" s="13" t="s">
        <v>11</v>
      </c>
      <c r="H9" s="14">
        <v>1</v>
      </c>
      <c r="I9" s="15">
        <v>100</v>
      </c>
      <c r="J9" s="16">
        <f t="shared" si="1"/>
        <v>100</v>
      </c>
      <c r="K9" s="34"/>
    </row>
    <row r="10" spans="1:11" ht="23.1" customHeight="1" x14ac:dyDescent="0.2">
      <c r="A10" s="6">
        <f>IF(ISNUMBER(H10),MAX(A$2:A9)+1,"")</f>
        <v>6</v>
      </c>
      <c r="B10" s="7">
        <f t="shared" si="0"/>
        <v>7101</v>
      </c>
      <c r="C10" s="42"/>
      <c r="D10" s="43"/>
      <c r="E10" s="43"/>
      <c r="F10" s="21"/>
      <c r="G10" s="13" t="s">
        <v>6</v>
      </c>
      <c r="H10" s="14">
        <v>5</v>
      </c>
      <c r="I10" s="15">
        <v>100</v>
      </c>
      <c r="J10" s="16">
        <f t="shared" si="1"/>
        <v>500</v>
      </c>
      <c r="K10" s="34"/>
    </row>
    <row r="11" spans="1:11" ht="23.1" customHeight="1" x14ac:dyDescent="0.2">
      <c r="A11" s="6" t="str">
        <f>IF(ISNUMBER(H11),MAX(A$2:A10)+1,"")</f>
        <v/>
      </c>
      <c r="B11" s="7">
        <f t="shared" si="0"/>
        <v>7101</v>
      </c>
      <c r="C11" s="42"/>
      <c r="D11" s="43"/>
      <c r="E11" s="43"/>
      <c r="F11" s="22"/>
      <c r="G11" s="13" t="s">
        <v>10</v>
      </c>
      <c r="H11" s="14"/>
      <c r="I11" s="15">
        <v>100</v>
      </c>
      <c r="J11" s="16">
        <f t="shared" si="1"/>
        <v>0</v>
      </c>
      <c r="K11" s="34"/>
    </row>
    <row r="12" spans="1:11" ht="23.1" customHeight="1" x14ac:dyDescent="0.2">
      <c r="A12" s="6" t="str">
        <f>IF(ISNUMBER(H12),MAX(A$2:A11)+1,"")</f>
        <v/>
      </c>
      <c r="B12" s="7">
        <f t="shared" si="0"/>
        <v>7101</v>
      </c>
      <c r="C12" s="42"/>
      <c r="D12" s="45" t="s">
        <v>20</v>
      </c>
      <c r="E12" s="43"/>
      <c r="F12" s="23"/>
      <c r="G12" s="13" t="s">
        <v>14</v>
      </c>
      <c r="H12" s="14"/>
      <c r="I12" s="15">
        <v>100</v>
      </c>
      <c r="J12" s="16">
        <f t="shared" si="1"/>
        <v>0</v>
      </c>
      <c r="K12" s="34"/>
    </row>
    <row r="13" spans="1:11" ht="23.1" customHeight="1" x14ac:dyDescent="0.2">
      <c r="A13" s="6" t="str">
        <f>IF(ISNUMBER(H13),MAX(A$2:A12)+1,"")</f>
        <v/>
      </c>
      <c r="B13" s="7">
        <f t="shared" si="0"/>
        <v>7101</v>
      </c>
      <c r="C13" s="42"/>
      <c r="D13" s="46"/>
      <c r="E13" s="43"/>
      <c r="F13" s="24"/>
      <c r="G13" s="25"/>
      <c r="H13" s="26"/>
      <c r="I13" s="27"/>
      <c r="J13" s="28"/>
      <c r="K13" s="34"/>
    </row>
    <row r="14" spans="1:11" ht="31.5" customHeight="1" x14ac:dyDescent="0.2">
      <c r="A14" s="6" t="str">
        <f>IF(ISNUMBER(H14),MAX(A$2:A13)+1,"")</f>
        <v/>
      </c>
      <c r="B14" s="7">
        <f t="shared" si="0"/>
        <v>7101</v>
      </c>
      <c r="C14" s="42"/>
      <c r="D14" s="46"/>
      <c r="E14" s="43"/>
      <c r="F14" s="24"/>
      <c r="G14" s="25"/>
      <c r="H14" s="26"/>
      <c r="I14" s="27"/>
      <c r="J14" s="28"/>
      <c r="K14" s="35"/>
    </row>
    <row r="15" spans="1:11" ht="23.1" customHeight="1" x14ac:dyDescent="0.2">
      <c r="A15" s="29"/>
      <c r="B15" s="39"/>
      <c r="C15" s="40"/>
      <c r="D15" s="40"/>
      <c r="E15" s="40"/>
      <c r="F15" s="40"/>
      <c r="G15" s="40"/>
      <c r="H15" s="40"/>
      <c r="I15" s="40"/>
      <c r="J15" s="40"/>
      <c r="K15" s="41"/>
    </row>
    <row r="16" spans="1:11" ht="23.1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23.1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23.1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23.1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23.1" customHeigh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23.1" customHeigh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23.1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23.1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ht="23.1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ht="23.1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ht="23.1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8">
    <mergeCell ref="K5:K14"/>
    <mergeCell ref="C3:K3"/>
    <mergeCell ref="B15:K15"/>
    <mergeCell ref="C5:C14"/>
    <mergeCell ref="E5:E14"/>
    <mergeCell ref="F4:G4"/>
    <mergeCell ref="D5:D11"/>
    <mergeCell ref="D12:D14"/>
  </mergeCells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9"/>
  <sheetViews>
    <sheetView tabSelected="1" workbookViewId="0">
      <selection activeCell="N16" sqref="N16"/>
    </sheetView>
  </sheetViews>
  <sheetFormatPr defaultRowHeight="15.75" x14ac:dyDescent="0.25"/>
  <cols>
    <col min="1" max="1" width="4.25" style="2" customWidth="1"/>
    <col min="2" max="2" width="10.75" style="2" customWidth="1"/>
    <col min="3" max="3" width="12.75" style="2" bestFit="1" customWidth="1"/>
    <col min="4" max="5" width="10.75" style="2" customWidth="1"/>
    <col min="6" max="6" width="22.625" style="2" customWidth="1"/>
    <col min="8" max="11" width="12.75" customWidth="1"/>
  </cols>
  <sheetData>
    <row r="1" spans="1:6" x14ac:dyDescent="0.25">
      <c r="B1" s="1" t="s">
        <v>15</v>
      </c>
      <c r="C1" s="1" t="s">
        <v>23</v>
      </c>
      <c r="D1" s="1" t="s">
        <v>17</v>
      </c>
      <c r="E1" s="1" t="s">
        <v>16</v>
      </c>
      <c r="F1" s="31" t="s">
        <v>24</v>
      </c>
    </row>
    <row r="2" spans="1:6" ht="10.9" customHeight="1" x14ac:dyDescent="0.25">
      <c r="B2" s="3">
        <v>2</v>
      </c>
      <c r="C2" s="3">
        <v>7</v>
      </c>
      <c r="D2" s="3">
        <v>8</v>
      </c>
      <c r="E2" s="3">
        <v>9</v>
      </c>
      <c r="F2" s="3">
        <v>11</v>
      </c>
    </row>
    <row r="3" spans="1:6" x14ac:dyDescent="0.25">
      <c r="A3" s="32">
        <v>1</v>
      </c>
      <c r="B3" s="2">
        <f>IFERROR(VLOOKUP($A3,Лист1!$A:$J,B$2,),"")</f>
        <v>7101</v>
      </c>
      <c r="C3" s="2" t="str">
        <f>IFERROR(VLOOKUP($A3,Лист1!$A:$J,C$2,),"")</f>
        <v>КОРИЧНЕВЫЙ</v>
      </c>
      <c r="D3" s="2">
        <f>IFERROR(VLOOKUP($A3,Лист1!$A:$J,D$2,),"")</f>
        <v>1</v>
      </c>
      <c r="E3" s="2">
        <f>IFERROR(VLOOKUP($A3,Лист1!$A:$J,E$2,),"")</f>
        <v>100</v>
      </c>
    </row>
    <row r="4" spans="1:6" x14ac:dyDescent="0.25">
      <c r="A4" s="32">
        <v>2</v>
      </c>
      <c r="B4" s="2">
        <f>IFERROR(VLOOKUP($A4,Лист1!$A:$J,B$2,),"")</f>
        <v>7101</v>
      </c>
      <c r="C4" s="2" t="str">
        <f>IFERROR(VLOOKUP($A4,Лист1!$A:$J,C$2,),"")</f>
        <v>БОРДОВЫЙ</v>
      </c>
      <c r="D4" s="2">
        <f>IFERROR(VLOOKUP($A4,Лист1!$A:$J,D$2,),"")</f>
        <v>1</v>
      </c>
      <c r="E4" s="2">
        <f>IFERROR(VLOOKUP($A4,Лист1!$A:$J,E$2,),"")</f>
        <v>100</v>
      </c>
    </row>
    <row r="5" spans="1:6" x14ac:dyDescent="0.25">
      <c r="A5" s="32">
        <v>3</v>
      </c>
      <c r="B5" s="2">
        <f>IFERROR(VLOOKUP($A5,Лист1!$A:$J,B$2,),"")</f>
        <v>7101</v>
      </c>
      <c r="C5" s="2" t="str">
        <f>IFERROR(VLOOKUP($A5,Лист1!$A:$J,C$2,),"")</f>
        <v>КОФЕЙНЫЙ</v>
      </c>
      <c r="D5" s="2">
        <f>IFERROR(VLOOKUP($A5,Лист1!$A:$J,D$2,),"")</f>
        <v>1</v>
      </c>
      <c r="E5" s="2">
        <f>IFERROR(VLOOKUP($A5,Лист1!$A:$J,E$2,),"")</f>
        <v>100</v>
      </c>
    </row>
    <row r="6" spans="1:6" x14ac:dyDescent="0.25">
      <c r="A6" s="32">
        <v>4</v>
      </c>
      <c r="B6" s="2">
        <f>IFERROR(VLOOKUP($A6,Лист1!$A:$J,B$2,),"")</f>
        <v>7101</v>
      </c>
      <c r="C6" s="2" t="str">
        <f>IFERROR(VLOOKUP($A6,Лист1!$A:$J,C$2,),"")</f>
        <v>ТЁМНО-ЗЕЛЁНЫЙ</v>
      </c>
      <c r="D6" s="2">
        <f>IFERROR(VLOOKUP($A6,Лист1!$A:$J,D$2,),"")</f>
        <v>1</v>
      </c>
      <c r="E6" s="2">
        <f>IFERROR(VLOOKUP($A6,Лист1!$A:$J,E$2,),"")</f>
        <v>100</v>
      </c>
    </row>
    <row r="7" spans="1:6" x14ac:dyDescent="0.25">
      <c r="A7" s="32">
        <v>5</v>
      </c>
      <c r="B7" s="2">
        <f>IFERROR(VLOOKUP($A7,Лист1!$A:$J,B$2,),"")</f>
        <v>7101</v>
      </c>
      <c r="C7" s="2" t="str">
        <f>IFERROR(VLOOKUP($A7,Лист1!$A:$J,C$2,),"")</f>
        <v>СИНИЙ</v>
      </c>
      <c r="D7" s="2">
        <f>IFERROR(VLOOKUP($A7,Лист1!$A:$J,D$2,),"")</f>
        <v>1</v>
      </c>
      <c r="E7" s="2">
        <f>IFERROR(VLOOKUP($A7,Лист1!$A:$J,E$2,),"")</f>
        <v>100</v>
      </c>
    </row>
    <row r="8" spans="1:6" x14ac:dyDescent="0.25">
      <c r="A8" s="32">
        <v>6</v>
      </c>
      <c r="B8" s="2">
        <f>IFERROR(VLOOKUP($A8,Лист1!$A:$J,B$2,),"")</f>
        <v>7101</v>
      </c>
      <c r="C8" s="2" t="str">
        <f>IFERROR(VLOOKUP($A8,Лист1!$A:$J,C$2,),"")</f>
        <v>КРАСНЫЙ</v>
      </c>
      <c r="D8" s="2">
        <f>IFERROR(VLOOKUP($A8,Лист1!$A:$J,D$2,),"")</f>
        <v>5</v>
      </c>
      <c r="E8" s="2">
        <f>IFERROR(VLOOKUP($A8,Лист1!$A:$J,E$2,),"")</f>
        <v>100</v>
      </c>
    </row>
    <row r="9" spans="1:6" x14ac:dyDescent="0.25">
      <c r="A9" s="32">
        <v>7</v>
      </c>
      <c r="B9" s="2" t="str">
        <f>IFERROR(VLOOKUP($A9,Лист1!$A:$J,B$2,),"")</f>
        <v/>
      </c>
      <c r="C9" s="2" t="str">
        <f>IFERROR(VLOOKUP($A9,Лист1!$A:$J,C$2,),"")</f>
        <v/>
      </c>
      <c r="D9" s="2" t="str">
        <f>IFERROR(VLOOKUP($A9,Лист1!$A:$J,D$2,),"")</f>
        <v/>
      </c>
      <c r="E9" s="2" t="str">
        <f>IFERROR(VLOOKUP($A9,Лист1!$A:$J,E$2,),"")</f>
        <v/>
      </c>
    </row>
  </sheetData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2024-06-28T18:59:51Z</cp:lastPrinted>
  <dcterms:created xsi:type="dcterms:W3CDTF">2016-02-17T05:52:24Z</dcterms:created>
  <dcterms:modified xsi:type="dcterms:W3CDTF">2025-08-25T16:32:01Z</dcterms:modified>
</cp:coreProperties>
</file>