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395" windowHeight="6600" tabRatio="796"/>
  </bookViews>
  <sheets>
    <sheet name="Лист 1" sheetId="6" r:id="rId1"/>
  </sheets>
  <calcPr calcId="145621"/>
  <pivotCaches>
    <pivotCache cacheId="11" r:id="rId2"/>
  </pivotCaches>
</workbook>
</file>

<file path=xl/calcChain.xml><?xml version="1.0" encoding="utf-8"?>
<calcChain xmlns="http://schemas.openxmlformats.org/spreadsheetml/2006/main">
  <c r="M5" i="6" l="1"/>
  <c r="M6" i="6"/>
  <c r="M7" i="6"/>
  <c r="M8" i="6"/>
  <c r="M4" i="6"/>
  <c r="L4" i="6" l="1"/>
  <c r="N5" i="6" l="1"/>
  <c r="N6" i="6"/>
  <c r="N7" i="6"/>
  <c r="N8" i="6"/>
  <c r="L5" i="6"/>
  <c r="L6" i="6"/>
  <c r="L7" i="6"/>
  <c r="L8" i="6"/>
  <c r="N4" i="6"/>
  <c r="B5" i="6" l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</calcChain>
</file>

<file path=xl/sharedStrings.xml><?xml version="1.0" encoding="utf-8"?>
<sst xmlns="http://schemas.openxmlformats.org/spreadsheetml/2006/main" count="111" uniqueCount="26">
  <si>
    <t>Кол-во</t>
  </si>
  <si>
    <t>№</t>
  </si>
  <si>
    <t>Категория</t>
  </si>
  <si>
    <t>Стоимость</t>
  </si>
  <si>
    <t>Состояние</t>
  </si>
  <si>
    <t>Стандарт</t>
  </si>
  <si>
    <t>Люкс</t>
  </si>
  <si>
    <t>Эконом</t>
  </si>
  <si>
    <t>Мест</t>
  </si>
  <si>
    <t>Комнаты</t>
  </si>
  <si>
    <t>Бронирование</t>
  </si>
  <si>
    <t>ФИО</t>
  </si>
  <si>
    <t>Места</t>
  </si>
  <si>
    <t>Средняя стоимость</t>
  </si>
  <si>
    <t>Доступность</t>
  </si>
  <si>
    <t>Иванова С.Л.</t>
  </si>
  <si>
    <t>Назарова В.Д.</t>
  </si>
  <si>
    <t>Кравченко Л.А.</t>
  </si>
  <si>
    <t>Лившиц Б.Н.</t>
  </si>
  <si>
    <t>Богданова А.К.</t>
  </si>
  <si>
    <t>Названия строк</t>
  </si>
  <si>
    <t>Общий итог</t>
  </si>
  <si>
    <t>свободен</t>
  </si>
  <si>
    <t>занят</t>
  </si>
  <si>
    <t>Названия столбцов</t>
  </si>
  <si>
    <t>Количество по полю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</si>
</sst>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[MS_Excel.xlsx]Лист 1!СводнаяТаблица3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'Лист 1'!$J$19:$J$20</c:f>
              <c:strCache>
                <c:ptCount val="1"/>
                <c:pt idx="0">
                  <c:v>свободен</c:v>
                </c:pt>
              </c:strCache>
            </c:strRef>
          </c:tx>
          <c:invertIfNegative val="0"/>
          <c:cat>
            <c:strRef>
              <c:f>'Лист 1'!$I$21:$I$24</c:f>
              <c:strCache>
                <c:ptCount val="3"/>
                <c:pt idx="0">
                  <c:v>Люкс</c:v>
                </c:pt>
                <c:pt idx="1">
                  <c:v>Стандарт</c:v>
                </c:pt>
                <c:pt idx="2">
                  <c:v>Эконом</c:v>
                </c:pt>
              </c:strCache>
            </c:strRef>
          </c:cat>
          <c:val>
            <c:numRef>
              <c:f>'Лист 1'!$J$21:$J$24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36448"/>
        <c:axId val="149337984"/>
      </c:barChart>
      <c:catAx>
        <c:axId val="14933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9337984"/>
        <c:crosses val="autoZero"/>
        <c:auto val="1"/>
        <c:lblAlgn val="ctr"/>
        <c:lblOffset val="100"/>
        <c:noMultiLvlLbl val="0"/>
      </c:catAx>
      <c:valAx>
        <c:axId val="14933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933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40482</xdr:colOff>
      <xdr:row>26</xdr:row>
      <xdr:rowOff>135730</xdr:rowOff>
    </xdr:from>
    <xdr:to>
      <xdr:col>10</xdr:col>
      <xdr:colOff>607220</xdr:colOff>
      <xdr:row>41</xdr:row>
      <xdr:rowOff>21430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484.310914699076" createdVersion="4" refreshedVersion="4" minRefreshableVersion="3" recordCount="40">
  <cacheSource type="worksheet">
    <worksheetSource ref="B3:F43" sheet="Лист 1"/>
  </cacheSource>
  <cacheFields count="5">
    <cacheField name="№" numFmtId="0">
      <sharedItems containsSemiMixedTypes="0" containsString="0" containsNumber="1" containsInteger="1" minValue="1" maxValue="40"/>
    </cacheField>
    <cacheField name="Категория" numFmtId="0">
      <sharedItems count="3">
        <s v="Люкс"/>
        <s v="Стандарт"/>
        <s v="Эконом"/>
      </sharedItems>
    </cacheField>
    <cacheField name="Мест" numFmtId="0">
      <sharedItems containsSemiMixedTypes="0" containsString="0" containsNumber="1" containsInteger="1" minValue="1" maxValue="3" count="3">
        <n v="1"/>
        <n v="2"/>
        <n v="3"/>
      </sharedItems>
    </cacheField>
    <cacheField name="Стоимость" numFmtId="0">
      <sharedItems containsSemiMixedTypes="0" containsString="0" containsNumber="1" containsInteger="1" minValue="3000" maxValue="30000"/>
    </cacheField>
    <cacheField name="Состояние" numFmtId="0">
      <sharedItems count="2">
        <s v="свободен"/>
        <s v="заня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n v="1"/>
    <x v="0"/>
    <x v="0"/>
    <n v="7000"/>
    <x v="0"/>
  </r>
  <r>
    <n v="2"/>
    <x v="0"/>
    <x v="0"/>
    <n v="7000"/>
    <x v="1"/>
  </r>
  <r>
    <n v="3"/>
    <x v="0"/>
    <x v="1"/>
    <n v="14000"/>
    <x v="1"/>
  </r>
  <r>
    <n v="4"/>
    <x v="0"/>
    <x v="1"/>
    <n v="14000"/>
    <x v="1"/>
  </r>
  <r>
    <n v="5"/>
    <x v="0"/>
    <x v="1"/>
    <n v="14000"/>
    <x v="0"/>
  </r>
  <r>
    <n v="6"/>
    <x v="0"/>
    <x v="1"/>
    <n v="14000"/>
    <x v="1"/>
  </r>
  <r>
    <n v="7"/>
    <x v="0"/>
    <x v="2"/>
    <n v="30000"/>
    <x v="0"/>
  </r>
  <r>
    <n v="8"/>
    <x v="0"/>
    <x v="2"/>
    <n v="30000"/>
    <x v="1"/>
  </r>
  <r>
    <n v="9"/>
    <x v="0"/>
    <x v="2"/>
    <n v="30000"/>
    <x v="0"/>
  </r>
  <r>
    <n v="10"/>
    <x v="0"/>
    <x v="2"/>
    <n v="30000"/>
    <x v="0"/>
  </r>
  <r>
    <n v="11"/>
    <x v="1"/>
    <x v="0"/>
    <n v="5000"/>
    <x v="0"/>
  </r>
  <r>
    <n v="12"/>
    <x v="1"/>
    <x v="0"/>
    <n v="5000"/>
    <x v="1"/>
  </r>
  <r>
    <n v="13"/>
    <x v="1"/>
    <x v="0"/>
    <n v="5000"/>
    <x v="1"/>
  </r>
  <r>
    <n v="14"/>
    <x v="1"/>
    <x v="0"/>
    <n v="5000"/>
    <x v="1"/>
  </r>
  <r>
    <n v="15"/>
    <x v="1"/>
    <x v="0"/>
    <n v="5000"/>
    <x v="0"/>
  </r>
  <r>
    <n v="16"/>
    <x v="1"/>
    <x v="1"/>
    <n v="10000"/>
    <x v="1"/>
  </r>
  <r>
    <n v="17"/>
    <x v="1"/>
    <x v="1"/>
    <n v="10000"/>
    <x v="1"/>
  </r>
  <r>
    <n v="18"/>
    <x v="1"/>
    <x v="1"/>
    <n v="10000"/>
    <x v="1"/>
  </r>
  <r>
    <n v="19"/>
    <x v="1"/>
    <x v="1"/>
    <n v="10000"/>
    <x v="0"/>
  </r>
  <r>
    <n v="20"/>
    <x v="1"/>
    <x v="1"/>
    <n v="10000"/>
    <x v="1"/>
  </r>
  <r>
    <n v="21"/>
    <x v="1"/>
    <x v="1"/>
    <n v="10000"/>
    <x v="1"/>
  </r>
  <r>
    <n v="22"/>
    <x v="1"/>
    <x v="2"/>
    <n v="20000"/>
    <x v="0"/>
  </r>
  <r>
    <n v="23"/>
    <x v="1"/>
    <x v="2"/>
    <n v="20000"/>
    <x v="0"/>
  </r>
  <r>
    <n v="24"/>
    <x v="1"/>
    <x v="2"/>
    <n v="20000"/>
    <x v="1"/>
  </r>
  <r>
    <n v="25"/>
    <x v="1"/>
    <x v="2"/>
    <n v="20000"/>
    <x v="1"/>
  </r>
  <r>
    <n v="26"/>
    <x v="1"/>
    <x v="2"/>
    <n v="20000"/>
    <x v="0"/>
  </r>
  <r>
    <n v="27"/>
    <x v="1"/>
    <x v="2"/>
    <n v="20000"/>
    <x v="1"/>
  </r>
  <r>
    <n v="28"/>
    <x v="1"/>
    <x v="2"/>
    <n v="20000"/>
    <x v="0"/>
  </r>
  <r>
    <n v="29"/>
    <x v="2"/>
    <x v="0"/>
    <n v="3000"/>
    <x v="1"/>
  </r>
  <r>
    <n v="30"/>
    <x v="2"/>
    <x v="0"/>
    <n v="3000"/>
    <x v="1"/>
  </r>
  <r>
    <n v="31"/>
    <x v="2"/>
    <x v="0"/>
    <n v="3000"/>
    <x v="1"/>
  </r>
  <r>
    <n v="32"/>
    <x v="2"/>
    <x v="0"/>
    <n v="3000"/>
    <x v="1"/>
  </r>
  <r>
    <n v="33"/>
    <x v="2"/>
    <x v="0"/>
    <n v="3000"/>
    <x v="0"/>
  </r>
  <r>
    <n v="34"/>
    <x v="2"/>
    <x v="1"/>
    <n v="6000"/>
    <x v="1"/>
  </r>
  <r>
    <n v="35"/>
    <x v="2"/>
    <x v="1"/>
    <n v="6000"/>
    <x v="0"/>
  </r>
  <r>
    <n v="36"/>
    <x v="2"/>
    <x v="1"/>
    <n v="6000"/>
    <x v="1"/>
  </r>
  <r>
    <n v="37"/>
    <x v="2"/>
    <x v="1"/>
    <n v="6000"/>
    <x v="0"/>
  </r>
  <r>
    <n v="38"/>
    <x v="2"/>
    <x v="1"/>
    <n v="6000"/>
    <x v="0"/>
  </r>
  <r>
    <n v="39"/>
    <x v="2"/>
    <x v="2"/>
    <n v="12000"/>
    <x v="0"/>
  </r>
  <r>
    <n v="40"/>
    <x v="2"/>
    <x v="2"/>
    <n v="12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1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 chartFormat="1">
  <location ref="I19:J24" firstHeaderRow="1" firstDataRow="2" firstDataCol="1"/>
  <pivotFields count="5">
    <pivotField dataField="1" showAll="0" defaultSubtota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3">
        <item h="1" x="1"/>
        <item x="0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4"/>
  </colFields>
  <colItems count="1">
    <i>
      <x v="1"/>
    </i>
  </colItems>
  <dataFields count="1">
    <dataField name="Количество по полю №" fld="0" subtotal="count" baseField="1" baseItem="1"/>
  </dataFields>
  <chartFormats count="3">
    <chartFormat chart="0" format="2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tabSelected="1" zoomScale="80" zoomScaleNormal="80" workbookViewId="0">
      <selection activeCell="N28" sqref="N28"/>
    </sheetView>
  </sheetViews>
  <sheetFormatPr defaultRowHeight="15" x14ac:dyDescent="0.25"/>
  <cols>
    <col min="1" max="1" width="9.140625" customWidth="1"/>
    <col min="2" max="2" width="6" customWidth="1"/>
    <col min="3" max="3" width="14.28515625" customWidth="1"/>
    <col min="4" max="4" width="10.140625" customWidth="1"/>
    <col min="5" max="5" width="12.28515625" customWidth="1"/>
    <col min="6" max="6" width="12" style="2" customWidth="1"/>
    <col min="9" max="9" width="23.42578125" customWidth="1"/>
    <col min="10" max="10" width="22.42578125" customWidth="1"/>
    <col min="11" max="12" width="12.28515625" customWidth="1"/>
    <col min="14" max="14" width="17.7109375" customWidth="1"/>
  </cols>
  <sheetData>
    <row r="1" spans="2:15" x14ac:dyDescent="0.25">
      <c r="C1" s="8" t="s">
        <v>9</v>
      </c>
      <c r="D1" s="8"/>
      <c r="E1" s="8"/>
      <c r="I1" s="8" t="s">
        <v>10</v>
      </c>
      <c r="J1" s="8"/>
      <c r="K1" s="8"/>
    </row>
    <row r="3" spans="2:15" x14ac:dyDescent="0.25">
      <c r="B3" s="3" t="s">
        <v>1</v>
      </c>
      <c r="C3" s="3" t="s">
        <v>2</v>
      </c>
      <c r="D3" s="3" t="s">
        <v>8</v>
      </c>
      <c r="E3" s="3" t="s">
        <v>3</v>
      </c>
      <c r="F3" s="7" t="s">
        <v>4</v>
      </c>
      <c r="I3" s="3" t="s">
        <v>11</v>
      </c>
      <c r="J3" s="3" t="s">
        <v>12</v>
      </c>
      <c r="K3" s="3" t="s">
        <v>2</v>
      </c>
      <c r="L3" s="3" t="s">
        <v>13</v>
      </c>
      <c r="M3" s="3" t="s">
        <v>0</v>
      </c>
      <c r="N3" s="3" t="s">
        <v>14</v>
      </c>
      <c r="O3" s="1"/>
    </row>
    <row r="4" spans="2:15" x14ac:dyDescent="0.25">
      <c r="B4" s="3">
        <v>1</v>
      </c>
      <c r="C4" s="3" t="s">
        <v>6</v>
      </c>
      <c r="D4" s="3">
        <v>1</v>
      </c>
      <c r="E4" s="3">
        <v>7000</v>
      </c>
      <c r="F4" s="7" t="s">
        <v>22</v>
      </c>
      <c r="I4" s="3" t="s">
        <v>15</v>
      </c>
      <c r="J4" s="3">
        <v>2</v>
      </c>
      <c r="K4" s="3" t="s">
        <v>6</v>
      </c>
      <c r="L4" s="3">
        <f>SUMPRODUCT((D$4:D$43=J4)*(K4=C$4:C$43)*E$4:E$43)/SUMPRODUCT((D$4:D$43=J4)*(K4=C$4:C$43))</f>
        <v>14000</v>
      </c>
      <c r="M4" s="3">
        <f>SUMPRODUCT((D$4:D$43=J4)*(K4=C$4:C$43)*($F$4:$F$43="свободен"))</f>
        <v>1</v>
      </c>
      <c r="N4" s="3" t="str">
        <f>VLOOKUP(M4,{0,"нет";1,"Мало";3,"Достаточно";5,"Много"},2)</f>
        <v>Мало</v>
      </c>
      <c r="O4" s="1"/>
    </row>
    <row r="5" spans="2:15" x14ac:dyDescent="0.25">
      <c r="B5" s="3">
        <f>B4+1</f>
        <v>2</v>
      </c>
      <c r="C5" s="3" t="s">
        <v>6</v>
      </c>
      <c r="D5" s="3">
        <v>1</v>
      </c>
      <c r="E5" s="3">
        <v>7000</v>
      </c>
      <c r="F5" s="7" t="s">
        <v>23</v>
      </c>
      <c r="I5" s="3" t="s">
        <v>16</v>
      </c>
      <c r="J5" s="3">
        <v>2</v>
      </c>
      <c r="K5" s="3" t="s">
        <v>7</v>
      </c>
      <c r="L5" s="3">
        <f t="shared" ref="L5:L8" si="0">SUMPRODUCT((D$4:D$43=J5)*(K5=C$4:C$43)*E$4:E$43)/SUMPRODUCT((D$4:D$43=J5)*(K5=C$4:C$43))</f>
        <v>6000</v>
      </c>
      <c r="M5" s="3">
        <f t="shared" ref="M5:M8" si="1">SUMPRODUCT((D$4:D$43=J5)*(K5=C$4:C$43)*($F$4:$F$43="свободен"))</f>
        <v>3</v>
      </c>
      <c r="N5" s="3" t="str">
        <f>VLOOKUP(M5,{0,"нет";1,"Мало";3,"Достаточно";5,"Много"},2)</f>
        <v>Достаточно</v>
      </c>
      <c r="O5" s="1"/>
    </row>
    <row r="6" spans="2:15" x14ac:dyDescent="0.25">
      <c r="B6" s="3">
        <f t="shared" ref="B6:B43" si="2">B5+1</f>
        <v>3</v>
      </c>
      <c r="C6" s="3" t="s">
        <v>6</v>
      </c>
      <c r="D6" s="3">
        <v>2</v>
      </c>
      <c r="E6" s="3">
        <v>14000</v>
      </c>
      <c r="F6" s="7" t="s">
        <v>23</v>
      </c>
      <c r="I6" s="3" t="s">
        <v>17</v>
      </c>
      <c r="J6" s="3">
        <v>3</v>
      </c>
      <c r="K6" s="3" t="s">
        <v>7</v>
      </c>
      <c r="L6" s="3">
        <f t="shared" si="0"/>
        <v>12000</v>
      </c>
      <c r="M6" s="3">
        <f t="shared" si="1"/>
        <v>2</v>
      </c>
      <c r="N6" s="3" t="str">
        <f>VLOOKUP(M6,{0,"нет";1,"Мало";3,"Достаточно";5,"Много"},2)</f>
        <v>Мало</v>
      </c>
      <c r="O6" s="1"/>
    </row>
    <row r="7" spans="2:15" x14ac:dyDescent="0.25">
      <c r="B7" s="3">
        <f t="shared" si="2"/>
        <v>4</v>
      </c>
      <c r="C7" s="3" t="s">
        <v>6</v>
      </c>
      <c r="D7" s="3">
        <v>2</v>
      </c>
      <c r="E7" s="3">
        <v>14000</v>
      </c>
      <c r="F7" s="7" t="s">
        <v>23</v>
      </c>
      <c r="I7" s="3" t="s">
        <v>18</v>
      </c>
      <c r="J7" s="3">
        <v>1</v>
      </c>
      <c r="K7" s="3" t="s">
        <v>5</v>
      </c>
      <c r="L7" s="3">
        <f t="shared" si="0"/>
        <v>5000</v>
      </c>
      <c r="M7" s="3">
        <f t="shared" si="1"/>
        <v>2</v>
      </c>
      <c r="N7" s="3" t="str">
        <f>VLOOKUP(M7,{0,"нет";1,"Мало";3,"Достаточно";5,"Много"},2)</f>
        <v>Мало</v>
      </c>
      <c r="O7" s="1"/>
    </row>
    <row r="8" spans="2:15" x14ac:dyDescent="0.25">
      <c r="B8" s="3">
        <f t="shared" si="2"/>
        <v>5</v>
      </c>
      <c r="C8" s="3" t="s">
        <v>6</v>
      </c>
      <c r="D8" s="3">
        <v>2</v>
      </c>
      <c r="E8" s="3">
        <v>14000</v>
      </c>
      <c r="F8" s="7" t="s">
        <v>22</v>
      </c>
      <c r="I8" s="3" t="s">
        <v>19</v>
      </c>
      <c r="J8" s="3">
        <v>1</v>
      </c>
      <c r="K8" s="3" t="s">
        <v>6</v>
      </c>
      <c r="L8" s="3">
        <f t="shared" si="0"/>
        <v>7000</v>
      </c>
      <c r="M8" s="3">
        <f t="shared" si="1"/>
        <v>1</v>
      </c>
      <c r="N8" s="3" t="str">
        <f>VLOOKUP(M8,{0,"нет";1,"Мало";3,"Достаточно";5,"Много"},2)</f>
        <v>Мало</v>
      </c>
      <c r="O8" s="1"/>
    </row>
    <row r="9" spans="2:15" x14ac:dyDescent="0.25">
      <c r="B9" s="3">
        <f t="shared" si="2"/>
        <v>6</v>
      </c>
      <c r="C9" s="3" t="s">
        <v>6</v>
      </c>
      <c r="D9" s="3">
        <v>2</v>
      </c>
      <c r="E9" s="3">
        <v>14000</v>
      </c>
      <c r="F9" s="7" t="s">
        <v>23</v>
      </c>
      <c r="O9" s="1"/>
    </row>
    <row r="10" spans="2:15" x14ac:dyDescent="0.25">
      <c r="B10" s="3">
        <f t="shared" si="2"/>
        <v>7</v>
      </c>
      <c r="C10" s="3" t="s">
        <v>6</v>
      </c>
      <c r="D10" s="3">
        <v>3</v>
      </c>
      <c r="E10" s="3">
        <v>30000</v>
      </c>
      <c r="F10" s="7" t="s">
        <v>22</v>
      </c>
    </row>
    <row r="11" spans="2:15" x14ac:dyDescent="0.25">
      <c r="B11" s="3">
        <f t="shared" si="2"/>
        <v>8</v>
      </c>
      <c r="C11" s="3" t="s">
        <v>6</v>
      </c>
      <c r="D11" s="3">
        <v>3</v>
      </c>
      <c r="E11" s="3">
        <v>30000</v>
      </c>
      <c r="F11" s="7" t="s">
        <v>23</v>
      </c>
    </row>
    <row r="12" spans="2:15" x14ac:dyDescent="0.25">
      <c r="B12" s="3">
        <f t="shared" si="2"/>
        <v>9</v>
      </c>
      <c r="C12" s="3" t="s">
        <v>6</v>
      </c>
      <c r="D12" s="3">
        <v>3</v>
      </c>
      <c r="E12" s="3">
        <v>30000</v>
      </c>
      <c r="F12" s="7" t="s">
        <v>22</v>
      </c>
    </row>
    <row r="13" spans="2:15" x14ac:dyDescent="0.25">
      <c r="B13" s="3">
        <f t="shared" si="2"/>
        <v>10</v>
      </c>
      <c r="C13" s="3" t="s">
        <v>6</v>
      </c>
      <c r="D13" s="3">
        <v>3</v>
      </c>
      <c r="E13" s="3">
        <v>30000</v>
      </c>
      <c r="F13" s="7" t="s">
        <v>22</v>
      </c>
    </row>
    <row r="14" spans="2:15" x14ac:dyDescent="0.25">
      <c r="B14" s="3">
        <f t="shared" si="2"/>
        <v>11</v>
      </c>
      <c r="C14" s="3" t="s">
        <v>5</v>
      </c>
      <c r="D14" s="3">
        <v>1</v>
      </c>
      <c r="E14" s="3">
        <v>5000</v>
      </c>
      <c r="F14" s="7" t="s">
        <v>22</v>
      </c>
    </row>
    <row r="15" spans="2:15" x14ac:dyDescent="0.25">
      <c r="B15" s="3">
        <f t="shared" si="2"/>
        <v>12</v>
      </c>
      <c r="C15" s="3" t="s">
        <v>5</v>
      </c>
      <c r="D15" s="3">
        <v>1</v>
      </c>
      <c r="E15" s="3">
        <v>5000</v>
      </c>
      <c r="F15" s="7" t="s">
        <v>23</v>
      </c>
    </row>
    <row r="16" spans="2:15" x14ac:dyDescent="0.25">
      <c r="B16" s="3">
        <f t="shared" si="2"/>
        <v>13</v>
      </c>
      <c r="C16" s="3" t="s">
        <v>5</v>
      </c>
      <c r="D16" s="3">
        <v>1</v>
      </c>
      <c r="E16" s="3">
        <v>5000</v>
      </c>
      <c r="F16" s="7" t="s">
        <v>23</v>
      </c>
    </row>
    <row r="17" spans="2:10" x14ac:dyDescent="0.25">
      <c r="B17" s="3">
        <f t="shared" si="2"/>
        <v>14</v>
      </c>
      <c r="C17" s="3" t="s">
        <v>5</v>
      </c>
      <c r="D17" s="3">
        <v>1</v>
      </c>
      <c r="E17" s="3">
        <v>5000</v>
      </c>
      <c r="F17" s="7" t="s">
        <v>23</v>
      </c>
    </row>
    <row r="18" spans="2:10" x14ac:dyDescent="0.25">
      <c r="B18" s="3">
        <f t="shared" si="2"/>
        <v>15</v>
      </c>
      <c r="C18" s="3" t="s">
        <v>5</v>
      </c>
      <c r="D18" s="3">
        <v>1</v>
      </c>
      <c r="E18" s="3">
        <v>5000</v>
      </c>
      <c r="F18" s="7" t="s">
        <v>22</v>
      </c>
    </row>
    <row r="19" spans="2:10" x14ac:dyDescent="0.25">
      <c r="B19" s="3">
        <f t="shared" si="2"/>
        <v>16</v>
      </c>
      <c r="C19" s="3" t="s">
        <v>5</v>
      </c>
      <c r="D19" s="3">
        <v>2</v>
      </c>
      <c r="E19" s="3">
        <v>10000</v>
      </c>
      <c r="F19" s="7" t="s">
        <v>23</v>
      </c>
      <c r="I19" s="4" t="s">
        <v>25</v>
      </c>
      <c r="J19" s="4" t="s">
        <v>24</v>
      </c>
    </row>
    <row r="20" spans="2:10" x14ac:dyDescent="0.25">
      <c r="B20" s="3">
        <f t="shared" si="2"/>
        <v>17</v>
      </c>
      <c r="C20" s="3" t="s">
        <v>5</v>
      </c>
      <c r="D20" s="3">
        <v>2</v>
      </c>
      <c r="E20" s="3">
        <v>10000</v>
      </c>
      <c r="F20" s="7" t="s">
        <v>23</v>
      </c>
      <c r="I20" s="4" t="s">
        <v>20</v>
      </c>
      <c r="J20" t="s">
        <v>22</v>
      </c>
    </row>
    <row r="21" spans="2:10" x14ac:dyDescent="0.25">
      <c r="B21" s="3">
        <f t="shared" si="2"/>
        <v>18</v>
      </c>
      <c r="C21" s="3" t="s">
        <v>5</v>
      </c>
      <c r="D21" s="3">
        <v>2</v>
      </c>
      <c r="E21" s="3">
        <v>10000</v>
      </c>
      <c r="F21" s="7" t="s">
        <v>23</v>
      </c>
      <c r="I21" s="5" t="s">
        <v>6</v>
      </c>
      <c r="J21" s="6">
        <v>5</v>
      </c>
    </row>
    <row r="22" spans="2:10" x14ac:dyDescent="0.25">
      <c r="B22" s="3">
        <f t="shared" si="2"/>
        <v>19</v>
      </c>
      <c r="C22" s="3" t="s">
        <v>5</v>
      </c>
      <c r="D22" s="3">
        <v>2</v>
      </c>
      <c r="E22" s="3">
        <v>10000</v>
      </c>
      <c r="F22" s="7" t="s">
        <v>22</v>
      </c>
      <c r="I22" s="5" t="s">
        <v>5</v>
      </c>
      <c r="J22" s="6">
        <v>7</v>
      </c>
    </row>
    <row r="23" spans="2:10" x14ac:dyDescent="0.25">
      <c r="B23" s="3">
        <f t="shared" si="2"/>
        <v>20</v>
      </c>
      <c r="C23" s="3" t="s">
        <v>5</v>
      </c>
      <c r="D23" s="3">
        <v>2</v>
      </c>
      <c r="E23" s="3">
        <v>10000</v>
      </c>
      <c r="F23" s="7" t="s">
        <v>23</v>
      </c>
      <c r="I23" s="5" t="s">
        <v>7</v>
      </c>
      <c r="J23" s="6">
        <v>6</v>
      </c>
    </row>
    <row r="24" spans="2:10" x14ac:dyDescent="0.25">
      <c r="B24" s="3">
        <f t="shared" si="2"/>
        <v>21</v>
      </c>
      <c r="C24" s="3" t="s">
        <v>5</v>
      </c>
      <c r="D24" s="3">
        <v>2</v>
      </c>
      <c r="E24" s="3">
        <v>10000</v>
      </c>
      <c r="F24" s="7" t="s">
        <v>23</v>
      </c>
      <c r="I24" s="5" t="s">
        <v>21</v>
      </c>
      <c r="J24" s="6">
        <v>18</v>
      </c>
    </row>
    <row r="25" spans="2:10" x14ac:dyDescent="0.25">
      <c r="B25" s="3">
        <f t="shared" si="2"/>
        <v>22</v>
      </c>
      <c r="C25" s="3" t="s">
        <v>5</v>
      </c>
      <c r="D25" s="3">
        <v>3</v>
      </c>
      <c r="E25" s="3">
        <v>20000</v>
      </c>
      <c r="F25" s="7" t="s">
        <v>22</v>
      </c>
    </row>
    <row r="26" spans="2:10" x14ac:dyDescent="0.25">
      <c r="B26" s="3">
        <f t="shared" si="2"/>
        <v>23</v>
      </c>
      <c r="C26" s="3" t="s">
        <v>5</v>
      </c>
      <c r="D26" s="3">
        <v>3</v>
      </c>
      <c r="E26" s="3">
        <v>20000</v>
      </c>
      <c r="F26" s="7" t="s">
        <v>22</v>
      </c>
    </row>
    <row r="27" spans="2:10" x14ac:dyDescent="0.25">
      <c r="B27" s="3">
        <f t="shared" si="2"/>
        <v>24</v>
      </c>
      <c r="C27" s="3" t="s">
        <v>5</v>
      </c>
      <c r="D27" s="3">
        <v>3</v>
      </c>
      <c r="E27" s="3">
        <v>20000</v>
      </c>
      <c r="F27" s="7" t="s">
        <v>23</v>
      </c>
    </row>
    <row r="28" spans="2:10" x14ac:dyDescent="0.25">
      <c r="B28" s="3">
        <f t="shared" si="2"/>
        <v>25</v>
      </c>
      <c r="C28" s="3" t="s">
        <v>5</v>
      </c>
      <c r="D28" s="3">
        <v>3</v>
      </c>
      <c r="E28" s="3">
        <v>20000</v>
      </c>
      <c r="F28" s="7" t="s">
        <v>23</v>
      </c>
    </row>
    <row r="29" spans="2:10" x14ac:dyDescent="0.25">
      <c r="B29" s="3">
        <f t="shared" si="2"/>
        <v>26</v>
      </c>
      <c r="C29" s="3" t="s">
        <v>5</v>
      </c>
      <c r="D29" s="3">
        <v>3</v>
      </c>
      <c r="E29" s="3">
        <v>20000</v>
      </c>
      <c r="F29" s="7" t="s">
        <v>22</v>
      </c>
    </row>
    <row r="30" spans="2:10" x14ac:dyDescent="0.25">
      <c r="B30" s="3">
        <f t="shared" si="2"/>
        <v>27</v>
      </c>
      <c r="C30" s="3" t="s">
        <v>5</v>
      </c>
      <c r="D30" s="3">
        <v>3</v>
      </c>
      <c r="E30" s="3">
        <v>20000</v>
      </c>
      <c r="F30" s="7" t="s">
        <v>23</v>
      </c>
    </row>
    <row r="31" spans="2:10" x14ac:dyDescent="0.25">
      <c r="B31" s="3">
        <f t="shared" si="2"/>
        <v>28</v>
      </c>
      <c r="C31" s="3" t="s">
        <v>5</v>
      </c>
      <c r="D31" s="3">
        <v>3</v>
      </c>
      <c r="E31" s="3">
        <v>20000</v>
      </c>
      <c r="F31" s="7" t="s">
        <v>22</v>
      </c>
    </row>
    <row r="32" spans="2:10" x14ac:dyDescent="0.25">
      <c r="B32" s="3">
        <f t="shared" si="2"/>
        <v>29</v>
      </c>
      <c r="C32" s="3" t="s">
        <v>7</v>
      </c>
      <c r="D32" s="3">
        <v>1</v>
      </c>
      <c r="E32" s="3">
        <v>3000</v>
      </c>
      <c r="F32" s="7" t="s">
        <v>23</v>
      </c>
    </row>
    <row r="33" spans="2:6" x14ac:dyDescent="0.25">
      <c r="B33" s="3">
        <f t="shared" si="2"/>
        <v>30</v>
      </c>
      <c r="C33" s="3" t="s">
        <v>7</v>
      </c>
      <c r="D33" s="3">
        <v>1</v>
      </c>
      <c r="E33" s="3">
        <v>3000</v>
      </c>
      <c r="F33" s="7" t="s">
        <v>23</v>
      </c>
    </row>
    <row r="34" spans="2:6" x14ac:dyDescent="0.25">
      <c r="B34" s="3">
        <f t="shared" si="2"/>
        <v>31</v>
      </c>
      <c r="C34" s="3" t="s">
        <v>7</v>
      </c>
      <c r="D34" s="3">
        <v>1</v>
      </c>
      <c r="E34" s="3">
        <v>3000</v>
      </c>
      <c r="F34" s="7" t="s">
        <v>23</v>
      </c>
    </row>
    <row r="35" spans="2:6" x14ac:dyDescent="0.25">
      <c r="B35" s="3">
        <f t="shared" si="2"/>
        <v>32</v>
      </c>
      <c r="C35" s="3" t="s">
        <v>7</v>
      </c>
      <c r="D35" s="3">
        <v>1</v>
      </c>
      <c r="E35" s="3">
        <v>3000</v>
      </c>
      <c r="F35" s="7" t="s">
        <v>23</v>
      </c>
    </row>
    <row r="36" spans="2:6" x14ac:dyDescent="0.25">
      <c r="B36" s="3">
        <f t="shared" si="2"/>
        <v>33</v>
      </c>
      <c r="C36" s="3" t="s">
        <v>7</v>
      </c>
      <c r="D36" s="3">
        <v>1</v>
      </c>
      <c r="E36" s="3">
        <v>3000</v>
      </c>
      <c r="F36" s="7" t="s">
        <v>22</v>
      </c>
    </row>
    <row r="37" spans="2:6" x14ac:dyDescent="0.25">
      <c r="B37" s="3">
        <f t="shared" si="2"/>
        <v>34</v>
      </c>
      <c r="C37" s="3" t="s">
        <v>7</v>
      </c>
      <c r="D37" s="3">
        <v>2</v>
      </c>
      <c r="E37" s="3">
        <v>6000</v>
      </c>
      <c r="F37" s="7" t="s">
        <v>23</v>
      </c>
    </row>
    <row r="38" spans="2:6" x14ac:dyDescent="0.25">
      <c r="B38" s="3">
        <f t="shared" si="2"/>
        <v>35</v>
      </c>
      <c r="C38" s="3" t="s">
        <v>7</v>
      </c>
      <c r="D38" s="3">
        <v>2</v>
      </c>
      <c r="E38" s="3">
        <v>6000</v>
      </c>
      <c r="F38" s="7" t="s">
        <v>22</v>
      </c>
    </row>
    <row r="39" spans="2:6" x14ac:dyDescent="0.25">
      <c r="B39" s="3">
        <f>B38+1</f>
        <v>36</v>
      </c>
      <c r="C39" s="3" t="s">
        <v>7</v>
      </c>
      <c r="D39" s="3">
        <v>2</v>
      </c>
      <c r="E39" s="3">
        <v>6000</v>
      </c>
      <c r="F39" s="7" t="s">
        <v>23</v>
      </c>
    </row>
    <row r="40" spans="2:6" x14ac:dyDescent="0.25">
      <c r="B40" s="3">
        <f t="shared" si="2"/>
        <v>37</v>
      </c>
      <c r="C40" s="3" t="s">
        <v>7</v>
      </c>
      <c r="D40" s="3">
        <v>2</v>
      </c>
      <c r="E40" s="3">
        <v>6000</v>
      </c>
      <c r="F40" s="7" t="s">
        <v>22</v>
      </c>
    </row>
    <row r="41" spans="2:6" x14ac:dyDescent="0.25">
      <c r="B41" s="3">
        <f t="shared" si="2"/>
        <v>38</v>
      </c>
      <c r="C41" s="3" t="s">
        <v>7</v>
      </c>
      <c r="D41" s="3">
        <v>2</v>
      </c>
      <c r="E41" s="3">
        <v>6000</v>
      </c>
      <c r="F41" s="7" t="s">
        <v>22</v>
      </c>
    </row>
    <row r="42" spans="2:6" x14ac:dyDescent="0.25">
      <c r="B42" s="3">
        <f>B41+1</f>
        <v>39</v>
      </c>
      <c r="C42" s="3" t="s">
        <v>7</v>
      </c>
      <c r="D42" s="3">
        <v>3</v>
      </c>
      <c r="E42" s="3">
        <v>12000</v>
      </c>
      <c r="F42" s="7" t="s">
        <v>22</v>
      </c>
    </row>
    <row r="43" spans="2:6" x14ac:dyDescent="0.25">
      <c r="B43" s="3">
        <f t="shared" si="2"/>
        <v>40</v>
      </c>
      <c r="C43" s="3" t="s">
        <v>7</v>
      </c>
      <c r="D43" s="3">
        <v>3</v>
      </c>
      <c r="E43" s="3">
        <v>12000</v>
      </c>
      <c r="F43" s="7" t="s">
        <v>22</v>
      </c>
    </row>
    <row r="48" spans="2:6" x14ac:dyDescent="0.25">
      <c r="B48" s="5"/>
      <c r="C48" s="6"/>
    </row>
    <row r="86" spans="5:6" x14ac:dyDescent="0.25">
      <c r="E86" s="2"/>
      <c r="F86"/>
    </row>
  </sheetData>
  <mergeCells count="2">
    <mergeCell ref="C1:E1"/>
    <mergeCell ref="I1:K1"/>
  </mergeCell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Egorova_YV</dc:creator>
  <cp:lastModifiedBy>Elena</cp:lastModifiedBy>
  <dcterms:created xsi:type="dcterms:W3CDTF">2010-09-23T10:52:45Z</dcterms:created>
  <dcterms:modified xsi:type="dcterms:W3CDTF">2013-07-29T04:29:59Z</dcterms:modified>
</cp:coreProperties>
</file>