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05" yWindow="-105" windowWidth="23250" windowHeight="12570"/>
  </bookViews>
  <sheets>
    <sheet name="база" sheetId="4" r:id="rId1"/>
    <sheet name="стат" sheetId="1" r:id="rId2"/>
    <sheet name="свод по стр" sheetId="5" r:id="rId3"/>
  </sheets>
  <definedNames>
    <definedName name="_xlnm._FilterDatabase" localSheetId="0" hidden="1">база!$A$1:$I$2002</definedName>
    <definedName name="_xlnm._FilterDatabase" localSheetId="1" hidden="1">стат!$B$1:$AP$1</definedName>
  </definedName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4" i="5" l="1"/>
  <c r="B133" i="5"/>
  <c r="B54" i="5"/>
  <c r="C123" i="5" l="1"/>
  <c r="D123" i="5"/>
  <c r="C124" i="5"/>
  <c r="D124" i="5"/>
  <c r="C125" i="5"/>
  <c r="D125" i="5"/>
  <c r="C126" i="5"/>
  <c r="D126" i="5"/>
  <c r="C127" i="5"/>
  <c r="D127" i="5"/>
  <c r="C128" i="5"/>
  <c r="D128" i="5"/>
  <c r="C129" i="5"/>
  <c r="D129" i="5"/>
  <c r="C130" i="5"/>
  <c r="D130" i="5"/>
  <c r="C131" i="5"/>
  <c r="D131" i="5"/>
  <c r="C132" i="5"/>
  <c r="D132" i="5"/>
  <c r="AN4" i="1" l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3" i="1"/>
  <c r="AM123" i="1" l="1"/>
  <c r="AN123" i="1"/>
  <c r="J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AL3" i="1"/>
  <c r="AH3" i="1"/>
  <c r="AD3" i="1"/>
  <c r="Z3" i="1"/>
  <c r="V3" i="1"/>
  <c r="R3" i="1"/>
  <c r="N3" i="1"/>
  <c r="AL123" i="1" l="1"/>
  <c r="AH123" i="1"/>
  <c r="AD123" i="1"/>
  <c r="Z123" i="1"/>
  <c r="V123" i="1"/>
  <c r="R123" i="1"/>
  <c r="N123" i="1"/>
  <c r="J123" i="1"/>
  <c r="F124" i="1" l="1"/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G4" i="1"/>
  <c r="C4" i="1" s="1"/>
  <c r="G5" i="1"/>
  <c r="C5" i="1" s="1"/>
  <c r="G6" i="1"/>
  <c r="C6" i="1" s="1"/>
  <c r="G7" i="1"/>
  <c r="C7" i="1" s="1"/>
  <c r="G8" i="1"/>
  <c r="C8" i="1" s="1"/>
  <c r="G9" i="1"/>
  <c r="G10" i="1"/>
  <c r="C10" i="1" s="1"/>
  <c r="G11" i="1"/>
  <c r="C11" i="1" s="1"/>
  <c r="G12" i="1"/>
  <c r="G13" i="1"/>
  <c r="C13" i="1" s="1"/>
  <c r="G14" i="1"/>
  <c r="G15" i="1"/>
  <c r="C15" i="1" s="1"/>
  <c r="G16" i="1"/>
  <c r="C16" i="1" s="1"/>
  <c r="G17" i="1"/>
  <c r="C17" i="1" s="1"/>
  <c r="G18" i="1"/>
  <c r="C18" i="1" s="1"/>
  <c r="G19" i="1"/>
  <c r="C19" i="1" s="1"/>
  <c r="G20" i="1"/>
  <c r="C20" i="1" s="1"/>
  <c r="G21" i="1"/>
  <c r="G22" i="1"/>
  <c r="C22" i="1" s="1"/>
  <c r="G23" i="1"/>
  <c r="C23" i="1" s="1"/>
  <c r="G24" i="1"/>
  <c r="G25" i="1"/>
  <c r="C25" i="1" s="1"/>
  <c r="G26" i="1"/>
  <c r="G27" i="1"/>
  <c r="C27" i="1" s="1"/>
  <c r="G28" i="1"/>
  <c r="C28" i="1" s="1"/>
  <c r="G29" i="1"/>
  <c r="C29" i="1" s="1"/>
  <c r="G30" i="1"/>
  <c r="C30" i="1" s="1"/>
  <c r="G31" i="1"/>
  <c r="C31" i="1" s="1"/>
  <c r="G32" i="1"/>
  <c r="C32" i="1" s="1"/>
  <c r="G33" i="1"/>
  <c r="G34" i="1"/>
  <c r="C34" i="1" s="1"/>
  <c r="G35" i="1"/>
  <c r="C35" i="1" s="1"/>
  <c r="G36" i="1"/>
  <c r="G37" i="1"/>
  <c r="C37" i="1" s="1"/>
  <c r="G38" i="1"/>
  <c r="G39" i="1"/>
  <c r="G40" i="1"/>
  <c r="C40" i="1" s="1"/>
  <c r="G41" i="1"/>
  <c r="C41" i="1" s="1"/>
  <c r="G42" i="1"/>
  <c r="C42" i="1" s="1"/>
  <c r="G43" i="1"/>
  <c r="C43" i="1" s="1"/>
  <c r="G44" i="1"/>
  <c r="C44" i="1" s="1"/>
  <c r="G45" i="1"/>
  <c r="G46" i="1"/>
  <c r="C46" i="1" s="1"/>
  <c r="G47" i="1"/>
  <c r="C47" i="1" s="1"/>
  <c r="G48" i="1"/>
  <c r="G49" i="1"/>
  <c r="C49" i="1" s="1"/>
  <c r="G50" i="1"/>
  <c r="G51" i="1"/>
  <c r="G52" i="1"/>
  <c r="C52" i="1" s="1"/>
  <c r="G53" i="1"/>
  <c r="C53" i="1" s="1"/>
  <c r="G54" i="1"/>
  <c r="C54" i="1" s="1"/>
  <c r="G55" i="1"/>
  <c r="C55" i="1" s="1"/>
  <c r="G56" i="1"/>
  <c r="C56" i="1" s="1"/>
  <c r="G57" i="1"/>
  <c r="G58" i="1"/>
  <c r="C58" i="1" s="1"/>
  <c r="G59" i="1"/>
  <c r="C59" i="1" s="1"/>
  <c r="G60" i="1"/>
  <c r="G61" i="1"/>
  <c r="C61" i="1" s="1"/>
  <c r="G62" i="1"/>
  <c r="G63" i="1"/>
  <c r="G64" i="1"/>
  <c r="C64" i="1" s="1"/>
  <c r="G65" i="1"/>
  <c r="C65" i="1" s="1"/>
  <c r="G66" i="1"/>
  <c r="C66" i="1" s="1"/>
  <c r="G67" i="1"/>
  <c r="C67" i="1" s="1"/>
  <c r="G68" i="1"/>
  <c r="C68" i="1" s="1"/>
  <c r="G69" i="1"/>
  <c r="G70" i="1"/>
  <c r="C70" i="1" s="1"/>
  <c r="G71" i="1"/>
  <c r="C71" i="1" s="1"/>
  <c r="G72" i="1"/>
  <c r="G73" i="1"/>
  <c r="C73" i="1" s="1"/>
  <c r="G74" i="1"/>
  <c r="G75" i="1"/>
  <c r="G76" i="1"/>
  <c r="G77" i="1"/>
  <c r="C77" i="1" s="1"/>
  <c r="G78" i="1"/>
  <c r="C78" i="1" s="1"/>
  <c r="G79" i="1"/>
  <c r="C79" i="1" s="1"/>
  <c r="G80" i="1"/>
  <c r="G81" i="1"/>
  <c r="G82" i="1"/>
  <c r="C82" i="1" s="1"/>
  <c r="G83" i="1"/>
  <c r="C83" i="1" s="1"/>
  <c r="G84" i="1"/>
  <c r="G85" i="1"/>
  <c r="C85" i="1" s="1"/>
  <c r="G86" i="1"/>
  <c r="G87" i="1"/>
  <c r="G88" i="1"/>
  <c r="G89" i="1"/>
  <c r="C89" i="1" s="1"/>
  <c r="G90" i="1"/>
  <c r="C90" i="1" s="1"/>
  <c r="G91" i="1"/>
  <c r="C91" i="1" s="1"/>
  <c r="G92" i="1"/>
  <c r="C92" i="1" s="1"/>
  <c r="G93" i="1"/>
  <c r="G94" i="1"/>
  <c r="G95" i="1"/>
  <c r="C95" i="1" s="1"/>
  <c r="G96" i="1"/>
  <c r="G97" i="1"/>
  <c r="C97" i="1" s="1"/>
  <c r="G98" i="1"/>
  <c r="G99" i="1"/>
  <c r="G100" i="1"/>
  <c r="G101" i="1"/>
  <c r="C101" i="1" s="1"/>
  <c r="G102" i="1"/>
  <c r="C102" i="1" s="1"/>
  <c r="G103" i="1"/>
  <c r="C103" i="1" s="1"/>
  <c r="G104" i="1"/>
  <c r="C104" i="1" s="1"/>
  <c r="G105" i="1"/>
  <c r="G106" i="1"/>
  <c r="G107" i="1"/>
  <c r="C107" i="1" s="1"/>
  <c r="G108" i="1"/>
  <c r="G109" i="1"/>
  <c r="G110" i="1"/>
  <c r="C110" i="1" s="1"/>
  <c r="G111" i="1"/>
  <c r="C111" i="1" s="1"/>
  <c r="G112" i="1"/>
  <c r="G113" i="1"/>
  <c r="C113" i="1" s="1"/>
  <c r="G114" i="1"/>
  <c r="C114" i="1" s="1"/>
  <c r="G115" i="1"/>
  <c r="G116" i="1"/>
  <c r="C116" i="1" s="1"/>
  <c r="G117" i="1"/>
  <c r="G118" i="1"/>
  <c r="G119" i="1"/>
  <c r="C119" i="1" s="1"/>
  <c r="G120" i="1"/>
  <c r="G121" i="1"/>
  <c r="G122" i="1"/>
  <c r="AE3" i="1"/>
  <c r="AE123" i="1" s="1"/>
  <c r="AA3" i="1"/>
  <c r="AA123" i="1" s="1"/>
  <c r="W3" i="1"/>
  <c r="W123" i="1" s="1"/>
  <c r="S3" i="1"/>
  <c r="S123" i="1" s="1"/>
  <c r="O3" i="1"/>
  <c r="O123" i="1" s="1"/>
  <c r="K3" i="1"/>
  <c r="K123" i="1" s="1"/>
  <c r="G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E52" i="1" s="1"/>
  <c r="C51" i="5" s="1"/>
  <c r="F52" i="1"/>
  <c r="D51" i="5" s="1"/>
  <c r="I53" i="1"/>
  <c r="E53" i="1" s="1"/>
  <c r="C52" i="5" s="1"/>
  <c r="F53" i="1"/>
  <c r="D52" i="5" s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E14" i="1"/>
  <c r="C13" i="5" s="1"/>
  <c r="E17" i="1"/>
  <c r="C16" i="5" s="1"/>
  <c r="E39" i="1"/>
  <c r="C38" i="5" s="1"/>
  <c r="E51" i="1"/>
  <c r="C50" i="5" s="1"/>
  <c r="E75" i="1"/>
  <c r="C75" i="5" s="1"/>
  <c r="AK3" i="1"/>
  <c r="AK123" i="1" s="1"/>
  <c r="AG3" i="1"/>
  <c r="AG123" i="1" s="1"/>
  <c r="AC3" i="1"/>
  <c r="AC123" i="1" s="1"/>
  <c r="Y3" i="1"/>
  <c r="Y123" i="1" s="1"/>
  <c r="U3" i="1"/>
  <c r="U123" i="1" s="1"/>
  <c r="Q3" i="1"/>
  <c r="Q123" i="1" s="1"/>
  <c r="M3" i="1"/>
  <c r="M123" i="1" s="1"/>
  <c r="I3" i="1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" i="4"/>
  <c r="G2002" i="4"/>
  <c r="G123" i="1" l="1"/>
  <c r="AI123" i="1"/>
  <c r="C124" i="1" s="1"/>
  <c r="D2002" i="4"/>
  <c r="I123" i="1"/>
  <c r="E124" i="1" s="1"/>
  <c r="D124" i="1" s="1"/>
  <c r="T85" i="1"/>
  <c r="T79" i="1"/>
  <c r="T73" i="1"/>
  <c r="T67" i="1"/>
  <c r="T61" i="1"/>
  <c r="T55" i="1"/>
  <c r="T49" i="1"/>
  <c r="T43" i="1"/>
  <c r="T37" i="1"/>
  <c r="T31" i="1"/>
  <c r="T25" i="1"/>
  <c r="T19" i="1"/>
  <c r="T13" i="1"/>
  <c r="T7" i="1"/>
  <c r="X120" i="1"/>
  <c r="X114" i="1"/>
  <c r="X108" i="1"/>
  <c r="X102" i="1"/>
  <c r="X96" i="1"/>
  <c r="X90" i="1"/>
  <c r="X84" i="1"/>
  <c r="X78" i="1"/>
  <c r="X72" i="1"/>
  <c r="X66" i="1"/>
  <c r="X60" i="1"/>
  <c r="X58" i="1"/>
  <c r="X54" i="1"/>
  <c r="X52" i="1"/>
  <c r="X48" i="1"/>
  <c r="X42" i="1"/>
  <c r="X40" i="1"/>
  <c r="X36" i="1"/>
  <c r="X34" i="1"/>
  <c r="X30" i="1"/>
  <c r="X28" i="1"/>
  <c r="X24" i="1"/>
  <c r="X22" i="1"/>
  <c r="X18" i="1"/>
  <c r="X16" i="1"/>
  <c r="X12" i="1"/>
  <c r="X10" i="1"/>
  <c r="X6" i="1"/>
  <c r="X4" i="1"/>
  <c r="AB119" i="1"/>
  <c r="AB117" i="1"/>
  <c r="AB113" i="1"/>
  <c r="AB111" i="1"/>
  <c r="AB107" i="1"/>
  <c r="AB105" i="1"/>
  <c r="AB101" i="1"/>
  <c r="AB99" i="1"/>
  <c r="AB93" i="1"/>
  <c r="AB89" i="1"/>
  <c r="AB87" i="1"/>
  <c r="AB83" i="1"/>
  <c r="AB81" i="1"/>
  <c r="AB77" i="1"/>
  <c r="AB75" i="1"/>
  <c r="AB71" i="1"/>
  <c r="AB69" i="1"/>
  <c r="AB65" i="1"/>
  <c r="AB63" i="1"/>
  <c r="AB59" i="1"/>
  <c r="AB57" i="1"/>
  <c r="AB53" i="1"/>
  <c r="AB51" i="1"/>
  <c r="AB47" i="1"/>
  <c r="AB45" i="1"/>
  <c r="AB41" i="1"/>
  <c r="AB39" i="1"/>
  <c r="AB35" i="1"/>
  <c r="AB33" i="1"/>
  <c r="AB29" i="1"/>
  <c r="AB27" i="1"/>
  <c r="AB23" i="1"/>
  <c r="AB21" i="1"/>
  <c r="AB17" i="1"/>
  <c r="AB15" i="1"/>
  <c r="AB11" i="1"/>
  <c r="AB9" i="1"/>
  <c r="AB5" i="1"/>
  <c r="AF122" i="1"/>
  <c r="AF118" i="1"/>
  <c r="AF116" i="1"/>
  <c r="AF112" i="1"/>
  <c r="AF110" i="1"/>
  <c r="AF106" i="1"/>
  <c r="AF104" i="1"/>
  <c r="AF100" i="1"/>
  <c r="AF98" i="1"/>
  <c r="AF94" i="1"/>
  <c r="AF92" i="1"/>
  <c r="AF88" i="1"/>
  <c r="AF86" i="1"/>
  <c r="AF82" i="1"/>
  <c r="AF80" i="1"/>
  <c r="AF76" i="1"/>
  <c r="AF74" i="1"/>
  <c r="AF70" i="1"/>
  <c r="AF68" i="1"/>
  <c r="AF64" i="1"/>
  <c r="AF62" i="1"/>
  <c r="AF58" i="1"/>
  <c r="AF56" i="1"/>
  <c r="AF50" i="1"/>
  <c r="AF44" i="1"/>
  <c r="D53" i="1"/>
  <c r="H118" i="1"/>
  <c r="H116" i="1"/>
  <c r="H112" i="1"/>
  <c r="H106" i="1"/>
  <c r="H104" i="1"/>
  <c r="H100" i="1"/>
  <c r="D52" i="1"/>
  <c r="T109" i="1"/>
  <c r="T103" i="1"/>
  <c r="T97" i="1"/>
  <c r="T91" i="1"/>
  <c r="H117" i="1"/>
  <c r="H111" i="1"/>
  <c r="H105" i="1"/>
  <c r="H99" i="1"/>
  <c r="H93" i="1"/>
  <c r="H87" i="1"/>
  <c r="H81" i="1"/>
  <c r="H75" i="1"/>
  <c r="H69" i="1"/>
  <c r="H63" i="1"/>
  <c r="H57" i="1"/>
  <c r="H51" i="1"/>
  <c r="H45" i="1"/>
  <c r="H39" i="1"/>
  <c r="H94" i="1"/>
  <c r="H88" i="1"/>
  <c r="H82" i="1"/>
  <c r="H76" i="1"/>
  <c r="H70" i="1"/>
  <c r="H64" i="1"/>
  <c r="H58" i="1"/>
  <c r="H52" i="1"/>
  <c r="H46" i="1"/>
  <c r="H40" i="1"/>
  <c r="H34" i="1"/>
  <c r="H28" i="1"/>
  <c r="H22" i="1"/>
  <c r="H16" i="1"/>
  <c r="H10" i="1"/>
  <c r="H4" i="1"/>
  <c r="L117" i="1"/>
  <c r="L111" i="1"/>
  <c r="L105" i="1"/>
  <c r="L99" i="1"/>
  <c r="L93" i="1"/>
  <c r="L87" i="1"/>
  <c r="L81" i="1"/>
  <c r="L75" i="1"/>
  <c r="L69" i="1"/>
  <c r="L57" i="1"/>
  <c r="L51" i="1"/>
  <c r="L45" i="1"/>
  <c r="L39" i="1"/>
  <c r="L33" i="1"/>
  <c r="L27" i="1"/>
  <c r="L21" i="1"/>
  <c r="L15" i="1"/>
  <c r="P122" i="1"/>
  <c r="P116" i="1"/>
  <c r="P110" i="1"/>
  <c r="P104" i="1"/>
  <c r="P98" i="1"/>
  <c r="P92" i="1"/>
  <c r="P86" i="1"/>
  <c r="P80" i="1"/>
  <c r="P74" i="1"/>
  <c r="P68" i="1"/>
  <c r="P62" i="1"/>
  <c r="P56" i="1"/>
  <c r="P50" i="1"/>
  <c r="P44" i="1"/>
  <c r="P38" i="1"/>
  <c r="P32" i="1"/>
  <c r="P26" i="1"/>
  <c r="P20" i="1"/>
  <c r="P14" i="1"/>
  <c r="P8" i="1"/>
  <c r="T121" i="1"/>
  <c r="T115" i="1"/>
  <c r="H33" i="1"/>
  <c r="H27" i="1"/>
  <c r="H21" i="1"/>
  <c r="H15" i="1"/>
  <c r="H9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  <c r="P121" i="1"/>
  <c r="P115" i="1"/>
  <c r="P109" i="1"/>
  <c r="P103" i="1"/>
  <c r="P97" i="1"/>
  <c r="P91" i="1"/>
  <c r="P85" i="1"/>
  <c r="P79" i="1"/>
  <c r="P73" i="1"/>
  <c r="P67" i="1"/>
  <c r="P61" i="1"/>
  <c r="P55" i="1"/>
  <c r="P49" i="1"/>
  <c r="P43" i="1"/>
  <c r="P37" i="1"/>
  <c r="P31" i="1"/>
  <c r="P25" i="1"/>
  <c r="P19" i="1"/>
  <c r="P13" i="1"/>
  <c r="P7" i="1"/>
  <c r="T120" i="1"/>
  <c r="T114" i="1"/>
  <c r="T108" i="1"/>
  <c r="T102" i="1"/>
  <c r="T96" i="1"/>
  <c r="T90" i="1"/>
  <c r="T84" i="1"/>
  <c r="T78" i="1"/>
  <c r="T72" i="1"/>
  <c r="T66" i="1"/>
  <c r="T60" i="1"/>
  <c r="T54" i="1"/>
  <c r="T48" i="1"/>
  <c r="T42" i="1"/>
  <c r="T36" i="1"/>
  <c r="T30" i="1"/>
  <c r="T24" i="1"/>
  <c r="T18" i="1"/>
  <c r="T12" i="1"/>
  <c r="T6" i="1"/>
  <c r="H92" i="1"/>
  <c r="H80" i="1"/>
  <c r="H68" i="1"/>
  <c r="H62" i="1"/>
  <c r="H56" i="1"/>
  <c r="H50" i="1"/>
  <c r="H44" i="1"/>
  <c r="H38" i="1"/>
  <c r="H32" i="1"/>
  <c r="H26" i="1"/>
  <c r="H20" i="1"/>
  <c r="H14" i="1"/>
  <c r="H8" i="1"/>
  <c r="L121" i="1"/>
  <c r="L115" i="1"/>
  <c r="L109" i="1"/>
  <c r="L103" i="1"/>
  <c r="L97" i="1"/>
  <c r="L91" i="1"/>
  <c r="L85" i="1"/>
  <c r="L79" i="1"/>
  <c r="L73" i="1"/>
  <c r="L67" i="1"/>
  <c r="L61" i="1"/>
  <c r="L55" i="1"/>
  <c r="L49" i="1"/>
  <c r="L43" i="1"/>
  <c r="L37" i="1"/>
  <c r="L31" i="1"/>
  <c r="L25" i="1"/>
  <c r="L19" i="1"/>
  <c r="L13" i="1"/>
  <c r="L7" i="1"/>
  <c r="P120" i="1"/>
  <c r="P114" i="1"/>
  <c r="P108" i="1"/>
  <c r="P102" i="1"/>
  <c r="P96" i="1"/>
  <c r="P90" i="1"/>
  <c r="P84" i="1"/>
  <c r="P72" i="1"/>
  <c r="P66" i="1"/>
  <c r="P60" i="1"/>
  <c r="P54" i="1"/>
  <c r="P48" i="1"/>
  <c r="P42" i="1"/>
  <c r="P36" i="1"/>
  <c r="P30" i="1"/>
  <c r="P24" i="1"/>
  <c r="P18" i="1"/>
  <c r="P12" i="1"/>
  <c r="P6" i="1"/>
  <c r="T119" i="1"/>
  <c r="T113" i="1"/>
  <c r="T107" i="1"/>
  <c r="T101" i="1"/>
  <c r="T95" i="1"/>
  <c r="T89" i="1"/>
  <c r="T83" i="1"/>
  <c r="T77" i="1"/>
  <c r="T71" i="1"/>
  <c r="T65" i="1"/>
  <c r="T59" i="1"/>
  <c r="T53" i="1"/>
  <c r="T47" i="1"/>
  <c r="T41" i="1"/>
  <c r="T35" i="1"/>
  <c r="T29" i="1"/>
  <c r="T23" i="1"/>
  <c r="T17" i="1"/>
  <c r="T11" i="1"/>
  <c r="T5" i="1"/>
  <c r="X118" i="1"/>
  <c r="X112" i="1"/>
  <c r="X106" i="1"/>
  <c r="X100" i="1"/>
  <c r="X94" i="1"/>
  <c r="X88" i="1"/>
  <c r="X82" i="1"/>
  <c r="X76" i="1"/>
  <c r="X70" i="1"/>
  <c r="X64" i="1"/>
  <c r="X46" i="1"/>
  <c r="H121" i="1"/>
  <c r="H109" i="1"/>
  <c r="H97" i="1"/>
  <c r="H85" i="1"/>
  <c r="H73" i="1"/>
  <c r="H61" i="1"/>
  <c r="H49" i="1"/>
  <c r="H37" i="1"/>
  <c r="H25" i="1"/>
  <c r="H13" i="1"/>
  <c r="L120" i="1"/>
  <c r="L108" i="1"/>
  <c r="L96" i="1"/>
  <c r="L90" i="1"/>
  <c r="L84" i="1"/>
  <c r="L78" i="1"/>
  <c r="L72" i="1"/>
  <c r="L66" i="1"/>
  <c r="L60" i="1"/>
  <c r="L54" i="1"/>
  <c r="L48" i="1"/>
  <c r="L42" i="1"/>
  <c r="L36" i="1"/>
  <c r="L24" i="1"/>
  <c r="L12" i="1"/>
  <c r="L6" i="1"/>
  <c r="P113" i="1"/>
  <c r="P107" i="1"/>
  <c r="P101" i="1"/>
  <c r="P95" i="1"/>
  <c r="P89" i="1"/>
  <c r="P83" i="1"/>
  <c r="P77" i="1"/>
  <c r="P71" i="1"/>
  <c r="P65" i="1"/>
  <c r="P59" i="1"/>
  <c r="P53" i="1"/>
  <c r="P47" i="1"/>
  <c r="P35" i="1"/>
  <c r="P29" i="1"/>
  <c r="P23" i="1"/>
  <c r="P17" i="1"/>
  <c r="P11" i="1"/>
  <c r="P5" i="1"/>
  <c r="T118" i="1"/>
  <c r="T112" i="1"/>
  <c r="T106" i="1"/>
  <c r="T100" i="1"/>
  <c r="T94" i="1"/>
  <c r="T88" i="1"/>
  <c r="T82" i="1"/>
  <c r="T76" i="1"/>
  <c r="T70" i="1"/>
  <c r="T64" i="1"/>
  <c r="T58" i="1"/>
  <c r="T52" i="1"/>
  <c r="T46" i="1"/>
  <c r="T40" i="1"/>
  <c r="T34" i="1"/>
  <c r="T28" i="1"/>
  <c r="T22" i="1"/>
  <c r="T16" i="1"/>
  <c r="T10" i="1"/>
  <c r="T4" i="1"/>
  <c r="X117" i="1"/>
  <c r="C3" i="1"/>
  <c r="C99" i="1"/>
  <c r="C87" i="1"/>
  <c r="C75" i="1"/>
  <c r="C63" i="1"/>
  <c r="C51" i="1"/>
  <c r="C39" i="1"/>
  <c r="X111" i="1"/>
  <c r="X105" i="1"/>
  <c r="X93" i="1"/>
  <c r="X87" i="1"/>
  <c r="X75" i="1"/>
  <c r="X69" i="1"/>
  <c r="X63" i="1"/>
  <c r="X57" i="1"/>
  <c r="X51" i="1"/>
  <c r="X45" i="1"/>
  <c r="X39" i="1"/>
  <c r="X33" i="1"/>
  <c r="X27" i="1"/>
  <c r="X21" i="1"/>
  <c r="X15" i="1"/>
  <c r="X9" i="1"/>
  <c r="AB122" i="1"/>
  <c r="AB116" i="1"/>
  <c r="AB110" i="1"/>
  <c r="AB104" i="1"/>
  <c r="AB98" i="1"/>
  <c r="AB92" i="1"/>
  <c r="AB86" i="1"/>
  <c r="AB80" i="1"/>
  <c r="AB74" i="1"/>
  <c r="AB68" i="1"/>
  <c r="AB62" i="1"/>
  <c r="AB56" i="1"/>
  <c r="AB50" i="1"/>
  <c r="AB44" i="1"/>
  <c r="AB38" i="1"/>
  <c r="AB32" i="1"/>
  <c r="AB26" i="1"/>
  <c r="AB20" i="1"/>
  <c r="AB14" i="1"/>
  <c r="AB8" i="1"/>
  <c r="AF121" i="1"/>
  <c r="AF115" i="1"/>
  <c r="AF109" i="1"/>
  <c r="AF103" i="1"/>
  <c r="AF97" i="1"/>
  <c r="AF91" i="1"/>
  <c r="AF85" i="1"/>
  <c r="AF79" i="1"/>
  <c r="AF73" i="1"/>
  <c r="AF67" i="1"/>
  <c r="AF61" i="1"/>
  <c r="AF55" i="1"/>
  <c r="AF49" i="1"/>
  <c r="AF43" i="1"/>
  <c r="AF37" i="1"/>
  <c r="AF31" i="1"/>
  <c r="AF25" i="1"/>
  <c r="AF19" i="1"/>
  <c r="AF13" i="1"/>
  <c r="AF7" i="1"/>
  <c r="AJ120" i="1"/>
  <c r="AJ114" i="1"/>
  <c r="AJ108" i="1"/>
  <c r="AJ102" i="1"/>
  <c r="AJ96" i="1"/>
  <c r="AJ90" i="1"/>
  <c r="AJ84" i="1"/>
  <c r="AJ78" i="1"/>
  <c r="AJ72" i="1"/>
  <c r="AJ66" i="1"/>
  <c r="AJ60" i="1"/>
  <c r="AJ54" i="1"/>
  <c r="AJ48" i="1"/>
  <c r="AJ42" i="1"/>
  <c r="AJ36" i="1"/>
  <c r="AJ30" i="1"/>
  <c r="AJ24" i="1"/>
  <c r="AJ18" i="1"/>
  <c r="AJ12" i="1"/>
  <c r="AJ6" i="1"/>
  <c r="C122" i="1"/>
  <c r="C98" i="1"/>
  <c r="C86" i="1"/>
  <c r="C74" i="1"/>
  <c r="C62" i="1"/>
  <c r="C50" i="1"/>
  <c r="C38" i="1"/>
  <c r="C26" i="1"/>
  <c r="C14" i="1"/>
  <c r="C94" i="1"/>
  <c r="C80" i="1"/>
  <c r="C60" i="1"/>
  <c r="C48" i="1"/>
  <c r="C36" i="1"/>
  <c r="C24" i="1"/>
  <c r="C12" i="1"/>
  <c r="C117" i="1"/>
  <c r="C105" i="1"/>
  <c r="C93" i="1"/>
  <c r="C81" i="1"/>
  <c r="C69" i="1"/>
  <c r="C57" i="1"/>
  <c r="C45" i="1"/>
  <c r="C33" i="1"/>
  <c r="C21" i="1"/>
  <c r="C9" i="1"/>
  <c r="AF52" i="1"/>
  <c r="AF46" i="1"/>
  <c r="AF40" i="1"/>
  <c r="AF34" i="1"/>
  <c r="AF28" i="1"/>
  <c r="AF22" i="1"/>
  <c r="AF16" i="1"/>
  <c r="AF10" i="1"/>
  <c r="AF4" i="1"/>
  <c r="AJ117" i="1"/>
  <c r="AJ111" i="1"/>
  <c r="AJ105" i="1"/>
  <c r="AJ99" i="1"/>
  <c r="AJ93" i="1"/>
  <c r="AJ87" i="1"/>
  <c r="AJ81" i="1"/>
  <c r="AJ75" i="1"/>
  <c r="AJ69" i="1"/>
  <c r="AJ63" i="1"/>
  <c r="AJ57" i="1"/>
  <c r="AJ51" i="1"/>
  <c r="AJ45" i="1"/>
  <c r="AJ39" i="1"/>
  <c r="AJ33" i="1"/>
  <c r="AJ27" i="1"/>
  <c r="AJ21" i="1"/>
  <c r="AJ15" i="1"/>
  <c r="AJ9" i="1"/>
  <c r="AF38" i="1"/>
  <c r="AF32" i="1"/>
  <c r="AF26" i="1"/>
  <c r="AF20" i="1"/>
  <c r="AF14" i="1"/>
  <c r="AF8" i="1"/>
  <c r="AJ121" i="1"/>
  <c r="AJ115" i="1"/>
  <c r="AJ109" i="1"/>
  <c r="AJ103" i="1"/>
  <c r="AJ97" i="1"/>
  <c r="AJ91" i="1"/>
  <c r="AJ85" i="1"/>
  <c r="AJ79" i="1"/>
  <c r="AJ73" i="1"/>
  <c r="AJ67" i="1"/>
  <c r="AJ61" i="1"/>
  <c r="AJ55" i="1"/>
  <c r="AJ49" i="1"/>
  <c r="AJ43" i="1"/>
  <c r="AJ37" i="1"/>
  <c r="AJ31" i="1"/>
  <c r="AJ25" i="1"/>
  <c r="AJ19" i="1"/>
  <c r="AJ13" i="1"/>
  <c r="AJ7" i="1"/>
  <c r="H120" i="1"/>
  <c r="H114" i="1"/>
  <c r="H108" i="1"/>
  <c r="F24" i="1"/>
  <c r="D23" i="5" s="1"/>
  <c r="F6" i="1"/>
  <c r="D5" i="5" s="1"/>
  <c r="H102" i="1"/>
  <c r="H96" i="1"/>
  <c r="H90" i="1"/>
  <c r="H84" i="1"/>
  <c r="H78" i="1"/>
  <c r="H72" i="1"/>
  <c r="H66" i="1"/>
  <c r="H60" i="1"/>
  <c r="H54" i="1"/>
  <c r="H48" i="1"/>
  <c r="H42" i="1"/>
  <c r="H36" i="1"/>
  <c r="H30" i="1"/>
  <c r="H24" i="1"/>
  <c r="H18" i="1"/>
  <c r="H12" i="1"/>
  <c r="H6" i="1"/>
  <c r="L119" i="1"/>
  <c r="L107" i="1"/>
  <c r="L101" i="1"/>
  <c r="L95" i="1"/>
  <c r="L89" i="1"/>
  <c r="L77" i="1"/>
  <c r="L71" i="1"/>
  <c r="L65" i="1"/>
  <c r="L59" i="1"/>
  <c r="L53" i="1"/>
  <c r="L41" i="1"/>
  <c r="L35" i="1"/>
  <c r="L29" i="1"/>
  <c r="L17" i="1"/>
  <c r="L5" i="1"/>
  <c r="P118" i="1"/>
  <c r="P112" i="1"/>
  <c r="P106" i="1"/>
  <c r="P100" i="1"/>
  <c r="P94" i="1"/>
  <c r="P88" i="1"/>
  <c r="P82" i="1"/>
  <c r="P76" i="1"/>
  <c r="P70" i="1"/>
  <c r="P64" i="1"/>
  <c r="P58" i="1"/>
  <c r="P52" i="1"/>
  <c r="P46" i="1"/>
  <c r="P40" i="1"/>
  <c r="P34" i="1"/>
  <c r="P28" i="1"/>
  <c r="P22" i="1"/>
  <c r="P16" i="1"/>
  <c r="P10" i="1"/>
  <c r="P4" i="1"/>
  <c r="T117" i="1"/>
  <c r="T111" i="1"/>
  <c r="T105" i="1"/>
  <c r="T99" i="1"/>
  <c r="T93" i="1"/>
  <c r="T87" i="1"/>
  <c r="T81" i="1"/>
  <c r="T75" i="1"/>
  <c r="T63" i="1"/>
  <c r="T57" i="1"/>
  <c r="T51" i="1"/>
  <c r="T45" i="1"/>
  <c r="T39" i="1"/>
  <c r="T33" i="1"/>
  <c r="T27" i="1"/>
  <c r="T21" i="1"/>
  <c r="T15" i="1"/>
  <c r="T9" i="1"/>
  <c r="X122" i="1"/>
  <c r="X116" i="1"/>
  <c r="X110" i="1"/>
  <c r="X104" i="1"/>
  <c r="X98" i="1"/>
  <c r="X92" i="1"/>
  <c r="X86" i="1"/>
  <c r="X80" i="1"/>
  <c r="X74" i="1"/>
  <c r="X68" i="1"/>
  <c r="C120" i="1"/>
  <c r="C108" i="1"/>
  <c r="C96" i="1"/>
  <c r="C84" i="1"/>
  <c r="C72" i="1"/>
  <c r="H119" i="1"/>
  <c r="H113" i="1"/>
  <c r="H107" i="1"/>
  <c r="H101" i="1"/>
  <c r="H95" i="1"/>
  <c r="H89" i="1"/>
  <c r="H83" i="1"/>
  <c r="H77" i="1"/>
  <c r="H71" i="1"/>
  <c r="H65" i="1"/>
  <c r="H59" i="1"/>
  <c r="H53" i="1"/>
  <c r="H47" i="1"/>
  <c r="H41" i="1"/>
  <c r="H35" i="1"/>
  <c r="H29" i="1"/>
  <c r="H23" i="1"/>
  <c r="H17" i="1"/>
  <c r="H11" i="1"/>
  <c r="H5" i="1"/>
  <c r="L118" i="1"/>
  <c r="L112" i="1"/>
  <c r="L106" i="1"/>
  <c r="L100" i="1"/>
  <c r="L94" i="1"/>
  <c r="L88" i="1"/>
  <c r="L82" i="1"/>
  <c r="L76" i="1"/>
  <c r="L70" i="1"/>
  <c r="L64" i="1"/>
  <c r="L58" i="1"/>
  <c r="L52" i="1"/>
  <c r="L46" i="1"/>
  <c r="L40" i="1"/>
  <c r="L34" i="1"/>
  <c r="L28" i="1"/>
  <c r="L22" i="1"/>
  <c r="L16" i="1"/>
  <c r="L10" i="1"/>
  <c r="L4" i="1"/>
  <c r="P117" i="1"/>
  <c r="P111" i="1"/>
  <c r="P105" i="1"/>
  <c r="P99" i="1"/>
  <c r="P93" i="1"/>
  <c r="P81" i="1"/>
  <c r="P75" i="1"/>
  <c r="P69" i="1"/>
  <c r="P63" i="1"/>
  <c r="P51" i="1"/>
  <c r="P45" i="1"/>
  <c r="P39" i="1"/>
  <c r="P33" i="1"/>
  <c r="P21" i="1"/>
  <c r="P15" i="1"/>
  <c r="P9" i="1"/>
  <c r="T122" i="1"/>
  <c r="T116" i="1"/>
  <c r="T110" i="1"/>
  <c r="T104" i="1"/>
  <c r="T98" i="1"/>
  <c r="T92" i="1"/>
  <c r="T86" i="1"/>
  <c r="T80" i="1"/>
  <c r="T74" i="1"/>
  <c r="T68" i="1"/>
  <c r="T62" i="1"/>
  <c r="T56" i="1"/>
  <c r="T44" i="1"/>
  <c r="T38" i="1"/>
  <c r="T32" i="1"/>
  <c r="T20" i="1"/>
  <c r="T14" i="1"/>
  <c r="T8" i="1"/>
  <c r="X121" i="1"/>
  <c r="X115" i="1"/>
  <c r="X109" i="1"/>
  <c r="X103" i="1"/>
  <c r="X97" i="1"/>
  <c r="X91" i="1"/>
  <c r="X119" i="1"/>
  <c r="X113" i="1"/>
  <c r="X107" i="1"/>
  <c r="X62" i="1"/>
  <c r="X56" i="1"/>
  <c r="X50" i="1"/>
  <c r="X44" i="1"/>
  <c r="X38" i="1"/>
  <c r="X32" i="1"/>
  <c r="X26" i="1"/>
  <c r="X20" i="1"/>
  <c r="X14" i="1"/>
  <c r="X8" i="1"/>
  <c r="AB121" i="1"/>
  <c r="AB115" i="1"/>
  <c r="AB109" i="1"/>
  <c r="AB103" i="1"/>
  <c r="AB97" i="1"/>
  <c r="AB91" i="1"/>
  <c r="AB85" i="1"/>
  <c r="AB79" i="1"/>
  <c r="AB73" i="1"/>
  <c r="AB67" i="1"/>
  <c r="AB61" i="1"/>
  <c r="AB55" i="1"/>
  <c r="AB49" i="1"/>
  <c r="AB43" i="1"/>
  <c r="AB37" i="1"/>
  <c r="AB31" i="1"/>
  <c r="AB25" i="1"/>
  <c r="AB19" i="1"/>
  <c r="AB13" i="1"/>
  <c r="AB7" i="1"/>
  <c r="AF120" i="1"/>
  <c r="AF114" i="1"/>
  <c r="AF108" i="1"/>
  <c r="AF102" i="1"/>
  <c r="AF96" i="1"/>
  <c r="AF90" i="1"/>
  <c r="AF84" i="1"/>
  <c r="AF78" i="1"/>
  <c r="AF72" i="1"/>
  <c r="AF66" i="1"/>
  <c r="AF60" i="1"/>
  <c r="AF54" i="1"/>
  <c r="AF48" i="1"/>
  <c r="AF42" i="1"/>
  <c r="AF36" i="1"/>
  <c r="AF30" i="1"/>
  <c r="AF24" i="1"/>
  <c r="AF18" i="1"/>
  <c r="AF12" i="1"/>
  <c r="AF6" i="1"/>
  <c r="AJ119" i="1"/>
  <c r="AJ113" i="1"/>
  <c r="AJ107" i="1"/>
  <c r="AJ101" i="1"/>
  <c r="AJ95" i="1"/>
  <c r="AJ89" i="1"/>
  <c r="AJ83" i="1"/>
  <c r="AJ77" i="1"/>
  <c r="AJ71" i="1"/>
  <c r="AJ65" i="1"/>
  <c r="E59" i="1"/>
  <c r="C59" i="5" s="1"/>
  <c r="AJ53" i="1"/>
  <c r="AJ47" i="1"/>
  <c r="AJ41" i="1"/>
  <c r="AJ35" i="1"/>
  <c r="AJ29" i="1"/>
  <c r="AJ23" i="1"/>
  <c r="AJ17" i="1"/>
  <c r="AJ11" i="1"/>
  <c r="AJ5" i="1"/>
  <c r="AO117" i="1"/>
  <c r="C121" i="1"/>
  <c r="C109" i="1"/>
  <c r="X85" i="1"/>
  <c r="X79" i="1"/>
  <c r="X73" i="1"/>
  <c r="X67" i="1"/>
  <c r="X61" i="1"/>
  <c r="X55" i="1"/>
  <c r="X49" i="1"/>
  <c r="X43" i="1"/>
  <c r="X37" i="1"/>
  <c r="X31" i="1"/>
  <c r="X25" i="1"/>
  <c r="X19" i="1"/>
  <c r="X13" i="1"/>
  <c r="X7" i="1"/>
  <c r="AB120" i="1"/>
  <c r="AB114" i="1"/>
  <c r="AB108" i="1"/>
  <c r="AB102" i="1"/>
  <c r="AB96" i="1"/>
  <c r="AB90" i="1"/>
  <c r="AB84" i="1"/>
  <c r="AB78" i="1"/>
  <c r="AB72" i="1"/>
  <c r="AB66" i="1"/>
  <c r="AB60" i="1"/>
  <c r="AB54" i="1"/>
  <c r="AB48" i="1"/>
  <c r="AB42" i="1"/>
  <c r="AB36" i="1"/>
  <c r="AB30" i="1"/>
  <c r="AB24" i="1"/>
  <c r="AB18" i="1"/>
  <c r="AB12" i="1"/>
  <c r="AB6" i="1"/>
  <c r="AF119" i="1"/>
  <c r="AF113" i="1"/>
  <c r="AF107" i="1"/>
  <c r="AF101" i="1"/>
  <c r="AF95" i="1"/>
  <c r="AF89" i="1"/>
  <c r="AF83" i="1"/>
  <c r="AF77" i="1"/>
  <c r="AF71" i="1"/>
  <c r="AF65" i="1"/>
  <c r="AF59" i="1"/>
  <c r="AF53" i="1"/>
  <c r="AF47" i="1"/>
  <c r="AF41" i="1"/>
  <c r="AF35" i="1"/>
  <c r="AF29" i="1"/>
  <c r="AF23" i="1"/>
  <c r="AF17" i="1"/>
  <c r="AF11" i="1"/>
  <c r="AF5" i="1"/>
  <c r="AJ118" i="1"/>
  <c r="AJ112" i="1"/>
  <c r="AJ106" i="1"/>
  <c r="AJ100" i="1"/>
  <c r="AJ94" i="1"/>
  <c r="AJ88" i="1"/>
  <c r="AJ82" i="1"/>
  <c r="AJ76" i="1"/>
  <c r="AJ70" i="1"/>
  <c r="AJ64" i="1"/>
  <c r="AJ58" i="1"/>
  <c r="AJ52" i="1"/>
  <c r="AJ46" i="1"/>
  <c r="AJ40" i="1"/>
  <c r="AJ34" i="1"/>
  <c r="AJ28" i="1"/>
  <c r="AJ22" i="1"/>
  <c r="AJ16" i="1"/>
  <c r="AJ10" i="1"/>
  <c r="AJ4" i="1"/>
  <c r="C118" i="1"/>
  <c r="C106" i="1"/>
  <c r="F22" i="1"/>
  <c r="D21" i="5" s="1"/>
  <c r="X101" i="1"/>
  <c r="X95" i="1"/>
  <c r="X89" i="1"/>
  <c r="X83" i="1"/>
  <c r="X77" i="1"/>
  <c r="X71" i="1"/>
  <c r="X65" i="1"/>
  <c r="X59" i="1"/>
  <c r="X53" i="1"/>
  <c r="X47" i="1"/>
  <c r="X41" i="1"/>
  <c r="X35" i="1"/>
  <c r="X29" i="1"/>
  <c r="X23" i="1"/>
  <c r="X17" i="1"/>
  <c r="X11" i="1"/>
  <c r="X5" i="1"/>
  <c r="AB118" i="1"/>
  <c r="AB112" i="1"/>
  <c r="AB106" i="1"/>
  <c r="AB100" i="1"/>
  <c r="AB94" i="1"/>
  <c r="AB88" i="1"/>
  <c r="AB82" i="1"/>
  <c r="AB76" i="1"/>
  <c r="AB70" i="1"/>
  <c r="AB64" i="1"/>
  <c r="AB58" i="1"/>
  <c r="AB52" i="1"/>
  <c r="AB46" i="1"/>
  <c r="AB40" i="1"/>
  <c r="AB34" i="1"/>
  <c r="AB28" i="1"/>
  <c r="AB22" i="1"/>
  <c r="AB16" i="1"/>
  <c r="AB10" i="1"/>
  <c r="AB4" i="1"/>
  <c r="AF117" i="1"/>
  <c r="E111" i="1"/>
  <c r="C111" i="5" s="1"/>
  <c r="AF105" i="1"/>
  <c r="AF99" i="1"/>
  <c r="AF93" i="1"/>
  <c r="AF87" i="1"/>
  <c r="AF81" i="1"/>
  <c r="AF75" i="1"/>
  <c r="AF69" i="1"/>
  <c r="AF63" i="1"/>
  <c r="AF57" i="1"/>
  <c r="AF51" i="1"/>
  <c r="AF45" i="1"/>
  <c r="AF39" i="1"/>
  <c r="AF33" i="1"/>
  <c r="AF27" i="1"/>
  <c r="AF21" i="1"/>
  <c r="AF15" i="1"/>
  <c r="AF9" i="1"/>
  <c r="AJ122" i="1"/>
  <c r="AJ116" i="1"/>
  <c r="AJ110" i="1"/>
  <c r="AJ104" i="1"/>
  <c r="AJ98" i="1"/>
  <c r="AJ92" i="1"/>
  <c r="AJ86" i="1"/>
  <c r="AJ80" i="1"/>
  <c r="AJ74" i="1"/>
  <c r="AJ68" i="1"/>
  <c r="AJ62" i="1"/>
  <c r="AJ56" i="1"/>
  <c r="AJ50" i="1"/>
  <c r="AJ44" i="1"/>
  <c r="AJ38" i="1"/>
  <c r="AJ32" i="1"/>
  <c r="AJ26" i="1"/>
  <c r="AJ20" i="1"/>
  <c r="AJ14" i="1"/>
  <c r="AJ8" i="1"/>
  <c r="C115" i="1"/>
  <c r="C112" i="1"/>
  <c r="C100" i="1"/>
  <c r="C88" i="1"/>
  <c r="C76" i="1"/>
  <c r="AO122" i="1"/>
  <c r="AP122" i="1" s="1"/>
  <c r="AO121" i="1"/>
  <c r="AO118" i="1"/>
  <c r="AO116" i="1"/>
  <c r="AP116" i="1" s="1"/>
  <c r="AO120" i="1"/>
  <c r="AP120" i="1" s="1"/>
  <c r="AO119" i="1"/>
  <c r="AP119" i="1" s="1"/>
  <c r="F40" i="1"/>
  <c r="D39" i="5" s="1"/>
  <c r="E29" i="1"/>
  <c r="C28" i="5" s="1"/>
  <c r="AJ59" i="1"/>
  <c r="F28" i="1"/>
  <c r="D27" i="5" s="1"/>
  <c r="F33" i="1"/>
  <c r="D32" i="5" s="1"/>
  <c r="E81" i="1"/>
  <c r="C81" i="5" s="1"/>
  <c r="E95" i="1"/>
  <c r="C95" i="5" s="1"/>
  <c r="AF111" i="1"/>
  <c r="E72" i="1"/>
  <c r="C72" i="5" s="1"/>
  <c r="F10" i="1"/>
  <c r="D9" i="5" s="1"/>
  <c r="F4" i="1"/>
  <c r="D3" i="5" s="1"/>
  <c r="E69" i="1"/>
  <c r="C69" i="5" s="1"/>
  <c r="F18" i="1"/>
  <c r="D17" i="5" s="1"/>
  <c r="E48" i="1"/>
  <c r="C47" i="5" s="1"/>
  <c r="AB95" i="1"/>
  <c r="E99" i="1"/>
  <c r="C99" i="5" s="1"/>
  <c r="F34" i="1"/>
  <c r="D33" i="5" s="1"/>
  <c r="F16" i="1"/>
  <c r="D15" i="5" s="1"/>
  <c r="F21" i="1"/>
  <c r="D20" i="5" s="1"/>
  <c r="E89" i="1"/>
  <c r="C89" i="5" s="1"/>
  <c r="E87" i="1"/>
  <c r="C87" i="5" s="1"/>
  <c r="E57" i="1"/>
  <c r="C57" i="5" s="1"/>
  <c r="E27" i="1"/>
  <c r="C26" i="5" s="1"/>
  <c r="E50" i="1"/>
  <c r="C49" i="5" s="1"/>
  <c r="E26" i="1"/>
  <c r="C25" i="5" s="1"/>
  <c r="E60" i="1"/>
  <c r="C60" i="5" s="1"/>
  <c r="E8" i="1"/>
  <c r="C7" i="5" s="1"/>
  <c r="F61" i="1"/>
  <c r="D61" i="5" s="1"/>
  <c r="F78" i="1"/>
  <c r="D78" i="5" s="1"/>
  <c r="F42" i="1"/>
  <c r="D41" i="5" s="1"/>
  <c r="F36" i="1"/>
  <c r="D35" i="5" s="1"/>
  <c r="E68" i="1"/>
  <c r="C68" i="5" s="1"/>
  <c r="E114" i="1"/>
  <c r="C114" i="5" s="1"/>
  <c r="E102" i="1"/>
  <c r="C102" i="5" s="1"/>
  <c r="E30" i="1"/>
  <c r="C29" i="5" s="1"/>
  <c r="E18" i="1"/>
  <c r="C17" i="5" s="1"/>
  <c r="E119" i="1"/>
  <c r="C119" i="5" s="1"/>
  <c r="E41" i="1"/>
  <c r="C40" i="5" s="1"/>
  <c r="X99" i="1"/>
  <c r="E54" i="1"/>
  <c r="C53" i="5" s="1"/>
  <c r="F105" i="1"/>
  <c r="D105" i="5" s="1"/>
  <c r="F93" i="1"/>
  <c r="D93" i="5" s="1"/>
  <c r="F81" i="1"/>
  <c r="D81" i="5" s="1"/>
  <c r="F45" i="1"/>
  <c r="D44" i="5" s="1"/>
  <c r="F9" i="1"/>
  <c r="D8" i="5" s="1"/>
  <c r="E44" i="1"/>
  <c r="C43" i="5" s="1"/>
  <c r="E12" i="1"/>
  <c r="C11" i="5" s="1"/>
  <c r="E63" i="1"/>
  <c r="C63" i="5" s="1"/>
  <c r="E9" i="1"/>
  <c r="C8" i="5" s="1"/>
  <c r="X81" i="1"/>
  <c r="E36" i="1"/>
  <c r="F49" i="1"/>
  <c r="D48" i="5" s="1"/>
  <c r="F37" i="1"/>
  <c r="D36" i="5" s="1"/>
  <c r="F25" i="1"/>
  <c r="D24" i="5" s="1"/>
  <c r="F13" i="1"/>
  <c r="D12" i="5" s="1"/>
  <c r="F84" i="1"/>
  <c r="D84" i="5" s="1"/>
  <c r="F48" i="1"/>
  <c r="D47" i="5" s="1"/>
  <c r="F30" i="1"/>
  <c r="D29" i="5" s="1"/>
  <c r="F12" i="1"/>
  <c r="D11" i="5" s="1"/>
  <c r="E65" i="1"/>
  <c r="C65" i="5" s="1"/>
  <c r="F46" i="1"/>
  <c r="D45" i="5" s="1"/>
  <c r="E107" i="1"/>
  <c r="C107" i="5" s="1"/>
  <c r="E62" i="1"/>
  <c r="C62" i="5" s="1"/>
  <c r="E15" i="1"/>
  <c r="C14" i="5" s="1"/>
  <c r="E113" i="1"/>
  <c r="C113" i="5" s="1"/>
  <c r="E83" i="1"/>
  <c r="C83" i="5" s="1"/>
  <c r="E47" i="1"/>
  <c r="C46" i="5" s="1"/>
  <c r="E23" i="1"/>
  <c r="C22" i="5" s="1"/>
  <c r="E11" i="1"/>
  <c r="C10" i="5" s="1"/>
  <c r="E92" i="1"/>
  <c r="C92" i="5" s="1"/>
  <c r="E56" i="1"/>
  <c r="C56" i="5" s="1"/>
  <c r="E32" i="1"/>
  <c r="C31" i="5" s="1"/>
  <c r="F70" i="1"/>
  <c r="D70" i="5" s="1"/>
  <c r="F64" i="1"/>
  <c r="D64" i="5" s="1"/>
  <c r="F58" i="1"/>
  <c r="D58" i="5" s="1"/>
  <c r="F117" i="1"/>
  <c r="D117" i="5" s="1"/>
  <c r="F69" i="1"/>
  <c r="D69" i="5" s="1"/>
  <c r="F57" i="1"/>
  <c r="D57" i="5" s="1"/>
  <c r="F27" i="1"/>
  <c r="F15" i="1"/>
  <c r="T50" i="1"/>
  <c r="T26" i="1"/>
  <c r="T69" i="1"/>
  <c r="E78" i="1"/>
  <c r="C78" i="5" s="1"/>
  <c r="F114" i="1"/>
  <c r="D114" i="5" s="1"/>
  <c r="F102" i="1"/>
  <c r="D102" i="5" s="1"/>
  <c r="E102" i="5" s="1"/>
  <c r="F90" i="1"/>
  <c r="D90" i="5" s="1"/>
  <c r="F72" i="1"/>
  <c r="D72" i="5" s="1"/>
  <c r="F66" i="1"/>
  <c r="D66" i="5" s="1"/>
  <c r="F60" i="1"/>
  <c r="F54" i="1"/>
  <c r="D53" i="5" s="1"/>
  <c r="E53" i="5" s="1"/>
  <c r="E71" i="1"/>
  <c r="C71" i="5" s="1"/>
  <c r="E38" i="1"/>
  <c r="C37" i="5" s="1"/>
  <c r="E24" i="1"/>
  <c r="P119" i="1"/>
  <c r="P87" i="1"/>
  <c r="P27" i="1"/>
  <c r="F108" i="1"/>
  <c r="D108" i="5" s="1"/>
  <c r="F96" i="1"/>
  <c r="D96" i="5" s="1"/>
  <c r="F39" i="1"/>
  <c r="E66" i="1"/>
  <c r="C66" i="5" s="1"/>
  <c r="E20" i="1"/>
  <c r="C19" i="5" s="1"/>
  <c r="E5" i="1"/>
  <c r="C4" i="5" s="1"/>
  <c r="P78" i="1"/>
  <c r="F85" i="1"/>
  <c r="D85" i="5" s="1"/>
  <c r="E84" i="1"/>
  <c r="C84" i="5" s="1"/>
  <c r="E84" i="5" s="1"/>
  <c r="F73" i="1"/>
  <c r="D73" i="5" s="1"/>
  <c r="E86" i="1"/>
  <c r="C86" i="5" s="1"/>
  <c r="E74" i="1"/>
  <c r="C74" i="5" s="1"/>
  <c r="P57" i="1"/>
  <c r="P41" i="1"/>
  <c r="F118" i="1"/>
  <c r="D118" i="5" s="1"/>
  <c r="F106" i="1"/>
  <c r="D106" i="5" s="1"/>
  <c r="F82" i="1"/>
  <c r="D82" i="5" s="1"/>
  <c r="F112" i="1"/>
  <c r="D112" i="5" s="1"/>
  <c r="F100" i="1"/>
  <c r="D100" i="5" s="1"/>
  <c r="F94" i="1"/>
  <c r="D94" i="5" s="1"/>
  <c r="F88" i="1"/>
  <c r="D88" i="5" s="1"/>
  <c r="F76" i="1"/>
  <c r="D76" i="5" s="1"/>
  <c r="E108" i="1"/>
  <c r="C108" i="5" s="1"/>
  <c r="E93" i="1"/>
  <c r="C93" i="5" s="1"/>
  <c r="E80" i="1"/>
  <c r="C80" i="5" s="1"/>
  <c r="E45" i="1"/>
  <c r="C44" i="5" s="1"/>
  <c r="E35" i="1"/>
  <c r="C34" i="5" s="1"/>
  <c r="E6" i="1"/>
  <c r="C5" i="5" s="1"/>
  <c r="L83" i="1"/>
  <c r="L63" i="1"/>
  <c r="L47" i="1"/>
  <c r="L23" i="1"/>
  <c r="L11" i="1"/>
  <c r="F111" i="1"/>
  <c r="D111" i="5" s="1"/>
  <c r="E111" i="5" s="1"/>
  <c r="F99" i="1"/>
  <c r="F87" i="1"/>
  <c r="D87" i="5" s="1"/>
  <c r="F75" i="1"/>
  <c r="F63" i="1"/>
  <c r="D63" i="5" s="1"/>
  <c r="E63" i="5" s="1"/>
  <c r="F51" i="1"/>
  <c r="E120" i="1"/>
  <c r="C120" i="5" s="1"/>
  <c r="E105" i="1"/>
  <c r="C105" i="5" s="1"/>
  <c r="E90" i="1"/>
  <c r="C90" i="5" s="1"/>
  <c r="E90" i="5" s="1"/>
  <c r="E77" i="1"/>
  <c r="C77" i="5" s="1"/>
  <c r="E42" i="1"/>
  <c r="C41" i="5" s="1"/>
  <c r="E33" i="1"/>
  <c r="C32" i="5" s="1"/>
  <c r="E32" i="5" s="1"/>
  <c r="F122" i="1"/>
  <c r="D122" i="5" s="1"/>
  <c r="F116" i="1"/>
  <c r="D116" i="5" s="1"/>
  <c r="F110" i="1"/>
  <c r="D110" i="5" s="1"/>
  <c r="F104" i="1"/>
  <c r="D104" i="5" s="1"/>
  <c r="F98" i="1"/>
  <c r="D98" i="5" s="1"/>
  <c r="F92" i="1"/>
  <c r="D92" i="5" s="1"/>
  <c r="F86" i="1"/>
  <c r="D86" i="5" s="1"/>
  <c r="F80" i="1"/>
  <c r="D80" i="5" s="1"/>
  <c r="F74" i="1"/>
  <c r="D74" i="5" s="1"/>
  <c r="E74" i="5" s="1"/>
  <c r="F68" i="1"/>
  <c r="F62" i="1"/>
  <c r="D62" i="5" s="1"/>
  <c r="F56" i="1"/>
  <c r="D56" i="5" s="1"/>
  <c r="F50" i="1"/>
  <c r="D49" i="5" s="1"/>
  <c r="E49" i="5" s="1"/>
  <c r="F44" i="1"/>
  <c r="D43" i="5" s="1"/>
  <c r="F38" i="1"/>
  <c r="D37" i="5" s="1"/>
  <c r="F32" i="1"/>
  <c r="D31" i="5" s="1"/>
  <c r="E31" i="5" s="1"/>
  <c r="F26" i="1"/>
  <c r="D25" i="5" s="1"/>
  <c r="E25" i="5" s="1"/>
  <c r="F20" i="1"/>
  <c r="D19" i="5" s="1"/>
  <c r="F14" i="1"/>
  <c r="F8" i="1"/>
  <c r="D7" i="5" s="1"/>
  <c r="L114" i="1"/>
  <c r="L102" i="1"/>
  <c r="L30" i="1"/>
  <c r="L18" i="1"/>
  <c r="E122" i="1"/>
  <c r="E110" i="1"/>
  <c r="C110" i="5" s="1"/>
  <c r="E98" i="1"/>
  <c r="C98" i="5" s="1"/>
  <c r="F121" i="1"/>
  <c r="D121" i="5" s="1"/>
  <c r="F115" i="1"/>
  <c r="D115" i="5" s="1"/>
  <c r="F109" i="1"/>
  <c r="D109" i="5" s="1"/>
  <c r="F103" i="1"/>
  <c r="D103" i="5" s="1"/>
  <c r="F97" i="1"/>
  <c r="D97" i="5" s="1"/>
  <c r="F91" i="1"/>
  <c r="D91" i="5" s="1"/>
  <c r="F79" i="1"/>
  <c r="D79" i="5" s="1"/>
  <c r="F67" i="1"/>
  <c r="D67" i="5" s="1"/>
  <c r="F55" i="1"/>
  <c r="D55" i="5" s="1"/>
  <c r="F43" i="1"/>
  <c r="D42" i="5" s="1"/>
  <c r="F31" i="1"/>
  <c r="D30" i="5" s="1"/>
  <c r="F19" i="1"/>
  <c r="D18" i="5" s="1"/>
  <c r="F7" i="1"/>
  <c r="D6" i="5" s="1"/>
  <c r="E117" i="1"/>
  <c r="C117" i="5" s="1"/>
  <c r="E117" i="5" s="1"/>
  <c r="E101" i="1"/>
  <c r="C101" i="5" s="1"/>
  <c r="E21" i="1"/>
  <c r="C20" i="5" s="1"/>
  <c r="E115" i="1"/>
  <c r="C115" i="5" s="1"/>
  <c r="E103" i="1"/>
  <c r="C103" i="5" s="1"/>
  <c r="E91" i="1"/>
  <c r="C91" i="5" s="1"/>
  <c r="E79" i="1"/>
  <c r="C79" i="5" s="1"/>
  <c r="E79" i="5" s="1"/>
  <c r="E67" i="1"/>
  <c r="C67" i="5" s="1"/>
  <c r="E67" i="5" s="1"/>
  <c r="E55" i="1"/>
  <c r="C55" i="5" s="1"/>
  <c r="E43" i="1"/>
  <c r="C42" i="5" s="1"/>
  <c r="E31" i="1"/>
  <c r="C30" i="5" s="1"/>
  <c r="E19" i="1"/>
  <c r="C18" i="5" s="1"/>
  <c r="E18" i="5" s="1"/>
  <c r="E7" i="1"/>
  <c r="C6" i="5" s="1"/>
  <c r="L113" i="1"/>
  <c r="L9" i="1"/>
  <c r="F120" i="1"/>
  <c r="D120" i="5" s="1"/>
  <c r="E120" i="5" s="1"/>
  <c r="E96" i="1"/>
  <c r="C96" i="5" s="1"/>
  <c r="E96" i="5" s="1"/>
  <c r="F119" i="1"/>
  <c r="D119" i="5" s="1"/>
  <c r="F113" i="1"/>
  <c r="D113" i="5" s="1"/>
  <c r="E113" i="5" s="1"/>
  <c r="F107" i="1"/>
  <c r="F101" i="1"/>
  <c r="D101" i="5" s="1"/>
  <c r="E101" i="5" s="1"/>
  <c r="F95" i="1"/>
  <c r="D95" i="5" s="1"/>
  <c r="F89" i="1"/>
  <c r="D89" i="5" s="1"/>
  <c r="E89" i="5" s="1"/>
  <c r="F83" i="1"/>
  <c r="D83" i="5" s="1"/>
  <c r="E83" i="5" s="1"/>
  <c r="F77" i="1"/>
  <c r="D77" i="5" s="1"/>
  <c r="E77" i="5" s="1"/>
  <c r="F71" i="1"/>
  <c r="D71" i="5" s="1"/>
  <c r="F65" i="1"/>
  <c r="D65" i="5" s="1"/>
  <c r="E65" i="5" s="1"/>
  <c r="F59" i="1"/>
  <c r="F47" i="1"/>
  <c r="D46" i="5" s="1"/>
  <c r="E46" i="5" s="1"/>
  <c r="F41" i="1"/>
  <c r="D40" i="5" s="1"/>
  <c r="F35" i="1"/>
  <c r="D34" i="5" s="1"/>
  <c r="E34" i="5" s="1"/>
  <c r="F29" i="1"/>
  <c r="F23" i="1"/>
  <c r="D22" i="5" s="1"/>
  <c r="E22" i="5" s="1"/>
  <c r="F17" i="1"/>
  <c r="F11" i="1"/>
  <c r="D10" i="5" s="1"/>
  <c r="E10" i="5" s="1"/>
  <c r="F5" i="1"/>
  <c r="D4" i="5" s="1"/>
  <c r="E4" i="5" s="1"/>
  <c r="E118" i="1"/>
  <c r="C118" i="5" s="1"/>
  <c r="E118" i="5" s="1"/>
  <c r="E112" i="1"/>
  <c r="C112" i="5" s="1"/>
  <c r="E106" i="1"/>
  <c r="C106" i="5" s="1"/>
  <c r="E106" i="5" s="1"/>
  <c r="E100" i="1"/>
  <c r="C100" i="5" s="1"/>
  <c r="E100" i="5" s="1"/>
  <c r="E94" i="1"/>
  <c r="C94" i="5" s="1"/>
  <c r="E94" i="5" s="1"/>
  <c r="E88" i="1"/>
  <c r="C88" i="5" s="1"/>
  <c r="E82" i="1"/>
  <c r="C82" i="5" s="1"/>
  <c r="E76" i="1"/>
  <c r="C76" i="5" s="1"/>
  <c r="E70" i="1"/>
  <c r="C70" i="5" s="1"/>
  <c r="E70" i="5" s="1"/>
  <c r="E64" i="1"/>
  <c r="C64" i="5" s="1"/>
  <c r="E58" i="1"/>
  <c r="C58" i="5" s="1"/>
  <c r="E58" i="5" s="1"/>
  <c r="E46" i="1"/>
  <c r="C45" i="5" s="1"/>
  <c r="E45" i="5" s="1"/>
  <c r="E40" i="1"/>
  <c r="C39" i="5" s="1"/>
  <c r="E39" i="5" s="1"/>
  <c r="E34" i="1"/>
  <c r="C33" i="5" s="1"/>
  <c r="E28" i="1"/>
  <c r="E22" i="1"/>
  <c r="E16" i="1"/>
  <c r="C15" i="5" s="1"/>
  <c r="E15" i="5" s="1"/>
  <c r="E10" i="1"/>
  <c r="C9" i="5" s="1"/>
  <c r="E4" i="1"/>
  <c r="C3" i="5" s="1"/>
  <c r="H115" i="1"/>
  <c r="H103" i="1"/>
  <c r="H91" i="1"/>
  <c r="H79" i="1"/>
  <c r="H67" i="1"/>
  <c r="H55" i="1"/>
  <c r="H43" i="1"/>
  <c r="H31" i="1"/>
  <c r="H19" i="1"/>
  <c r="H7" i="1"/>
  <c r="H122" i="1"/>
  <c r="H110" i="1"/>
  <c r="H98" i="1"/>
  <c r="H86" i="1"/>
  <c r="H74" i="1"/>
  <c r="E116" i="1"/>
  <c r="C116" i="5" s="1"/>
  <c r="E104" i="1"/>
  <c r="C104" i="5" s="1"/>
  <c r="E104" i="5" s="1"/>
  <c r="E121" i="1"/>
  <c r="C121" i="5" s="1"/>
  <c r="E109" i="1"/>
  <c r="C109" i="5" s="1"/>
  <c r="E97" i="1"/>
  <c r="C97" i="5" s="1"/>
  <c r="E85" i="1"/>
  <c r="C85" i="5" s="1"/>
  <c r="E85" i="5" s="1"/>
  <c r="E73" i="1"/>
  <c r="C73" i="5" s="1"/>
  <c r="E73" i="5" s="1"/>
  <c r="E61" i="1"/>
  <c r="E49" i="1"/>
  <c r="C48" i="5" s="1"/>
  <c r="E48" i="5" s="1"/>
  <c r="E37" i="1"/>
  <c r="C36" i="5" s="1"/>
  <c r="E36" i="5" s="1"/>
  <c r="E25" i="1"/>
  <c r="C24" i="5" s="1"/>
  <c r="E24" i="5" s="1"/>
  <c r="E13" i="1"/>
  <c r="C12" i="5" s="1"/>
  <c r="E3" i="1"/>
  <c r="C2" i="5" s="1"/>
  <c r="F3" i="1"/>
  <c r="D2" i="5" s="1"/>
  <c r="E132" i="5"/>
  <c r="E131" i="5"/>
  <c r="E130" i="5"/>
  <c r="E129" i="5"/>
  <c r="E128" i="5"/>
  <c r="E127" i="5"/>
  <c r="E126" i="5"/>
  <c r="E125" i="5"/>
  <c r="E124" i="5"/>
  <c r="E123" i="5"/>
  <c r="E119" i="5"/>
  <c r="E116" i="5"/>
  <c r="E114" i="5"/>
  <c r="E110" i="5"/>
  <c r="E109" i="5"/>
  <c r="E105" i="5"/>
  <c r="E95" i="5"/>
  <c r="E93" i="5"/>
  <c r="E92" i="5"/>
  <c r="E91" i="5"/>
  <c r="E87" i="5"/>
  <c r="E86" i="5"/>
  <c r="E82" i="5"/>
  <c r="E78" i="5"/>
  <c r="E72" i="5"/>
  <c r="E71" i="5"/>
  <c r="E69" i="5"/>
  <c r="E66" i="5"/>
  <c r="E64" i="5"/>
  <c r="E57" i="5"/>
  <c r="E52" i="5"/>
  <c r="E51" i="5"/>
  <c r="E47" i="5"/>
  <c r="E44" i="5"/>
  <c r="E43" i="5"/>
  <c r="E41" i="5"/>
  <c r="E40" i="5"/>
  <c r="E37" i="5"/>
  <c r="E33" i="5"/>
  <c r="E30" i="5"/>
  <c r="E29" i="5"/>
  <c r="E17" i="5"/>
  <c r="E9" i="5"/>
  <c r="E8" i="5"/>
  <c r="E5" i="5"/>
  <c r="I2002" i="4"/>
  <c r="H2002" i="4"/>
  <c r="F2002" i="4"/>
  <c r="AO59" i="1"/>
  <c r="AP59" i="1" s="1"/>
  <c r="AO60" i="1"/>
  <c r="AP60" i="1" s="1"/>
  <c r="AO61" i="1"/>
  <c r="AP61" i="1" s="1"/>
  <c r="AO62" i="1"/>
  <c r="AO63" i="1"/>
  <c r="AP63" i="1" s="1"/>
  <c r="AO64" i="1"/>
  <c r="AP64" i="1" s="1"/>
  <c r="AO65" i="1"/>
  <c r="AP65" i="1" s="1"/>
  <c r="AO66" i="1"/>
  <c r="AP66" i="1" s="1"/>
  <c r="AO67" i="1"/>
  <c r="AP67" i="1" s="1"/>
  <c r="AO68" i="1"/>
  <c r="AP68" i="1" s="1"/>
  <c r="AO69" i="1"/>
  <c r="AO70" i="1"/>
  <c r="AP70" i="1" s="1"/>
  <c r="AO71" i="1"/>
  <c r="AP71" i="1" s="1"/>
  <c r="AO72" i="1"/>
  <c r="AP72" i="1" s="1"/>
  <c r="AO73" i="1"/>
  <c r="AP73" i="1" s="1"/>
  <c r="AO74" i="1"/>
  <c r="AP74" i="1" s="1"/>
  <c r="AO75" i="1"/>
  <c r="AP75" i="1" s="1"/>
  <c r="AO76" i="1"/>
  <c r="AP76" i="1" s="1"/>
  <c r="AO77" i="1"/>
  <c r="AP77" i="1" s="1"/>
  <c r="AO78" i="1"/>
  <c r="AP78" i="1" s="1"/>
  <c r="AO79" i="1"/>
  <c r="AP79" i="1" s="1"/>
  <c r="AO80" i="1"/>
  <c r="AP80" i="1" s="1"/>
  <c r="AO81" i="1"/>
  <c r="AP81" i="1" s="1"/>
  <c r="AO82" i="1"/>
  <c r="AP82" i="1" s="1"/>
  <c r="AO83" i="1"/>
  <c r="AP83" i="1" s="1"/>
  <c r="AO84" i="1"/>
  <c r="AP84" i="1" s="1"/>
  <c r="AO85" i="1"/>
  <c r="AP85" i="1" s="1"/>
  <c r="AO86" i="1"/>
  <c r="AP86" i="1" s="1"/>
  <c r="AO87" i="1"/>
  <c r="AP87" i="1" s="1"/>
  <c r="AO88" i="1"/>
  <c r="AP88" i="1" s="1"/>
  <c r="AO89" i="1"/>
  <c r="AP89" i="1" s="1"/>
  <c r="AO90" i="1"/>
  <c r="AP90" i="1" s="1"/>
  <c r="AO91" i="1"/>
  <c r="AP91" i="1" s="1"/>
  <c r="AO92" i="1"/>
  <c r="AP92" i="1" s="1"/>
  <c r="AO93" i="1"/>
  <c r="AP93" i="1" s="1"/>
  <c r="AO94" i="1"/>
  <c r="AP94" i="1" s="1"/>
  <c r="AO95" i="1"/>
  <c r="AP95" i="1" s="1"/>
  <c r="AO96" i="1"/>
  <c r="AP96" i="1" s="1"/>
  <c r="AO97" i="1"/>
  <c r="AP97" i="1" s="1"/>
  <c r="AO98" i="1"/>
  <c r="AP98" i="1" s="1"/>
  <c r="AO99" i="1"/>
  <c r="AP99" i="1" s="1"/>
  <c r="AO100" i="1"/>
  <c r="AP100" i="1" s="1"/>
  <c r="AO101" i="1"/>
  <c r="AP101" i="1" s="1"/>
  <c r="AO102" i="1"/>
  <c r="AP102" i="1" s="1"/>
  <c r="AO103" i="1"/>
  <c r="AP103" i="1" s="1"/>
  <c r="AO104" i="1"/>
  <c r="AP104" i="1" s="1"/>
  <c r="AO105" i="1"/>
  <c r="AP105" i="1" s="1"/>
  <c r="AO106" i="1"/>
  <c r="AP106" i="1" s="1"/>
  <c r="AO107" i="1"/>
  <c r="AP107" i="1" s="1"/>
  <c r="AO108" i="1"/>
  <c r="AP108" i="1" s="1"/>
  <c r="AO109" i="1"/>
  <c r="AP109" i="1" s="1"/>
  <c r="AO110" i="1"/>
  <c r="AP110" i="1" s="1"/>
  <c r="AO111" i="1"/>
  <c r="AP111" i="1" s="1"/>
  <c r="AO112" i="1"/>
  <c r="AO113" i="1"/>
  <c r="AP113" i="1" s="1"/>
  <c r="AO114" i="1"/>
  <c r="AP114" i="1" s="1"/>
  <c r="AO115" i="1"/>
  <c r="AO58" i="1"/>
  <c r="AP58" i="1" s="1"/>
  <c r="AO4" i="1"/>
  <c r="AP4" i="1" s="1"/>
  <c r="AO5" i="1"/>
  <c r="AP5" i="1" s="1"/>
  <c r="AO6" i="1"/>
  <c r="AP6" i="1" s="1"/>
  <c r="AO7" i="1"/>
  <c r="AP7" i="1" s="1"/>
  <c r="AO8" i="1"/>
  <c r="AP8" i="1" s="1"/>
  <c r="AO9" i="1"/>
  <c r="AP9" i="1" s="1"/>
  <c r="AO10" i="1"/>
  <c r="AP10" i="1" s="1"/>
  <c r="AO11" i="1"/>
  <c r="AP11" i="1" s="1"/>
  <c r="AO12" i="1"/>
  <c r="AP12" i="1" s="1"/>
  <c r="AO13" i="1"/>
  <c r="AP13" i="1" s="1"/>
  <c r="AO14" i="1"/>
  <c r="AO15" i="1"/>
  <c r="AP15" i="1" s="1"/>
  <c r="AO16" i="1"/>
  <c r="AP16" i="1" s="1"/>
  <c r="AO17" i="1"/>
  <c r="AP17" i="1" s="1"/>
  <c r="AO18" i="1"/>
  <c r="AP18" i="1" s="1"/>
  <c r="AO19" i="1"/>
  <c r="AP19" i="1" s="1"/>
  <c r="AO20" i="1"/>
  <c r="AP20" i="1" s="1"/>
  <c r="AO21" i="1"/>
  <c r="AP21" i="1" s="1"/>
  <c r="AO22" i="1"/>
  <c r="AP22" i="1" s="1"/>
  <c r="AO23" i="1"/>
  <c r="AP23" i="1" s="1"/>
  <c r="AO24" i="1"/>
  <c r="AP24" i="1" s="1"/>
  <c r="AO25" i="1"/>
  <c r="AP25" i="1" s="1"/>
  <c r="AO26" i="1"/>
  <c r="AP26" i="1" s="1"/>
  <c r="AO27" i="1"/>
  <c r="AP27" i="1" s="1"/>
  <c r="AO28" i="1"/>
  <c r="AP28" i="1" s="1"/>
  <c r="AO29" i="1"/>
  <c r="AP29" i="1" s="1"/>
  <c r="AO30" i="1"/>
  <c r="AP30" i="1" s="1"/>
  <c r="AO31" i="1"/>
  <c r="AP31" i="1" s="1"/>
  <c r="AO32" i="1"/>
  <c r="AP32" i="1" s="1"/>
  <c r="AO33" i="1"/>
  <c r="AP33" i="1" s="1"/>
  <c r="AO34" i="1"/>
  <c r="AP34" i="1" s="1"/>
  <c r="AO35" i="1"/>
  <c r="AP35" i="1" s="1"/>
  <c r="AO36" i="1"/>
  <c r="AP36" i="1" s="1"/>
  <c r="AO37" i="1"/>
  <c r="AP37" i="1" s="1"/>
  <c r="AO38" i="1"/>
  <c r="AP38" i="1" s="1"/>
  <c r="AO39" i="1"/>
  <c r="AP39" i="1" s="1"/>
  <c r="AO40" i="1"/>
  <c r="AP40" i="1" s="1"/>
  <c r="AO41" i="1"/>
  <c r="AP41" i="1" s="1"/>
  <c r="AO42" i="1"/>
  <c r="AP42" i="1" s="1"/>
  <c r="AO43" i="1"/>
  <c r="AP43" i="1" s="1"/>
  <c r="AO44" i="1"/>
  <c r="AP44" i="1" s="1"/>
  <c r="AO45" i="1"/>
  <c r="AP45" i="1" s="1"/>
  <c r="AO46" i="1"/>
  <c r="AP46" i="1" s="1"/>
  <c r="AO47" i="1"/>
  <c r="AP47" i="1" s="1"/>
  <c r="AO48" i="1"/>
  <c r="AP48" i="1" s="1"/>
  <c r="AO49" i="1"/>
  <c r="AP49" i="1" s="1"/>
  <c r="AO50" i="1"/>
  <c r="AP50" i="1" s="1"/>
  <c r="AO51" i="1"/>
  <c r="AP51" i="1" s="1"/>
  <c r="AO52" i="1"/>
  <c r="AP52" i="1" s="1"/>
  <c r="AO53" i="1"/>
  <c r="AP53" i="1" s="1"/>
  <c r="AO54" i="1"/>
  <c r="AP54" i="1" s="1"/>
  <c r="AO55" i="1"/>
  <c r="AP55" i="1" s="1"/>
  <c r="AO56" i="1"/>
  <c r="AP56" i="1" s="1"/>
  <c r="AO57" i="1"/>
  <c r="AP57" i="1" s="1"/>
  <c r="AO3" i="1"/>
  <c r="AJ3" i="1"/>
  <c r="AJ123" i="1" s="1"/>
  <c r="AF3" i="1"/>
  <c r="AF123" i="1" s="1"/>
  <c r="AB3" i="1"/>
  <c r="AB123" i="1" s="1"/>
  <c r="X3" i="1"/>
  <c r="X123" i="1" s="1"/>
  <c r="T3" i="1"/>
  <c r="T123" i="1" s="1"/>
  <c r="P3" i="1"/>
  <c r="P123" i="1" s="1"/>
  <c r="L3" i="1"/>
  <c r="H3" i="1"/>
  <c r="E103" i="5" l="1"/>
  <c r="E42" i="5"/>
  <c r="E80" i="5"/>
  <c r="E98" i="5"/>
  <c r="E112" i="5"/>
  <c r="E62" i="5"/>
  <c r="E12" i="5"/>
  <c r="E11" i="5"/>
  <c r="E81" i="5"/>
  <c r="E20" i="5"/>
  <c r="E3" i="5"/>
  <c r="E76" i="5"/>
  <c r="E115" i="5"/>
  <c r="E6" i="5"/>
  <c r="E55" i="5"/>
  <c r="E97" i="5"/>
  <c r="E121" i="5"/>
  <c r="E7" i="5"/>
  <c r="E56" i="5"/>
  <c r="E88" i="5"/>
  <c r="E19" i="5"/>
  <c r="E108" i="5"/>
  <c r="E2" i="5"/>
  <c r="D122" i="1"/>
  <c r="C122" i="5"/>
  <c r="E122" i="5" s="1"/>
  <c r="D27" i="1"/>
  <c r="D26" i="5"/>
  <c r="E26" i="5" s="1"/>
  <c r="D36" i="1"/>
  <c r="C35" i="5"/>
  <c r="E35" i="5" s="1"/>
  <c r="D22" i="1"/>
  <c r="C21" i="5"/>
  <c r="E21" i="5" s="1"/>
  <c r="D29" i="1"/>
  <c r="D28" i="5"/>
  <c r="E28" i="5" s="1"/>
  <c r="D59" i="1"/>
  <c r="D59" i="5"/>
  <c r="E59" i="5" s="1"/>
  <c r="D107" i="1"/>
  <c r="D107" i="5"/>
  <c r="E107" i="5" s="1"/>
  <c r="D75" i="1"/>
  <c r="D75" i="5"/>
  <c r="E75" i="5" s="1"/>
  <c r="D24" i="1"/>
  <c r="C23" i="5"/>
  <c r="E23" i="5" s="1"/>
  <c r="D60" i="1"/>
  <c r="D60" i="5"/>
  <c r="E60" i="5" s="1"/>
  <c r="D28" i="1"/>
  <c r="C27" i="5"/>
  <c r="E27" i="5" s="1"/>
  <c r="D14" i="1"/>
  <c r="D13" i="5"/>
  <c r="E13" i="5" s="1"/>
  <c r="D61" i="1"/>
  <c r="C61" i="5"/>
  <c r="E61" i="5" s="1"/>
  <c r="D17" i="1"/>
  <c r="D16" i="5"/>
  <c r="E16" i="5" s="1"/>
  <c r="D68" i="1"/>
  <c r="D68" i="5"/>
  <c r="E68" i="5" s="1"/>
  <c r="D51" i="1"/>
  <c r="D50" i="5"/>
  <c r="E50" i="5" s="1"/>
  <c r="D99" i="1"/>
  <c r="D99" i="5"/>
  <c r="E99" i="5" s="1"/>
  <c r="D39" i="1"/>
  <c r="D38" i="5"/>
  <c r="E38" i="5" s="1"/>
  <c r="D15" i="1"/>
  <c r="D14" i="5"/>
  <c r="E14" i="5" s="1"/>
  <c r="H123" i="1"/>
  <c r="E123" i="1"/>
  <c r="L123" i="1"/>
  <c r="AP115" i="1"/>
  <c r="C123" i="1"/>
  <c r="F123" i="1"/>
  <c r="D12" i="1"/>
  <c r="AP117" i="1"/>
  <c r="AP112" i="1"/>
  <c r="D13" i="1"/>
  <c r="D58" i="1"/>
  <c r="D21" i="1"/>
  <c r="D62" i="1"/>
  <c r="D6" i="1"/>
  <c r="AP62" i="1"/>
  <c r="D95" i="1"/>
  <c r="D64" i="1"/>
  <c r="D41" i="1"/>
  <c r="D20" i="1"/>
  <c r="D108" i="1"/>
  <c r="AP121" i="1"/>
  <c r="D49" i="1"/>
  <c r="D8" i="1"/>
  <c r="D33" i="1"/>
  <c r="D116" i="1"/>
  <c r="D56" i="1"/>
  <c r="D80" i="1"/>
  <c r="D84" i="1"/>
  <c r="D4" i="1"/>
  <c r="D30" i="1"/>
  <c r="D81" i="1"/>
  <c r="D104" i="1"/>
  <c r="D7" i="1"/>
  <c r="D117" i="1"/>
  <c r="D74" i="1"/>
  <c r="D90" i="1"/>
  <c r="D111" i="1"/>
  <c r="D45" i="1"/>
  <c r="D48" i="1"/>
  <c r="D18" i="1"/>
  <c r="D121" i="1"/>
  <c r="D25" i="1"/>
  <c r="D72" i="1"/>
  <c r="AP118" i="1"/>
  <c r="D40" i="1"/>
  <c r="AP14" i="1"/>
  <c r="D97" i="1"/>
  <c r="D89" i="1"/>
  <c r="AP69" i="1"/>
  <c r="D23" i="1"/>
  <c r="D88" i="1"/>
  <c r="D112" i="1"/>
  <c r="D86" i="1"/>
  <c r="D71" i="1"/>
  <c r="D5" i="1"/>
  <c r="D11" i="1"/>
  <c r="D87" i="1"/>
  <c r="D114" i="1"/>
  <c r="D44" i="1"/>
  <c r="D102" i="1"/>
  <c r="D120" i="1"/>
  <c r="D35" i="1"/>
  <c r="D57" i="1"/>
  <c r="D69" i="1"/>
  <c r="D10" i="1"/>
  <c r="D50" i="1"/>
  <c r="D9" i="1"/>
  <c r="D83" i="1"/>
  <c r="D93" i="1"/>
  <c r="D101" i="1"/>
  <c r="D16" i="1"/>
  <c r="D78" i="1"/>
  <c r="D32" i="1"/>
  <c r="D42" i="1"/>
  <c r="D34" i="1"/>
  <c r="D118" i="1"/>
  <c r="D54" i="1"/>
  <c r="D119" i="1"/>
  <c r="D73" i="1"/>
  <c r="D46" i="1"/>
  <c r="D65" i="1"/>
  <c r="D66" i="1"/>
  <c r="D26" i="1"/>
  <c r="D63" i="1"/>
  <c r="D105" i="1"/>
  <c r="D70" i="1"/>
  <c r="D76" i="1"/>
  <c r="D43" i="1"/>
  <c r="D37" i="1"/>
  <c r="D113" i="1"/>
  <c r="D79" i="1"/>
  <c r="D47" i="1"/>
  <c r="D92" i="1"/>
  <c r="D109" i="1"/>
  <c r="D96" i="1"/>
  <c r="D85" i="1"/>
  <c r="D77" i="1"/>
  <c r="D31" i="1"/>
  <c r="D38" i="1"/>
  <c r="D110" i="1"/>
  <c r="D94" i="1"/>
  <c r="D100" i="1"/>
  <c r="D98" i="1"/>
  <c r="D106" i="1"/>
  <c r="D67" i="1"/>
  <c r="D91" i="1"/>
  <c r="D19" i="1"/>
  <c r="D55" i="1"/>
  <c r="D82" i="1"/>
  <c r="D103" i="1"/>
  <c r="D115" i="1"/>
  <c r="AO123" i="1"/>
  <c r="D3" i="1"/>
  <c r="AP3" i="1"/>
  <c r="E133" i="5" l="1"/>
  <c r="C54" i="5"/>
  <c r="D133" i="5"/>
  <c r="D54" i="5"/>
  <c r="C133" i="5"/>
  <c r="D123" i="1"/>
  <c r="AP123" i="1"/>
  <c r="D134" i="5" l="1"/>
  <c r="C134" i="5"/>
  <c r="E54" i="5"/>
  <c r="E134" i="5" s="1"/>
</calcChain>
</file>

<file path=xl/sharedStrings.xml><?xml version="1.0" encoding="utf-8"?>
<sst xmlns="http://schemas.openxmlformats.org/spreadsheetml/2006/main" count="63" uniqueCount="17">
  <si>
    <t>всего</t>
  </si>
  <si>
    <t>м</t>
  </si>
  <si>
    <t>ИТОГО</t>
  </si>
  <si>
    <t>ВСЕГО</t>
  </si>
  <si>
    <t>проверка</t>
  </si>
  <si>
    <t>вне пом</t>
  </si>
  <si>
    <t>всего гол</t>
  </si>
  <si>
    <t>№стр-ы</t>
  </si>
  <si>
    <t xml:space="preserve">всего </t>
  </si>
  <si>
    <t>№ книги</t>
  </si>
  <si>
    <t>№п/п</t>
  </si>
  <si>
    <t>№ стр-ы</t>
  </si>
  <si>
    <t>кол-во строк</t>
  </si>
  <si>
    <t>год</t>
  </si>
  <si>
    <t>в пом</t>
  </si>
  <si>
    <t>м п/в</t>
  </si>
  <si>
    <t>провера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</si>
</sst>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1" xfId="0" applyFill="1" applyBorder="1"/>
    <xf numFmtId="0" fontId="0" fillId="2" borderId="0" xfId="0" applyFill="1"/>
    <xf numFmtId="0" fontId="1" fillId="3" borderId="0" xfId="0" applyFont="1" applyFill="1"/>
    <xf numFmtId="1" fontId="0" fillId="2" borderId="1" xfId="0" applyNumberFormat="1" applyFill="1" applyBorder="1"/>
    <xf numFmtId="0" fontId="0" fillId="0" borderId="3" xfId="0" applyBorder="1"/>
    <xf numFmtId="0" fontId="1" fillId="3" borderId="3" xfId="0" applyFont="1" applyFill="1" applyBorder="1"/>
    <xf numFmtId="0" fontId="0" fillId="0" borderId="5" xfId="0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0" fillId="4" borderId="7" xfId="0" applyFill="1" applyBorder="1"/>
    <xf numFmtId="0" fontId="0" fillId="4" borderId="0" xfId="0" applyFill="1"/>
    <xf numFmtId="0" fontId="0" fillId="4" borderId="7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3" xfId="0" applyFont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4" borderId="1" xfId="0" applyFill="1" applyBorder="1"/>
    <xf numFmtId="0" fontId="0" fillId="0" borderId="1" xfId="0" applyFill="1" applyBorder="1"/>
    <xf numFmtId="0" fontId="0" fillId="0" borderId="8" xfId="0" applyBorder="1"/>
    <xf numFmtId="0" fontId="0" fillId="7" borderId="1" xfId="0" applyFill="1" applyBorder="1"/>
    <xf numFmtId="0" fontId="1" fillId="7" borderId="0" xfId="0" applyFont="1" applyFill="1"/>
    <xf numFmtId="0" fontId="0" fillId="7" borderId="0" xfId="0" applyFill="1"/>
    <xf numFmtId="0" fontId="1" fillId="7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7" borderId="11" xfId="0" applyFill="1" applyBorder="1" applyAlignment="1">
      <alignment horizontal="center" wrapText="1"/>
    </xf>
  </cellXfs>
  <cellStyles count="1">
    <cellStyle name="Обычный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auto="1"/>
      </font>
      <fill>
        <patternFill>
          <bgColor rgb="FFFFFF00"/>
        </patternFill>
      </fill>
    </dxf>
    <dxf>
      <numFmt numFmtId="164" formatCode=";;;"/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CCECFF"/>
      <color rgb="FFFFFFFF"/>
      <color rgb="FF00FF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2002"/>
  <sheetViews>
    <sheetView tabSelected="1" workbookViewId="0">
      <pane ySplit="1" topLeftCell="A2" activePane="bottomLeft" state="frozen"/>
      <selection pane="bottomLeft" activeCell="L9" sqref="L9"/>
    </sheetView>
  </sheetViews>
  <sheetFormatPr defaultRowHeight="15" x14ac:dyDescent="0.25"/>
  <cols>
    <col min="1" max="1" width="8.5703125" style="23" customWidth="1"/>
    <col min="2" max="2" width="7.85546875" style="23" customWidth="1"/>
    <col min="3" max="3" width="8.42578125" style="23" customWidth="1"/>
    <col min="4" max="4" width="12.140625" style="35" customWidth="1"/>
    <col min="5" max="5" width="9.140625" style="35"/>
    <col min="6" max="6" width="9.85546875" style="23" customWidth="1"/>
    <col min="7" max="7" width="8.85546875" style="23" customWidth="1"/>
    <col min="8" max="8" width="9.140625" style="23"/>
    <col min="9" max="9" width="10.140625" style="23" customWidth="1"/>
    <col min="244" max="244" width="8.5703125" customWidth="1"/>
    <col min="245" max="245" width="7.85546875" customWidth="1"/>
    <col min="246" max="246" width="8.42578125" customWidth="1"/>
    <col min="247" max="247" width="12.140625" customWidth="1"/>
    <col min="249" max="249" width="9.85546875" customWidth="1"/>
    <col min="250" max="250" width="8.85546875" customWidth="1"/>
    <col min="252" max="252" width="10.140625" customWidth="1"/>
    <col min="500" max="500" width="8.5703125" customWidth="1"/>
    <col min="501" max="501" width="7.85546875" customWidth="1"/>
    <col min="502" max="502" width="8.42578125" customWidth="1"/>
    <col min="503" max="503" width="12.140625" customWidth="1"/>
    <col min="505" max="505" width="9.85546875" customWidth="1"/>
    <col min="506" max="506" width="8.85546875" customWidth="1"/>
    <col min="508" max="508" width="10.140625" customWidth="1"/>
    <col min="756" max="756" width="8.5703125" customWidth="1"/>
    <col min="757" max="757" width="7.85546875" customWidth="1"/>
    <col min="758" max="758" width="8.42578125" customWidth="1"/>
    <col min="759" max="759" width="12.140625" customWidth="1"/>
    <col min="761" max="761" width="9.85546875" customWidth="1"/>
    <col min="762" max="762" width="8.85546875" customWidth="1"/>
    <col min="764" max="764" width="10.140625" customWidth="1"/>
    <col min="1012" max="1012" width="8.5703125" customWidth="1"/>
    <col min="1013" max="1013" width="7.85546875" customWidth="1"/>
    <col min="1014" max="1014" width="8.42578125" customWidth="1"/>
    <col min="1015" max="1015" width="12.140625" customWidth="1"/>
    <col min="1017" max="1017" width="9.85546875" customWidth="1"/>
    <col min="1018" max="1018" width="8.85546875" customWidth="1"/>
    <col min="1020" max="1020" width="10.140625" customWidth="1"/>
    <col min="1268" max="1268" width="8.5703125" customWidth="1"/>
    <col min="1269" max="1269" width="7.85546875" customWidth="1"/>
    <col min="1270" max="1270" width="8.42578125" customWidth="1"/>
    <col min="1271" max="1271" width="12.140625" customWidth="1"/>
    <col min="1273" max="1273" width="9.85546875" customWidth="1"/>
    <col min="1274" max="1274" width="8.85546875" customWidth="1"/>
    <col min="1276" max="1276" width="10.140625" customWidth="1"/>
    <col min="1524" max="1524" width="8.5703125" customWidth="1"/>
    <col min="1525" max="1525" width="7.85546875" customWidth="1"/>
    <col min="1526" max="1526" width="8.42578125" customWidth="1"/>
    <col min="1527" max="1527" width="12.140625" customWidth="1"/>
    <col min="1529" max="1529" width="9.85546875" customWidth="1"/>
    <col min="1530" max="1530" width="8.85546875" customWidth="1"/>
    <col min="1532" max="1532" width="10.140625" customWidth="1"/>
    <col min="1780" max="1780" width="8.5703125" customWidth="1"/>
    <col min="1781" max="1781" width="7.85546875" customWidth="1"/>
    <col min="1782" max="1782" width="8.42578125" customWidth="1"/>
    <col min="1783" max="1783" width="12.140625" customWidth="1"/>
    <col min="1785" max="1785" width="9.85546875" customWidth="1"/>
    <col min="1786" max="1786" width="8.85546875" customWidth="1"/>
    <col min="1788" max="1788" width="10.140625" customWidth="1"/>
    <col min="2036" max="2036" width="8.5703125" customWidth="1"/>
    <col min="2037" max="2037" width="7.85546875" customWidth="1"/>
    <col min="2038" max="2038" width="8.42578125" customWidth="1"/>
    <col min="2039" max="2039" width="12.140625" customWidth="1"/>
    <col min="2041" max="2041" width="9.85546875" customWidth="1"/>
    <col min="2042" max="2042" width="8.85546875" customWidth="1"/>
    <col min="2044" max="2044" width="10.140625" customWidth="1"/>
    <col min="2292" max="2292" width="8.5703125" customWidth="1"/>
    <col min="2293" max="2293" width="7.85546875" customWidth="1"/>
    <col min="2294" max="2294" width="8.42578125" customWidth="1"/>
    <col min="2295" max="2295" width="12.140625" customWidth="1"/>
    <col min="2297" max="2297" width="9.85546875" customWidth="1"/>
    <col min="2298" max="2298" width="8.85546875" customWidth="1"/>
    <col min="2300" max="2300" width="10.140625" customWidth="1"/>
    <col min="2548" max="2548" width="8.5703125" customWidth="1"/>
    <col min="2549" max="2549" width="7.85546875" customWidth="1"/>
    <col min="2550" max="2550" width="8.42578125" customWidth="1"/>
    <col min="2551" max="2551" width="12.140625" customWidth="1"/>
    <col min="2553" max="2553" width="9.85546875" customWidth="1"/>
    <col min="2554" max="2554" width="8.85546875" customWidth="1"/>
    <col min="2556" max="2556" width="10.140625" customWidth="1"/>
    <col min="2804" max="2804" width="8.5703125" customWidth="1"/>
    <col min="2805" max="2805" width="7.85546875" customWidth="1"/>
    <col min="2806" max="2806" width="8.42578125" customWidth="1"/>
    <col min="2807" max="2807" width="12.140625" customWidth="1"/>
    <col min="2809" max="2809" width="9.85546875" customWidth="1"/>
    <col min="2810" max="2810" width="8.85546875" customWidth="1"/>
    <col min="2812" max="2812" width="10.140625" customWidth="1"/>
    <col min="3060" max="3060" width="8.5703125" customWidth="1"/>
    <col min="3061" max="3061" width="7.85546875" customWidth="1"/>
    <col min="3062" max="3062" width="8.42578125" customWidth="1"/>
    <col min="3063" max="3063" width="12.140625" customWidth="1"/>
    <col min="3065" max="3065" width="9.85546875" customWidth="1"/>
    <col min="3066" max="3066" width="8.85546875" customWidth="1"/>
    <col min="3068" max="3068" width="10.140625" customWidth="1"/>
    <col min="3316" max="3316" width="8.5703125" customWidth="1"/>
    <col min="3317" max="3317" width="7.85546875" customWidth="1"/>
    <col min="3318" max="3318" width="8.42578125" customWidth="1"/>
    <col min="3319" max="3319" width="12.140625" customWidth="1"/>
    <col min="3321" max="3321" width="9.85546875" customWidth="1"/>
    <col min="3322" max="3322" width="8.85546875" customWidth="1"/>
    <col min="3324" max="3324" width="10.140625" customWidth="1"/>
    <col min="3572" max="3572" width="8.5703125" customWidth="1"/>
    <col min="3573" max="3573" width="7.85546875" customWidth="1"/>
    <col min="3574" max="3574" width="8.42578125" customWidth="1"/>
    <col min="3575" max="3575" width="12.140625" customWidth="1"/>
    <col min="3577" max="3577" width="9.85546875" customWidth="1"/>
    <col min="3578" max="3578" width="8.85546875" customWidth="1"/>
    <col min="3580" max="3580" width="10.140625" customWidth="1"/>
    <col min="3828" max="3828" width="8.5703125" customWidth="1"/>
    <col min="3829" max="3829" width="7.85546875" customWidth="1"/>
    <col min="3830" max="3830" width="8.42578125" customWidth="1"/>
    <col min="3831" max="3831" width="12.140625" customWidth="1"/>
    <col min="3833" max="3833" width="9.85546875" customWidth="1"/>
    <col min="3834" max="3834" width="8.85546875" customWidth="1"/>
    <col min="3836" max="3836" width="10.140625" customWidth="1"/>
    <col min="4084" max="4084" width="8.5703125" customWidth="1"/>
    <col min="4085" max="4085" width="7.85546875" customWidth="1"/>
    <col min="4086" max="4086" width="8.42578125" customWidth="1"/>
    <col min="4087" max="4087" width="12.140625" customWidth="1"/>
    <col min="4089" max="4089" width="9.85546875" customWidth="1"/>
    <col min="4090" max="4090" width="8.85546875" customWidth="1"/>
    <col min="4092" max="4092" width="10.140625" customWidth="1"/>
    <col min="4340" max="4340" width="8.5703125" customWidth="1"/>
    <col min="4341" max="4341" width="7.85546875" customWidth="1"/>
    <col min="4342" max="4342" width="8.42578125" customWidth="1"/>
    <col min="4343" max="4343" width="12.140625" customWidth="1"/>
    <col min="4345" max="4345" width="9.85546875" customWidth="1"/>
    <col min="4346" max="4346" width="8.85546875" customWidth="1"/>
    <col min="4348" max="4348" width="10.140625" customWidth="1"/>
    <col min="4596" max="4596" width="8.5703125" customWidth="1"/>
    <col min="4597" max="4597" width="7.85546875" customWidth="1"/>
    <col min="4598" max="4598" width="8.42578125" customWidth="1"/>
    <col min="4599" max="4599" width="12.140625" customWidth="1"/>
    <col min="4601" max="4601" width="9.85546875" customWidth="1"/>
    <col min="4602" max="4602" width="8.85546875" customWidth="1"/>
    <col min="4604" max="4604" width="10.140625" customWidth="1"/>
    <col min="4852" max="4852" width="8.5703125" customWidth="1"/>
    <col min="4853" max="4853" width="7.85546875" customWidth="1"/>
    <col min="4854" max="4854" width="8.42578125" customWidth="1"/>
    <col min="4855" max="4855" width="12.140625" customWidth="1"/>
    <col min="4857" max="4857" width="9.85546875" customWidth="1"/>
    <col min="4858" max="4858" width="8.85546875" customWidth="1"/>
    <col min="4860" max="4860" width="10.140625" customWidth="1"/>
    <col min="5108" max="5108" width="8.5703125" customWidth="1"/>
    <col min="5109" max="5109" width="7.85546875" customWidth="1"/>
    <col min="5110" max="5110" width="8.42578125" customWidth="1"/>
    <col min="5111" max="5111" width="12.140625" customWidth="1"/>
    <col min="5113" max="5113" width="9.85546875" customWidth="1"/>
    <col min="5114" max="5114" width="8.85546875" customWidth="1"/>
    <col min="5116" max="5116" width="10.140625" customWidth="1"/>
    <col min="5364" max="5364" width="8.5703125" customWidth="1"/>
    <col min="5365" max="5365" width="7.85546875" customWidth="1"/>
    <col min="5366" max="5366" width="8.42578125" customWidth="1"/>
    <col min="5367" max="5367" width="12.140625" customWidth="1"/>
    <col min="5369" max="5369" width="9.85546875" customWidth="1"/>
    <col min="5370" max="5370" width="8.85546875" customWidth="1"/>
    <col min="5372" max="5372" width="10.140625" customWidth="1"/>
    <col min="5620" max="5620" width="8.5703125" customWidth="1"/>
    <col min="5621" max="5621" width="7.85546875" customWidth="1"/>
    <col min="5622" max="5622" width="8.42578125" customWidth="1"/>
    <col min="5623" max="5623" width="12.140625" customWidth="1"/>
    <col min="5625" max="5625" width="9.85546875" customWidth="1"/>
    <col min="5626" max="5626" width="8.85546875" customWidth="1"/>
    <col min="5628" max="5628" width="10.140625" customWidth="1"/>
    <col min="5876" max="5876" width="8.5703125" customWidth="1"/>
    <col min="5877" max="5877" width="7.85546875" customWidth="1"/>
    <col min="5878" max="5878" width="8.42578125" customWidth="1"/>
    <col min="5879" max="5879" width="12.140625" customWidth="1"/>
    <col min="5881" max="5881" width="9.85546875" customWidth="1"/>
    <col min="5882" max="5882" width="8.85546875" customWidth="1"/>
    <col min="5884" max="5884" width="10.140625" customWidth="1"/>
    <col min="6132" max="6132" width="8.5703125" customWidth="1"/>
    <col min="6133" max="6133" width="7.85546875" customWidth="1"/>
    <col min="6134" max="6134" width="8.42578125" customWidth="1"/>
    <col min="6135" max="6135" width="12.140625" customWidth="1"/>
    <col min="6137" max="6137" width="9.85546875" customWidth="1"/>
    <col min="6138" max="6138" width="8.85546875" customWidth="1"/>
    <col min="6140" max="6140" width="10.140625" customWidth="1"/>
    <col min="6388" max="6388" width="8.5703125" customWidth="1"/>
    <col min="6389" max="6389" width="7.85546875" customWidth="1"/>
    <col min="6390" max="6390" width="8.42578125" customWidth="1"/>
    <col min="6391" max="6391" width="12.140625" customWidth="1"/>
    <col min="6393" max="6393" width="9.85546875" customWidth="1"/>
    <col min="6394" max="6394" width="8.85546875" customWidth="1"/>
    <col min="6396" max="6396" width="10.140625" customWidth="1"/>
    <col min="6644" max="6644" width="8.5703125" customWidth="1"/>
    <col min="6645" max="6645" width="7.85546875" customWidth="1"/>
    <col min="6646" max="6646" width="8.42578125" customWidth="1"/>
    <col min="6647" max="6647" width="12.140625" customWidth="1"/>
    <col min="6649" max="6649" width="9.85546875" customWidth="1"/>
    <col min="6650" max="6650" width="8.85546875" customWidth="1"/>
    <col min="6652" max="6652" width="10.140625" customWidth="1"/>
    <col min="6900" max="6900" width="8.5703125" customWidth="1"/>
    <col min="6901" max="6901" width="7.85546875" customWidth="1"/>
    <col min="6902" max="6902" width="8.42578125" customWidth="1"/>
    <col min="6903" max="6903" width="12.140625" customWidth="1"/>
    <col min="6905" max="6905" width="9.85546875" customWidth="1"/>
    <col min="6906" max="6906" width="8.85546875" customWidth="1"/>
    <col min="6908" max="6908" width="10.140625" customWidth="1"/>
    <col min="7156" max="7156" width="8.5703125" customWidth="1"/>
    <col min="7157" max="7157" width="7.85546875" customWidth="1"/>
    <col min="7158" max="7158" width="8.42578125" customWidth="1"/>
    <col min="7159" max="7159" width="12.140625" customWidth="1"/>
    <col min="7161" max="7161" width="9.85546875" customWidth="1"/>
    <col min="7162" max="7162" width="8.85546875" customWidth="1"/>
    <col min="7164" max="7164" width="10.140625" customWidth="1"/>
    <col min="7412" max="7412" width="8.5703125" customWidth="1"/>
    <col min="7413" max="7413" width="7.85546875" customWidth="1"/>
    <col min="7414" max="7414" width="8.42578125" customWidth="1"/>
    <col min="7415" max="7415" width="12.140625" customWidth="1"/>
    <col min="7417" max="7417" width="9.85546875" customWidth="1"/>
    <col min="7418" max="7418" width="8.85546875" customWidth="1"/>
    <col min="7420" max="7420" width="10.140625" customWidth="1"/>
    <col min="7668" max="7668" width="8.5703125" customWidth="1"/>
    <col min="7669" max="7669" width="7.85546875" customWidth="1"/>
    <col min="7670" max="7670" width="8.42578125" customWidth="1"/>
    <col min="7671" max="7671" width="12.140625" customWidth="1"/>
    <col min="7673" max="7673" width="9.85546875" customWidth="1"/>
    <col min="7674" max="7674" width="8.85546875" customWidth="1"/>
    <col min="7676" max="7676" width="10.140625" customWidth="1"/>
    <col min="7924" max="7924" width="8.5703125" customWidth="1"/>
    <col min="7925" max="7925" width="7.85546875" customWidth="1"/>
    <col min="7926" max="7926" width="8.42578125" customWidth="1"/>
    <col min="7927" max="7927" width="12.140625" customWidth="1"/>
    <col min="7929" max="7929" width="9.85546875" customWidth="1"/>
    <col min="7930" max="7930" width="8.85546875" customWidth="1"/>
    <col min="7932" max="7932" width="10.140625" customWidth="1"/>
    <col min="8180" max="8180" width="8.5703125" customWidth="1"/>
    <col min="8181" max="8181" width="7.85546875" customWidth="1"/>
    <col min="8182" max="8182" width="8.42578125" customWidth="1"/>
    <col min="8183" max="8183" width="12.140625" customWidth="1"/>
    <col min="8185" max="8185" width="9.85546875" customWidth="1"/>
    <col min="8186" max="8186" width="8.85546875" customWidth="1"/>
    <col min="8188" max="8188" width="10.140625" customWidth="1"/>
    <col min="8436" max="8436" width="8.5703125" customWidth="1"/>
    <col min="8437" max="8437" width="7.85546875" customWidth="1"/>
    <col min="8438" max="8438" width="8.42578125" customWidth="1"/>
    <col min="8439" max="8439" width="12.140625" customWidth="1"/>
    <col min="8441" max="8441" width="9.85546875" customWidth="1"/>
    <col min="8442" max="8442" width="8.85546875" customWidth="1"/>
    <col min="8444" max="8444" width="10.140625" customWidth="1"/>
    <col min="8692" max="8692" width="8.5703125" customWidth="1"/>
    <col min="8693" max="8693" width="7.85546875" customWidth="1"/>
    <col min="8694" max="8694" width="8.42578125" customWidth="1"/>
    <col min="8695" max="8695" width="12.140625" customWidth="1"/>
    <col min="8697" max="8697" width="9.85546875" customWidth="1"/>
    <col min="8698" max="8698" width="8.85546875" customWidth="1"/>
    <col min="8700" max="8700" width="10.140625" customWidth="1"/>
    <col min="8948" max="8948" width="8.5703125" customWidth="1"/>
    <col min="8949" max="8949" width="7.85546875" customWidth="1"/>
    <col min="8950" max="8950" width="8.42578125" customWidth="1"/>
    <col min="8951" max="8951" width="12.140625" customWidth="1"/>
    <col min="8953" max="8953" width="9.85546875" customWidth="1"/>
    <col min="8954" max="8954" width="8.85546875" customWidth="1"/>
    <col min="8956" max="8956" width="10.140625" customWidth="1"/>
    <col min="9204" max="9204" width="8.5703125" customWidth="1"/>
    <col min="9205" max="9205" width="7.85546875" customWidth="1"/>
    <col min="9206" max="9206" width="8.42578125" customWidth="1"/>
    <col min="9207" max="9207" width="12.140625" customWidth="1"/>
    <col min="9209" max="9209" width="9.85546875" customWidth="1"/>
    <col min="9210" max="9210" width="8.85546875" customWidth="1"/>
    <col min="9212" max="9212" width="10.140625" customWidth="1"/>
    <col min="9460" max="9460" width="8.5703125" customWidth="1"/>
    <col min="9461" max="9461" width="7.85546875" customWidth="1"/>
    <col min="9462" max="9462" width="8.42578125" customWidth="1"/>
    <col min="9463" max="9463" width="12.140625" customWidth="1"/>
    <col min="9465" max="9465" width="9.85546875" customWidth="1"/>
    <col min="9466" max="9466" width="8.85546875" customWidth="1"/>
    <col min="9468" max="9468" width="10.140625" customWidth="1"/>
    <col min="9716" max="9716" width="8.5703125" customWidth="1"/>
    <col min="9717" max="9717" width="7.85546875" customWidth="1"/>
    <col min="9718" max="9718" width="8.42578125" customWidth="1"/>
    <col min="9719" max="9719" width="12.140625" customWidth="1"/>
    <col min="9721" max="9721" width="9.85546875" customWidth="1"/>
    <col min="9722" max="9722" width="8.85546875" customWidth="1"/>
    <col min="9724" max="9724" width="10.140625" customWidth="1"/>
    <col min="9972" max="9972" width="8.5703125" customWidth="1"/>
    <col min="9973" max="9973" width="7.85546875" customWidth="1"/>
    <col min="9974" max="9974" width="8.42578125" customWidth="1"/>
    <col min="9975" max="9975" width="12.140625" customWidth="1"/>
    <col min="9977" max="9977" width="9.85546875" customWidth="1"/>
    <col min="9978" max="9978" width="8.85546875" customWidth="1"/>
    <col min="9980" max="9980" width="10.140625" customWidth="1"/>
    <col min="10228" max="10228" width="8.5703125" customWidth="1"/>
    <col min="10229" max="10229" width="7.85546875" customWidth="1"/>
    <col min="10230" max="10230" width="8.42578125" customWidth="1"/>
    <col min="10231" max="10231" width="12.140625" customWidth="1"/>
    <col min="10233" max="10233" width="9.85546875" customWidth="1"/>
    <col min="10234" max="10234" width="8.85546875" customWidth="1"/>
    <col min="10236" max="10236" width="10.140625" customWidth="1"/>
    <col min="10484" max="10484" width="8.5703125" customWidth="1"/>
    <col min="10485" max="10485" width="7.85546875" customWidth="1"/>
    <col min="10486" max="10486" width="8.42578125" customWidth="1"/>
    <col min="10487" max="10487" width="12.140625" customWidth="1"/>
    <col min="10489" max="10489" width="9.85546875" customWidth="1"/>
    <col min="10490" max="10490" width="8.85546875" customWidth="1"/>
    <col min="10492" max="10492" width="10.140625" customWidth="1"/>
    <col min="10740" max="10740" width="8.5703125" customWidth="1"/>
    <col min="10741" max="10741" width="7.85546875" customWidth="1"/>
    <col min="10742" max="10742" width="8.42578125" customWidth="1"/>
    <col min="10743" max="10743" width="12.140625" customWidth="1"/>
    <col min="10745" max="10745" width="9.85546875" customWidth="1"/>
    <col min="10746" max="10746" width="8.85546875" customWidth="1"/>
    <col min="10748" max="10748" width="10.140625" customWidth="1"/>
    <col min="10996" max="10996" width="8.5703125" customWidth="1"/>
    <col min="10997" max="10997" width="7.85546875" customWidth="1"/>
    <col min="10998" max="10998" width="8.42578125" customWidth="1"/>
    <col min="10999" max="10999" width="12.140625" customWidth="1"/>
    <col min="11001" max="11001" width="9.85546875" customWidth="1"/>
    <col min="11002" max="11002" width="8.85546875" customWidth="1"/>
    <col min="11004" max="11004" width="10.140625" customWidth="1"/>
    <col min="11252" max="11252" width="8.5703125" customWidth="1"/>
    <col min="11253" max="11253" width="7.85546875" customWidth="1"/>
    <col min="11254" max="11254" width="8.42578125" customWidth="1"/>
    <col min="11255" max="11255" width="12.140625" customWidth="1"/>
    <col min="11257" max="11257" width="9.85546875" customWidth="1"/>
    <col min="11258" max="11258" width="8.85546875" customWidth="1"/>
    <col min="11260" max="11260" width="10.140625" customWidth="1"/>
    <col min="11508" max="11508" width="8.5703125" customWidth="1"/>
    <col min="11509" max="11509" width="7.85546875" customWidth="1"/>
    <col min="11510" max="11510" width="8.42578125" customWidth="1"/>
    <col min="11511" max="11511" width="12.140625" customWidth="1"/>
    <col min="11513" max="11513" width="9.85546875" customWidth="1"/>
    <col min="11514" max="11514" width="8.85546875" customWidth="1"/>
    <col min="11516" max="11516" width="10.140625" customWidth="1"/>
    <col min="11764" max="11764" width="8.5703125" customWidth="1"/>
    <col min="11765" max="11765" width="7.85546875" customWidth="1"/>
    <col min="11766" max="11766" width="8.42578125" customWidth="1"/>
    <col min="11767" max="11767" width="12.140625" customWidth="1"/>
    <col min="11769" max="11769" width="9.85546875" customWidth="1"/>
    <col min="11770" max="11770" width="8.85546875" customWidth="1"/>
    <col min="11772" max="11772" width="10.140625" customWidth="1"/>
    <col min="12020" max="12020" width="8.5703125" customWidth="1"/>
    <col min="12021" max="12021" width="7.85546875" customWidth="1"/>
    <col min="12022" max="12022" width="8.42578125" customWidth="1"/>
    <col min="12023" max="12023" width="12.140625" customWidth="1"/>
    <col min="12025" max="12025" width="9.85546875" customWidth="1"/>
    <col min="12026" max="12026" width="8.85546875" customWidth="1"/>
    <col min="12028" max="12028" width="10.140625" customWidth="1"/>
    <col min="12276" max="12276" width="8.5703125" customWidth="1"/>
    <col min="12277" max="12277" width="7.85546875" customWidth="1"/>
    <col min="12278" max="12278" width="8.42578125" customWidth="1"/>
    <col min="12279" max="12279" width="12.140625" customWidth="1"/>
    <col min="12281" max="12281" width="9.85546875" customWidth="1"/>
    <col min="12282" max="12282" width="8.85546875" customWidth="1"/>
    <col min="12284" max="12284" width="10.140625" customWidth="1"/>
    <col min="12532" max="12532" width="8.5703125" customWidth="1"/>
    <col min="12533" max="12533" width="7.85546875" customWidth="1"/>
    <col min="12534" max="12534" width="8.42578125" customWidth="1"/>
    <col min="12535" max="12535" width="12.140625" customWidth="1"/>
    <col min="12537" max="12537" width="9.85546875" customWidth="1"/>
    <col min="12538" max="12538" width="8.85546875" customWidth="1"/>
    <col min="12540" max="12540" width="10.140625" customWidth="1"/>
    <col min="12788" max="12788" width="8.5703125" customWidth="1"/>
    <col min="12789" max="12789" width="7.85546875" customWidth="1"/>
    <col min="12790" max="12790" width="8.42578125" customWidth="1"/>
    <col min="12791" max="12791" width="12.140625" customWidth="1"/>
    <col min="12793" max="12793" width="9.85546875" customWidth="1"/>
    <col min="12794" max="12794" width="8.85546875" customWidth="1"/>
    <col min="12796" max="12796" width="10.140625" customWidth="1"/>
    <col min="13044" max="13044" width="8.5703125" customWidth="1"/>
    <col min="13045" max="13045" width="7.85546875" customWidth="1"/>
    <col min="13046" max="13046" width="8.42578125" customWidth="1"/>
    <col min="13047" max="13047" width="12.140625" customWidth="1"/>
    <col min="13049" max="13049" width="9.85546875" customWidth="1"/>
    <col min="13050" max="13050" width="8.85546875" customWidth="1"/>
    <col min="13052" max="13052" width="10.140625" customWidth="1"/>
    <col min="13300" max="13300" width="8.5703125" customWidth="1"/>
    <col min="13301" max="13301" width="7.85546875" customWidth="1"/>
    <col min="13302" max="13302" width="8.42578125" customWidth="1"/>
    <col min="13303" max="13303" width="12.140625" customWidth="1"/>
    <col min="13305" max="13305" width="9.85546875" customWidth="1"/>
    <col min="13306" max="13306" width="8.85546875" customWidth="1"/>
    <col min="13308" max="13308" width="10.140625" customWidth="1"/>
    <col min="13556" max="13556" width="8.5703125" customWidth="1"/>
    <col min="13557" max="13557" width="7.85546875" customWidth="1"/>
    <col min="13558" max="13558" width="8.42578125" customWidth="1"/>
    <col min="13559" max="13559" width="12.140625" customWidth="1"/>
    <col min="13561" max="13561" width="9.85546875" customWidth="1"/>
    <col min="13562" max="13562" width="8.85546875" customWidth="1"/>
    <col min="13564" max="13564" width="10.140625" customWidth="1"/>
    <col min="13812" max="13812" width="8.5703125" customWidth="1"/>
    <col min="13813" max="13813" width="7.85546875" customWidth="1"/>
    <col min="13814" max="13814" width="8.42578125" customWidth="1"/>
    <col min="13815" max="13815" width="12.140625" customWidth="1"/>
    <col min="13817" max="13817" width="9.85546875" customWidth="1"/>
    <col min="13818" max="13818" width="8.85546875" customWidth="1"/>
    <col min="13820" max="13820" width="10.140625" customWidth="1"/>
    <col min="14068" max="14068" width="8.5703125" customWidth="1"/>
    <col min="14069" max="14069" width="7.85546875" customWidth="1"/>
    <col min="14070" max="14070" width="8.42578125" customWidth="1"/>
    <col min="14071" max="14071" width="12.140625" customWidth="1"/>
    <col min="14073" max="14073" width="9.85546875" customWidth="1"/>
    <col min="14074" max="14074" width="8.85546875" customWidth="1"/>
    <col min="14076" max="14076" width="10.140625" customWidth="1"/>
    <col min="14324" max="14324" width="8.5703125" customWidth="1"/>
    <col min="14325" max="14325" width="7.85546875" customWidth="1"/>
    <col min="14326" max="14326" width="8.42578125" customWidth="1"/>
    <col min="14327" max="14327" width="12.140625" customWidth="1"/>
    <col min="14329" max="14329" width="9.85546875" customWidth="1"/>
    <col min="14330" max="14330" width="8.85546875" customWidth="1"/>
    <col min="14332" max="14332" width="10.140625" customWidth="1"/>
    <col min="14580" max="14580" width="8.5703125" customWidth="1"/>
    <col min="14581" max="14581" width="7.85546875" customWidth="1"/>
    <col min="14582" max="14582" width="8.42578125" customWidth="1"/>
    <col min="14583" max="14583" width="12.140625" customWidth="1"/>
    <col min="14585" max="14585" width="9.85546875" customWidth="1"/>
    <col min="14586" max="14586" width="8.85546875" customWidth="1"/>
    <col min="14588" max="14588" width="10.140625" customWidth="1"/>
    <col min="14836" max="14836" width="8.5703125" customWidth="1"/>
    <col min="14837" max="14837" width="7.85546875" customWidth="1"/>
    <col min="14838" max="14838" width="8.42578125" customWidth="1"/>
    <col min="14839" max="14839" width="12.140625" customWidth="1"/>
    <col min="14841" max="14841" width="9.85546875" customWidth="1"/>
    <col min="14842" max="14842" width="8.85546875" customWidth="1"/>
    <col min="14844" max="14844" width="10.140625" customWidth="1"/>
    <col min="15092" max="15092" width="8.5703125" customWidth="1"/>
    <col min="15093" max="15093" width="7.85546875" customWidth="1"/>
    <col min="15094" max="15094" width="8.42578125" customWidth="1"/>
    <col min="15095" max="15095" width="12.140625" customWidth="1"/>
    <col min="15097" max="15097" width="9.85546875" customWidth="1"/>
    <col min="15098" max="15098" width="8.85546875" customWidth="1"/>
    <col min="15100" max="15100" width="10.140625" customWidth="1"/>
    <col min="15348" max="15348" width="8.5703125" customWidth="1"/>
    <col min="15349" max="15349" width="7.85546875" customWidth="1"/>
    <col min="15350" max="15350" width="8.42578125" customWidth="1"/>
    <col min="15351" max="15351" width="12.140625" customWidth="1"/>
    <col min="15353" max="15353" width="9.85546875" customWidth="1"/>
    <col min="15354" max="15354" width="8.85546875" customWidth="1"/>
    <col min="15356" max="15356" width="10.140625" customWidth="1"/>
    <col min="15604" max="15604" width="8.5703125" customWidth="1"/>
    <col min="15605" max="15605" width="7.85546875" customWidth="1"/>
    <col min="15606" max="15606" width="8.42578125" customWidth="1"/>
    <col min="15607" max="15607" width="12.140625" customWidth="1"/>
    <col min="15609" max="15609" width="9.85546875" customWidth="1"/>
    <col min="15610" max="15610" width="8.85546875" customWidth="1"/>
    <col min="15612" max="15612" width="10.140625" customWidth="1"/>
    <col min="15860" max="15860" width="8.5703125" customWidth="1"/>
    <col min="15861" max="15861" width="7.85546875" customWidth="1"/>
    <col min="15862" max="15862" width="8.42578125" customWidth="1"/>
    <col min="15863" max="15863" width="12.140625" customWidth="1"/>
    <col min="15865" max="15865" width="9.85546875" customWidth="1"/>
    <col min="15866" max="15866" width="8.85546875" customWidth="1"/>
    <col min="15868" max="15868" width="10.140625" customWidth="1"/>
    <col min="16116" max="16116" width="8.5703125" customWidth="1"/>
    <col min="16117" max="16117" width="7.85546875" customWidth="1"/>
    <col min="16118" max="16118" width="8.42578125" customWidth="1"/>
    <col min="16119" max="16119" width="12.140625" customWidth="1"/>
    <col min="16121" max="16121" width="9.85546875" customWidth="1"/>
    <col min="16122" max="16122" width="8.85546875" customWidth="1"/>
    <col min="16124" max="16124" width="10.140625" customWidth="1"/>
  </cols>
  <sheetData>
    <row r="1" spans="1:9" x14ac:dyDescent="0.25">
      <c r="A1" s="25" t="s">
        <v>9</v>
      </c>
      <c r="B1" s="25" t="s">
        <v>10</v>
      </c>
      <c r="C1" s="25" t="s">
        <v>11</v>
      </c>
      <c r="D1" s="33" t="s">
        <v>12</v>
      </c>
      <c r="E1" s="33" t="s">
        <v>13</v>
      </c>
      <c r="F1" s="25" t="s">
        <v>1</v>
      </c>
      <c r="G1" s="25" t="s">
        <v>14</v>
      </c>
      <c r="H1" s="25" t="s">
        <v>5</v>
      </c>
      <c r="I1" s="25" t="s">
        <v>15</v>
      </c>
    </row>
    <row r="2" spans="1:9" ht="14.45" x14ac:dyDescent="0.3">
      <c r="A2" s="25">
        <v>1</v>
      </c>
      <c r="B2" s="25">
        <v>1</v>
      </c>
      <c r="C2" s="25">
        <v>1</v>
      </c>
      <c r="D2" s="33">
        <f>COUNTIFS($C$2:C2,C2,$E$2:E2,"&gt;0")</f>
        <v>1</v>
      </c>
      <c r="E2" s="33">
        <v>1967</v>
      </c>
      <c r="F2" s="25"/>
      <c r="G2" s="1"/>
      <c r="H2" s="1"/>
      <c r="I2" s="1"/>
    </row>
    <row r="3" spans="1:9" ht="14.45" x14ac:dyDescent="0.3">
      <c r="A3" s="25">
        <v>1</v>
      </c>
      <c r="B3" s="25">
        <v>2</v>
      </c>
      <c r="C3" s="25">
        <v>1</v>
      </c>
      <c r="D3" s="33">
        <f>COUNTIFS($C$2:C3,C3,$E$2:E3,"&gt;0")</f>
        <v>2</v>
      </c>
      <c r="E3" s="33">
        <v>1946</v>
      </c>
      <c r="F3" s="25"/>
      <c r="G3" s="1"/>
      <c r="H3" s="1"/>
      <c r="I3" s="1"/>
    </row>
    <row r="4" spans="1:9" ht="14.45" x14ac:dyDescent="0.3">
      <c r="A4" s="25">
        <v>1</v>
      </c>
      <c r="B4" s="25">
        <v>3</v>
      </c>
      <c r="C4" s="25">
        <v>1</v>
      </c>
      <c r="D4" s="33">
        <f>COUNTIFS($C$2:C4,C4,$E$2:E4,"&gt;0")</f>
        <v>3</v>
      </c>
      <c r="E4" s="33">
        <v>2005</v>
      </c>
      <c r="F4" s="25"/>
      <c r="G4" s="1">
        <v>1</v>
      </c>
      <c r="H4" s="1"/>
      <c r="I4" s="1"/>
    </row>
    <row r="5" spans="1:9" ht="14.45" x14ac:dyDescent="0.3">
      <c r="A5" s="25">
        <v>1</v>
      </c>
      <c r="B5" s="25">
        <v>4</v>
      </c>
      <c r="C5" s="25">
        <v>1</v>
      </c>
      <c r="D5" s="33">
        <f>COUNTIFS($C$2:C5,C5,$E$2:E5,"&gt;0")</f>
        <v>4</v>
      </c>
      <c r="E5" s="33">
        <v>1958</v>
      </c>
      <c r="F5" s="25"/>
      <c r="G5" s="1"/>
      <c r="H5" s="1">
        <v>1</v>
      </c>
      <c r="I5" s="1">
        <v>1</v>
      </c>
    </row>
    <row r="6" spans="1:9" ht="14.45" x14ac:dyDescent="0.3">
      <c r="A6" s="25">
        <v>1</v>
      </c>
      <c r="B6" s="25">
        <v>5</v>
      </c>
      <c r="C6" s="25">
        <v>1</v>
      </c>
      <c r="D6" s="33">
        <f>COUNTIFS($C$2:C6,C6,$E$2:E6,"&gt;0")</f>
        <v>4</v>
      </c>
      <c r="E6" s="33"/>
      <c r="F6" s="25"/>
      <c r="G6" s="1"/>
      <c r="H6" s="1"/>
      <c r="I6" s="1"/>
    </row>
    <row r="7" spans="1:9" ht="14.45" x14ac:dyDescent="0.3">
      <c r="A7" s="25">
        <v>1</v>
      </c>
      <c r="B7" s="25">
        <v>6</v>
      </c>
      <c r="C7" s="25">
        <v>1</v>
      </c>
      <c r="D7" s="33">
        <f>COUNTIFS($C$2:C7,C7,$E$2:E7,"&gt;0")</f>
        <v>5</v>
      </c>
      <c r="E7" s="33">
        <v>2003</v>
      </c>
      <c r="F7" s="25"/>
      <c r="G7" s="1"/>
      <c r="H7" s="1"/>
      <c r="I7" s="1"/>
    </row>
    <row r="8" spans="1:9" ht="14.45" x14ac:dyDescent="0.3">
      <c r="A8" s="25">
        <v>1</v>
      </c>
      <c r="B8" s="25">
        <v>7</v>
      </c>
      <c r="C8" s="25">
        <v>1</v>
      </c>
      <c r="D8" s="33">
        <f>COUNTIFS($C$2:C8,C8,$E$2:E8,"&gt;0")</f>
        <v>6</v>
      </c>
      <c r="E8" s="33">
        <v>2001</v>
      </c>
      <c r="F8" s="25">
        <v>1</v>
      </c>
      <c r="G8" s="1"/>
      <c r="H8" s="1"/>
      <c r="I8" s="1"/>
    </row>
    <row r="9" spans="1:9" ht="14.45" x14ac:dyDescent="0.3">
      <c r="A9" s="25">
        <v>1</v>
      </c>
      <c r="B9" s="25">
        <v>8</v>
      </c>
      <c r="C9" s="25">
        <v>1</v>
      </c>
      <c r="D9" s="33">
        <f>COUNTIFS($C$2:C9,C9,$E$2:E9,"&gt;0")</f>
        <v>7</v>
      </c>
      <c r="E9" s="33">
        <v>1967</v>
      </c>
      <c r="F9" s="25"/>
      <c r="G9" s="1"/>
      <c r="H9" s="1"/>
      <c r="I9" s="1"/>
    </row>
    <row r="10" spans="1:9" ht="14.45" x14ac:dyDescent="0.3">
      <c r="A10" s="25">
        <v>1</v>
      </c>
      <c r="B10" s="25">
        <v>9</v>
      </c>
      <c r="C10" s="25">
        <v>1</v>
      </c>
      <c r="D10" s="33">
        <f>COUNTIFS($C$2:C10,C10,$E$2:E10,"&gt;0")</f>
        <v>8</v>
      </c>
      <c r="E10" s="33">
        <v>1964</v>
      </c>
      <c r="F10" s="25"/>
      <c r="G10" s="1">
        <v>1</v>
      </c>
      <c r="H10" s="1"/>
      <c r="I10" s="1">
        <v>1</v>
      </c>
    </row>
    <row r="11" spans="1:9" ht="14.45" x14ac:dyDescent="0.3">
      <c r="A11" s="25">
        <v>1</v>
      </c>
      <c r="B11" s="25">
        <v>10</v>
      </c>
      <c r="C11" s="25">
        <v>1</v>
      </c>
      <c r="D11" s="33">
        <f>COUNTIFS($C$2:C11,C11,$E$2:E11,"&gt;0")</f>
        <v>9</v>
      </c>
      <c r="E11" s="33">
        <v>1955</v>
      </c>
      <c r="F11" s="25"/>
      <c r="G11" s="1"/>
      <c r="H11" s="1"/>
      <c r="I11" s="1"/>
    </row>
    <row r="12" spans="1:9" ht="14.45" x14ac:dyDescent="0.3">
      <c r="A12" s="25">
        <v>1</v>
      </c>
      <c r="B12" s="25">
        <v>11</v>
      </c>
      <c r="C12" s="25">
        <v>1</v>
      </c>
      <c r="D12" s="33">
        <f>COUNTIFS($C$2:C12,C12,$E$2:E12,"&gt;0")</f>
        <v>10</v>
      </c>
      <c r="E12" s="33">
        <v>1951</v>
      </c>
      <c r="F12" s="25"/>
      <c r="G12" s="1"/>
      <c r="H12" s="1">
        <v>1</v>
      </c>
      <c r="I12" s="1"/>
    </row>
    <row r="13" spans="1:9" ht="14.45" x14ac:dyDescent="0.3">
      <c r="A13" s="25">
        <v>1</v>
      </c>
      <c r="B13" s="25">
        <v>12</v>
      </c>
      <c r="C13" s="25">
        <v>1</v>
      </c>
      <c r="D13" s="33">
        <f>COUNTIFS($C$2:C13,C13,$E$2:E13,"&gt;0")</f>
        <v>11</v>
      </c>
      <c r="E13" s="33">
        <v>1954</v>
      </c>
      <c r="F13" s="25"/>
      <c r="G13" s="1"/>
      <c r="H13" s="1"/>
      <c r="I13" s="1"/>
    </row>
    <row r="14" spans="1:9" ht="14.45" x14ac:dyDescent="0.3">
      <c r="A14" s="25">
        <v>1</v>
      </c>
      <c r="B14" s="25">
        <v>13</v>
      </c>
      <c r="C14" s="25">
        <v>1</v>
      </c>
      <c r="D14" s="33">
        <f>COUNTIFS($C$2:C14,C14,$E$2:E14,"&gt;0")</f>
        <v>12</v>
      </c>
      <c r="E14" s="33">
        <v>1974</v>
      </c>
      <c r="F14" s="25"/>
      <c r="G14" s="1"/>
      <c r="H14" s="1"/>
      <c r="I14" s="1"/>
    </row>
    <row r="15" spans="1:9" ht="14.45" x14ac:dyDescent="0.3">
      <c r="A15" s="25">
        <v>1</v>
      </c>
      <c r="B15" s="25">
        <v>14</v>
      </c>
      <c r="C15" s="25">
        <v>1</v>
      </c>
      <c r="D15" s="33">
        <f>COUNTIFS($C$2:C15,C15,$E$2:E15,"&gt;0")</f>
        <v>13</v>
      </c>
      <c r="E15" s="33">
        <v>1999</v>
      </c>
      <c r="F15" s="25"/>
      <c r="G15" s="1"/>
      <c r="H15" s="1"/>
      <c r="I15" s="1"/>
    </row>
    <row r="16" spans="1:9" ht="14.45" x14ac:dyDescent="0.3">
      <c r="A16" s="25">
        <v>1</v>
      </c>
      <c r="B16" s="25">
        <v>15</v>
      </c>
      <c r="C16" s="25">
        <v>1</v>
      </c>
      <c r="D16" s="33">
        <f>COUNTIFS($C$2:C16,C16,$E$2:E16,"&gt;0")</f>
        <v>14</v>
      </c>
      <c r="E16" s="33">
        <v>1996</v>
      </c>
      <c r="F16" s="25">
        <v>1</v>
      </c>
      <c r="G16" s="1"/>
      <c r="H16" s="1"/>
      <c r="I16" s="1"/>
    </row>
    <row r="17" spans="1:9" ht="14.45" x14ac:dyDescent="0.3">
      <c r="A17" s="25">
        <v>1</v>
      </c>
      <c r="B17" s="25">
        <v>16</v>
      </c>
      <c r="C17" s="25">
        <v>1</v>
      </c>
      <c r="D17" s="33">
        <f>COUNTIFS($C$2:C17,C17,$E$2:E17,"&gt;0")</f>
        <v>15</v>
      </c>
      <c r="E17" s="33">
        <v>1997</v>
      </c>
      <c r="F17" s="25"/>
      <c r="G17" s="1"/>
      <c r="H17" s="1">
        <v>1</v>
      </c>
      <c r="I17" s="1"/>
    </row>
    <row r="18" spans="1:9" ht="14.45" x14ac:dyDescent="0.3">
      <c r="A18" s="25">
        <v>1</v>
      </c>
      <c r="B18" s="25">
        <v>17</v>
      </c>
      <c r="C18" s="25">
        <v>1</v>
      </c>
      <c r="D18" s="33">
        <f>COUNTIFS($C$2:C18,C18,$E$2:E18,"&gt;0")</f>
        <v>16</v>
      </c>
      <c r="E18" s="33">
        <v>1995</v>
      </c>
      <c r="F18" s="25"/>
      <c r="G18" s="1"/>
      <c r="H18" s="1"/>
      <c r="I18" s="1"/>
    </row>
    <row r="19" spans="1:9" ht="14.45" x14ac:dyDescent="0.3">
      <c r="A19" s="25">
        <v>1</v>
      </c>
      <c r="B19" s="25">
        <v>18</v>
      </c>
      <c r="C19" s="25">
        <v>1</v>
      </c>
      <c r="D19" s="33">
        <f>COUNTIFS($C$2:C19,C19,$E$2:E19,"&gt;0")</f>
        <v>17</v>
      </c>
      <c r="E19" s="33">
        <v>1985</v>
      </c>
      <c r="F19" s="25"/>
      <c r="G19" s="1">
        <v>1</v>
      </c>
      <c r="H19" s="1"/>
      <c r="I19" s="1">
        <v>1</v>
      </c>
    </row>
    <row r="20" spans="1:9" ht="14.45" x14ac:dyDescent="0.3">
      <c r="A20" s="25">
        <v>1</v>
      </c>
      <c r="B20" s="25">
        <v>19</v>
      </c>
      <c r="C20" s="25">
        <v>1</v>
      </c>
      <c r="D20" s="33">
        <f>COUNTIFS($C$2:C20,C20,$E$2:E20,"&gt;0")</f>
        <v>18</v>
      </c>
      <c r="E20" s="33">
        <v>1974</v>
      </c>
      <c r="F20" s="25">
        <v>1</v>
      </c>
      <c r="G20" s="1"/>
      <c r="H20" s="1"/>
      <c r="I20" s="1"/>
    </row>
    <row r="21" spans="1:9" ht="14.45" x14ac:dyDescent="0.3">
      <c r="A21" s="25">
        <v>1</v>
      </c>
      <c r="B21" s="25">
        <v>20</v>
      </c>
      <c r="C21" s="25">
        <v>2</v>
      </c>
      <c r="D21" s="33">
        <f>COUNTIFS($C$2:C21,C21,$E$2:E21,"&gt;0")</f>
        <v>1</v>
      </c>
      <c r="E21" s="33">
        <v>1967</v>
      </c>
      <c r="F21" s="25"/>
      <c r="G21" s="1"/>
      <c r="H21" s="1"/>
      <c r="I21" s="1"/>
    </row>
    <row r="22" spans="1:9" ht="14.45" x14ac:dyDescent="0.3">
      <c r="A22" s="25">
        <v>1</v>
      </c>
      <c r="B22" s="25">
        <v>21</v>
      </c>
      <c r="C22" s="25">
        <v>2</v>
      </c>
      <c r="D22" s="33">
        <f>COUNTIFS($C$2:C22,C22,$E$2:E22,"&gt;0")</f>
        <v>2</v>
      </c>
      <c r="E22" s="33">
        <v>1946</v>
      </c>
      <c r="F22" s="25"/>
      <c r="G22" s="1"/>
      <c r="H22" s="1"/>
      <c r="I22" s="1"/>
    </row>
    <row r="23" spans="1:9" ht="14.45" x14ac:dyDescent="0.3">
      <c r="A23" s="25">
        <v>1</v>
      </c>
      <c r="B23" s="25">
        <v>22</v>
      </c>
      <c r="C23" s="25">
        <v>2</v>
      </c>
      <c r="D23" s="33">
        <f>COUNTIFS($C$2:C23,C23,$E$2:E23,"&gt;0")</f>
        <v>3</v>
      </c>
      <c r="E23" s="33">
        <v>2005</v>
      </c>
      <c r="F23" s="25"/>
      <c r="G23" s="1">
        <v>1</v>
      </c>
      <c r="H23" s="1"/>
      <c r="I23" s="1"/>
    </row>
    <row r="24" spans="1:9" ht="14.45" x14ac:dyDescent="0.3">
      <c r="A24" s="25">
        <v>1</v>
      </c>
      <c r="B24" s="25">
        <v>23</v>
      </c>
      <c r="C24" s="25">
        <v>2</v>
      </c>
      <c r="D24" s="33">
        <f>COUNTIFS($C$2:C24,C24,$E$2:E24,"&gt;0")</f>
        <v>4</v>
      </c>
      <c r="E24" s="33">
        <v>1958</v>
      </c>
      <c r="F24" s="25"/>
      <c r="G24" s="1"/>
      <c r="H24" s="1">
        <v>1</v>
      </c>
      <c r="I24" s="1">
        <v>1</v>
      </c>
    </row>
    <row r="25" spans="1:9" ht="14.45" x14ac:dyDescent="0.3">
      <c r="A25" s="25">
        <v>1</v>
      </c>
      <c r="B25" s="25">
        <v>24</v>
      </c>
      <c r="C25" s="25">
        <v>2</v>
      </c>
      <c r="D25" s="33">
        <f>COUNTIFS($C$2:C25,C25,$E$2:E25,"&gt;0")</f>
        <v>5</v>
      </c>
      <c r="E25" s="33">
        <v>2004</v>
      </c>
      <c r="F25" s="25"/>
      <c r="G25" s="1"/>
      <c r="H25" s="1"/>
      <c r="I25" s="1"/>
    </row>
    <row r="26" spans="1:9" ht="14.45" x14ac:dyDescent="0.3">
      <c r="A26" s="25">
        <v>1</v>
      </c>
      <c r="B26" s="25">
        <v>25</v>
      </c>
      <c r="C26" s="25">
        <v>2</v>
      </c>
      <c r="D26" s="33">
        <f>COUNTIFS($C$2:C26,C26,$E$2:E26,"&gt;0")</f>
        <v>6</v>
      </c>
      <c r="E26" s="33">
        <v>2003</v>
      </c>
      <c r="F26" s="25"/>
      <c r="G26" s="1"/>
      <c r="H26" s="1"/>
      <c r="I26" s="1"/>
    </row>
    <row r="27" spans="1:9" ht="14.45" x14ac:dyDescent="0.3">
      <c r="A27" s="25">
        <v>1</v>
      </c>
      <c r="B27" s="25">
        <v>26</v>
      </c>
      <c r="C27" s="25">
        <v>2</v>
      </c>
      <c r="D27" s="33">
        <f>COUNTIFS($C$2:C27,C27,$E$2:E27,"&gt;0")</f>
        <v>7</v>
      </c>
      <c r="E27" s="33">
        <v>2001</v>
      </c>
      <c r="F27" s="25">
        <v>1</v>
      </c>
      <c r="G27" s="1"/>
      <c r="H27" s="1"/>
      <c r="I27" s="1"/>
    </row>
    <row r="28" spans="1:9" ht="14.45" x14ac:dyDescent="0.3">
      <c r="A28" s="25">
        <v>1</v>
      </c>
      <c r="B28" s="25">
        <v>27</v>
      </c>
      <c r="C28" s="25">
        <v>2</v>
      </c>
      <c r="D28" s="33">
        <f>COUNTIFS($C$2:C28,C28,$E$2:E28,"&gt;0")</f>
        <v>8</v>
      </c>
      <c r="E28" s="33">
        <v>1967</v>
      </c>
      <c r="F28" s="25"/>
      <c r="G28" s="1"/>
      <c r="H28" s="1"/>
      <c r="I28" s="1"/>
    </row>
    <row r="29" spans="1:9" ht="14.45" x14ac:dyDescent="0.3">
      <c r="A29" s="25">
        <v>1</v>
      </c>
      <c r="B29" s="25">
        <v>28</v>
      </c>
      <c r="C29" s="25">
        <v>2</v>
      </c>
      <c r="D29" s="33">
        <f>COUNTIFS($C$2:C29,C29,$E$2:E29,"&gt;0")</f>
        <v>9</v>
      </c>
      <c r="E29" s="33">
        <v>1964</v>
      </c>
      <c r="F29" s="25"/>
      <c r="G29" s="1">
        <v>1</v>
      </c>
      <c r="H29" s="1"/>
      <c r="I29" s="1">
        <v>1</v>
      </c>
    </row>
    <row r="30" spans="1:9" ht="14.45" x14ac:dyDescent="0.3">
      <c r="A30" s="25">
        <v>1</v>
      </c>
      <c r="B30" s="25">
        <v>29</v>
      </c>
      <c r="C30" s="25">
        <v>2</v>
      </c>
      <c r="D30" s="33">
        <f>COUNTIFS($C$2:C30,C30,$E$2:E30,"&gt;0")</f>
        <v>10</v>
      </c>
      <c r="E30" s="33">
        <v>1955</v>
      </c>
      <c r="F30" s="25"/>
      <c r="G30" s="1"/>
      <c r="H30" s="1"/>
      <c r="I30" s="1"/>
    </row>
    <row r="31" spans="1:9" ht="14.45" x14ac:dyDescent="0.3">
      <c r="A31" s="25">
        <v>1</v>
      </c>
      <c r="B31" s="25">
        <v>30</v>
      </c>
      <c r="C31" s="25">
        <v>2</v>
      </c>
      <c r="D31" s="33">
        <f>COUNTIFS($C$2:C31,C31,$E$2:E31,"&gt;0")</f>
        <v>11</v>
      </c>
      <c r="E31" s="33">
        <v>1951</v>
      </c>
      <c r="F31" s="25"/>
      <c r="G31" s="1"/>
      <c r="H31" s="1">
        <v>1</v>
      </c>
      <c r="I31" s="1"/>
    </row>
    <row r="32" spans="1:9" ht="14.45" x14ac:dyDescent="0.3">
      <c r="A32" s="25">
        <v>1</v>
      </c>
      <c r="B32" s="25">
        <v>31</v>
      </c>
      <c r="C32" s="25">
        <v>2</v>
      </c>
      <c r="D32" s="33">
        <f>COUNTIFS($C$2:C32,C32,$E$2:E32,"&gt;0")</f>
        <v>12</v>
      </c>
      <c r="E32" s="33">
        <v>1954</v>
      </c>
      <c r="F32" s="25"/>
      <c r="G32" s="1"/>
      <c r="H32" s="1"/>
      <c r="I32" s="1"/>
    </row>
    <row r="33" spans="1:9" ht="14.45" x14ac:dyDescent="0.3">
      <c r="A33" s="25">
        <v>1</v>
      </c>
      <c r="B33" s="25">
        <v>32</v>
      </c>
      <c r="C33" s="25">
        <v>2</v>
      </c>
      <c r="D33" s="33">
        <f>COUNTIFS($C$2:C33,C33,$E$2:E33,"&gt;0")</f>
        <v>13</v>
      </c>
      <c r="E33" s="33">
        <v>1974</v>
      </c>
      <c r="F33" s="25"/>
      <c r="G33" s="1"/>
      <c r="H33" s="1"/>
      <c r="I33" s="1"/>
    </row>
    <row r="34" spans="1:9" ht="14.45" x14ac:dyDescent="0.3">
      <c r="A34" s="25">
        <v>1</v>
      </c>
      <c r="B34" s="25">
        <v>33</v>
      </c>
      <c r="C34" s="25">
        <v>2</v>
      </c>
      <c r="D34" s="33">
        <f>COUNTIFS($C$2:C34,C34,$E$2:E34,"&gt;0")</f>
        <v>14</v>
      </c>
      <c r="E34" s="33">
        <v>1999</v>
      </c>
      <c r="F34" s="25"/>
      <c r="G34" s="1"/>
      <c r="H34" s="1"/>
      <c r="I34" s="1"/>
    </row>
    <row r="35" spans="1:9" ht="14.45" x14ac:dyDescent="0.3">
      <c r="A35" s="25">
        <v>1</v>
      </c>
      <c r="B35" s="25">
        <v>34</v>
      </c>
      <c r="C35" s="25">
        <v>2</v>
      </c>
      <c r="D35" s="33">
        <f>COUNTIFS($C$2:C35,C35,$E$2:E35,"&gt;0")</f>
        <v>15</v>
      </c>
      <c r="E35" s="33">
        <v>1996</v>
      </c>
      <c r="F35" s="25">
        <v>1</v>
      </c>
      <c r="G35" s="1"/>
      <c r="H35" s="1"/>
      <c r="I35" s="1"/>
    </row>
    <row r="36" spans="1:9" ht="14.45" x14ac:dyDescent="0.3">
      <c r="A36" s="25">
        <v>1</v>
      </c>
      <c r="B36" s="25">
        <v>35</v>
      </c>
      <c r="C36" s="25">
        <v>2</v>
      </c>
      <c r="D36" s="33">
        <f>COUNTIFS($C$2:C36,C36,$E$2:E36,"&gt;0")</f>
        <v>16</v>
      </c>
      <c r="E36" s="33">
        <v>1997</v>
      </c>
      <c r="F36" s="25"/>
      <c r="G36" s="1"/>
      <c r="H36" s="1">
        <v>1</v>
      </c>
      <c r="I36" s="1"/>
    </row>
    <row r="37" spans="1:9" ht="14.45" x14ac:dyDescent="0.3">
      <c r="A37" s="25">
        <v>1</v>
      </c>
      <c r="B37" s="25">
        <v>36</v>
      </c>
      <c r="C37" s="25">
        <v>2</v>
      </c>
      <c r="D37" s="33">
        <f>COUNTIFS($C$2:C37,C37,$E$2:E37,"&gt;0")</f>
        <v>17</v>
      </c>
      <c r="E37" s="33">
        <v>1995</v>
      </c>
      <c r="F37" s="25"/>
      <c r="G37" s="1"/>
      <c r="H37" s="1"/>
      <c r="I37" s="1"/>
    </row>
    <row r="38" spans="1:9" ht="14.45" x14ac:dyDescent="0.3">
      <c r="A38" s="25">
        <v>1</v>
      </c>
      <c r="B38" s="25">
        <v>37</v>
      </c>
      <c r="C38" s="25">
        <v>2</v>
      </c>
      <c r="D38" s="33">
        <f>COUNTIFS($C$2:C38,C38,$E$2:E38,"&gt;0")</f>
        <v>18</v>
      </c>
      <c r="E38" s="33">
        <v>1985</v>
      </c>
      <c r="F38" s="25"/>
      <c r="G38" s="1">
        <v>1</v>
      </c>
      <c r="H38" s="1"/>
      <c r="I38" s="1">
        <v>1</v>
      </c>
    </row>
    <row r="39" spans="1:9" ht="14.45" x14ac:dyDescent="0.3">
      <c r="A39" s="25">
        <v>1</v>
      </c>
      <c r="B39" s="25">
        <v>38</v>
      </c>
      <c r="C39" s="25">
        <v>2</v>
      </c>
      <c r="D39" s="33">
        <f>COUNTIFS($C$2:C39,C39,$E$2:E39,"&gt;0")</f>
        <v>19</v>
      </c>
      <c r="E39" s="33">
        <v>1974</v>
      </c>
      <c r="F39" s="25">
        <v>1</v>
      </c>
      <c r="G39" s="1"/>
      <c r="H39" s="1"/>
      <c r="I39" s="1"/>
    </row>
    <row r="40" spans="1:9" ht="14.45" x14ac:dyDescent="0.3">
      <c r="A40" s="31">
        <v>1</v>
      </c>
      <c r="B40" s="31">
        <v>39</v>
      </c>
      <c r="C40" s="31">
        <v>3</v>
      </c>
      <c r="D40" s="33">
        <f>COUNTIFS($C$2:C40,C40,$E$2:E40,"&gt;0")</f>
        <v>1</v>
      </c>
      <c r="E40" s="33">
        <v>1967</v>
      </c>
      <c r="F40" s="31"/>
      <c r="G40" s="32"/>
      <c r="H40" s="32"/>
      <c r="I40" s="32"/>
    </row>
    <row r="41" spans="1:9" x14ac:dyDescent="0.25">
      <c r="A41" s="25">
        <v>1</v>
      </c>
      <c r="B41" s="25">
        <v>40</v>
      </c>
      <c r="C41" s="25">
        <v>3</v>
      </c>
      <c r="D41" s="33">
        <f>COUNTIFS($C$2:C41,C41,$E$2:E41,"&gt;0")</f>
        <v>2</v>
      </c>
      <c r="E41" s="33">
        <v>1946</v>
      </c>
      <c r="F41" s="25"/>
      <c r="G41" s="1"/>
      <c r="H41" s="1"/>
      <c r="I41" s="1"/>
    </row>
    <row r="42" spans="1:9" x14ac:dyDescent="0.25">
      <c r="A42" s="25">
        <v>1</v>
      </c>
      <c r="B42" s="25">
        <v>41</v>
      </c>
      <c r="C42" s="25">
        <v>3</v>
      </c>
      <c r="D42" s="33">
        <f>COUNTIFS($C$2:C42,C42,$E$2:E42,"&gt;0")</f>
        <v>3</v>
      </c>
      <c r="E42" s="33">
        <v>2005</v>
      </c>
      <c r="F42" s="25"/>
      <c r="G42" s="1">
        <v>1</v>
      </c>
      <c r="H42" s="1"/>
      <c r="I42" s="1"/>
    </row>
    <row r="43" spans="1:9" x14ac:dyDescent="0.25">
      <c r="A43" s="25">
        <v>1</v>
      </c>
      <c r="B43" s="25">
        <v>42</v>
      </c>
      <c r="C43" s="25">
        <v>3</v>
      </c>
      <c r="D43" s="33">
        <f>COUNTIFS($C$2:C43,C43,$E$2:E43,"&gt;0")</f>
        <v>4</v>
      </c>
      <c r="E43" s="33">
        <v>1958</v>
      </c>
      <c r="F43" s="25"/>
      <c r="G43" s="1"/>
      <c r="H43" s="1">
        <v>1</v>
      </c>
      <c r="I43" s="1">
        <v>1</v>
      </c>
    </row>
    <row r="44" spans="1:9" x14ac:dyDescent="0.25">
      <c r="A44" s="25">
        <v>1</v>
      </c>
      <c r="B44" s="25">
        <v>43</v>
      </c>
      <c r="C44" s="25">
        <v>3</v>
      </c>
      <c r="D44" s="33">
        <f>COUNTIFS($C$2:C44,C44,$E$2:E44,"&gt;0")</f>
        <v>5</v>
      </c>
      <c r="E44" s="33">
        <v>2004</v>
      </c>
      <c r="F44" s="25"/>
      <c r="G44" s="1"/>
      <c r="H44" s="1"/>
      <c r="I44" s="1"/>
    </row>
    <row r="45" spans="1:9" x14ac:dyDescent="0.25">
      <c r="A45" s="25">
        <v>1</v>
      </c>
      <c r="B45" s="25">
        <v>44</v>
      </c>
      <c r="C45" s="25">
        <v>3</v>
      </c>
      <c r="D45" s="33">
        <f>COUNTIFS($C$2:C45,C45,$E$2:E45,"&gt;0")</f>
        <v>6</v>
      </c>
      <c r="E45" s="33">
        <v>2003</v>
      </c>
      <c r="F45" s="25"/>
      <c r="G45" s="1"/>
      <c r="H45" s="1"/>
      <c r="I45" s="1"/>
    </row>
    <row r="46" spans="1:9" x14ac:dyDescent="0.25">
      <c r="A46" s="25">
        <v>1</v>
      </c>
      <c r="B46" s="25">
        <v>45</v>
      </c>
      <c r="C46" s="25">
        <v>3</v>
      </c>
      <c r="D46" s="33">
        <f>COUNTIFS($C$2:C46,C46,$E$2:E46,"&gt;0")</f>
        <v>7</v>
      </c>
      <c r="E46" s="33">
        <v>2001</v>
      </c>
      <c r="F46" s="25">
        <v>1</v>
      </c>
      <c r="G46" s="1"/>
      <c r="H46" s="1"/>
      <c r="I46" s="1"/>
    </row>
    <row r="47" spans="1:9" x14ac:dyDescent="0.25">
      <c r="A47" s="25">
        <v>1</v>
      </c>
      <c r="B47" s="25">
        <v>46</v>
      </c>
      <c r="C47" s="25">
        <v>3</v>
      </c>
      <c r="D47" s="33">
        <f>COUNTIFS($C$2:C47,C47,$E$2:E47,"&gt;0")</f>
        <v>8</v>
      </c>
      <c r="E47" s="33">
        <v>1967</v>
      </c>
      <c r="F47" s="25"/>
      <c r="G47" s="1"/>
      <c r="H47" s="1"/>
      <c r="I47" s="1"/>
    </row>
    <row r="48" spans="1:9" x14ac:dyDescent="0.25">
      <c r="A48" s="25">
        <v>1</v>
      </c>
      <c r="B48" s="25">
        <v>47</v>
      </c>
      <c r="C48" s="25">
        <v>3</v>
      </c>
      <c r="D48" s="33">
        <f>COUNTIFS($C$2:C48,C48,$E$2:E48,"&gt;0")</f>
        <v>9</v>
      </c>
      <c r="E48" s="33">
        <v>1964</v>
      </c>
      <c r="F48" s="25"/>
      <c r="G48" s="1">
        <v>1</v>
      </c>
      <c r="H48" s="1"/>
      <c r="I48" s="1">
        <v>1</v>
      </c>
    </row>
    <row r="49" spans="1:9" x14ac:dyDescent="0.25">
      <c r="A49" s="25">
        <v>1</v>
      </c>
      <c r="B49" s="25">
        <v>48</v>
      </c>
      <c r="C49" s="25">
        <v>3</v>
      </c>
      <c r="D49" s="33">
        <f>COUNTIFS($C$2:C49,C49,$E$2:E49,"&gt;0")</f>
        <v>10</v>
      </c>
      <c r="E49" s="33">
        <v>1955</v>
      </c>
      <c r="F49" s="25"/>
      <c r="G49" s="1"/>
      <c r="H49" s="1"/>
      <c r="I49" s="1"/>
    </row>
    <row r="50" spans="1:9" x14ac:dyDescent="0.25">
      <c r="A50" s="25">
        <v>1</v>
      </c>
      <c r="B50" s="25">
        <v>49</v>
      </c>
      <c r="C50" s="25">
        <v>3</v>
      </c>
      <c r="D50" s="33">
        <f>COUNTIFS($C$2:C50,C50,$E$2:E50,"&gt;0")</f>
        <v>11</v>
      </c>
      <c r="E50" s="33">
        <v>1951</v>
      </c>
      <c r="F50" s="25"/>
      <c r="G50" s="1"/>
      <c r="H50" s="1">
        <v>1</v>
      </c>
      <c r="I50" s="1"/>
    </row>
    <row r="51" spans="1:9" x14ac:dyDescent="0.25">
      <c r="A51" s="25">
        <v>1</v>
      </c>
      <c r="B51" s="25">
        <v>50</v>
      </c>
      <c r="C51" s="25">
        <v>3</v>
      </c>
      <c r="D51" s="33">
        <f>COUNTIFS($C$2:C51,C51,$E$2:E51,"&gt;0")</f>
        <v>12</v>
      </c>
      <c r="E51" s="33">
        <v>1954</v>
      </c>
      <c r="F51" s="25"/>
      <c r="G51" s="1"/>
      <c r="H51" s="1"/>
      <c r="I51" s="1"/>
    </row>
    <row r="52" spans="1:9" x14ac:dyDescent="0.25">
      <c r="A52" s="25">
        <v>1</v>
      </c>
      <c r="B52" s="25">
        <v>51</v>
      </c>
      <c r="C52" s="25">
        <v>3</v>
      </c>
      <c r="D52" s="33">
        <f>COUNTIFS($C$2:C52,C52,$E$2:E52,"&gt;0")</f>
        <v>13</v>
      </c>
      <c r="E52" s="33">
        <v>1974</v>
      </c>
      <c r="F52" s="25"/>
      <c r="G52" s="1"/>
      <c r="H52" s="1"/>
      <c r="I52" s="1"/>
    </row>
    <row r="53" spans="1:9" x14ac:dyDescent="0.25">
      <c r="A53" s="25">
        <v>1</v>
      </c>
      <c r="B53" s="25">
        <v>52</v>
      </c>
      <c r="C53" s="25">
        <v>3</v>
      </c>
      <c r="D53" s="33">
        <f>COUNTIFS($C$2:C53,C53,$E$2:E53,"&gt;0")</f>
        <v>14</v>
      </c>
      <c r="E53" s="33">
        <v>1999</v>
      </c>
      <c r="F53" s="25"/>
      <c r="G53" s="1"/>
      <c r="H53" s="1"/>
      <c r="I53" s="1"/>
    </row>
    <row r="54" spans="1:9" x14ac:dyDescent="0.25">
      <c r="A54" s="25">
        <v>1</v>
      </c>
      <c r="B54" s="25">
        <v>53</v>
      </c>
      <c r="C54" s="25">
        <v>3</v>
      </c>
      <c r="D54" s="33">
        <f>COUNTIFS($C$2:C54,C54,$E$2:E54,"&gt;0")</f>
        <v>15</v>
      </c>
      <c r="E54" s="33">
        <v>1996</v>
      </c>
      <c r="F54" s="25">
        <v>1</v>
      </c>
      <c r="G54" s="1"/>
      <c r="H54" s="1"/>
      <c r="I54" s="1"/>
    </row>
    <row r="55" spans="1:9" x14ac:dyDescent="0.25">
      <c r="A55" s="25">
        <v>1</v>
      </c>
      <c r="B55" s="25">
        <v>54</v>
      </c>
      <c r="C55" s="25">
        <v>3</v>
      </c>
      <c r="D55" s="33">
        <f>COUNTIFS($C$2:C55,C55,$E$2:E55,"&gt;0")</f>
        <v>16</v>
      </c>
      <c r="E55" s="33">
        <v>1997</v>
      </c>
      <c r="F55" s="25"/>
      <c r="G55" s="1"/>
      <c r="H55" s="1">
        <v>1</v>
      </c>
      <c r="I55" s="1"/>
    </row>
    <row r="56" spans="1:9" x14ac:dyDescent="0.25">
      <c r="A56" s="25">
        <v>1</v>
      </c>
      <c r="B56" s="25">
        <v>55</v>
      </c>
      <c r="C56" s="25">
        <v>3</v>
      </c>
      <c r="D56" s="33">
        <f>COUNTIFS($C$2:C56,C56,$E$2:E56,"&gt;0")</f>
        <v>17</v>
      </c>
      <c r="E56" s="33">
        <v>1995</v>
      </c>
      <c r="F56" s="25"/>
      <c r="G56" s="1"/>
      <c r="H56" s="1"/>
      <c r="I56" s="1"/>
    </row>
    <row r="57" spans="1:9" x14ac:dyDescent="0.25">
      <c r="A57" s="25">
        <v>1</v>
      </c>
      <c r="B57" s="25">
        <v>56</v>
      </c>
      <c r="C57" s="25">
        <v>3</v>
      </c>
      <c r="D57" s="33">
        <f>COUNTIFS($C$2:C57,C57,$E$2:E57,"&gt;0")</f>
        <v>18</v>
      </c>
      <c r="E57" s="33">
        <v>1985</v>
      </c>
      <c r="F57" s="25"/>
      <c r="G57" s="1">
        <v>1</v>
      </c>
      <c r="H57" s="1"/>
      <c r="I57" s="1">
        <v>1</v>
      </c>
    </row>
    <row r="58" spans="1:9" x14ac:dyDescent="0.25">
      <c r="A58" s="25">
        <v>1</v>
      </c>
      <c r="B58" s="25">
        <v>57</v>
      </c>
      <c r="C58" s="25">
        <v>3</v>
      </c>
      <c r="D58" s="33">
        <f>COUNTIFS($C$2:C58,C58,$E$2:E58,"&gt;0")</f>
        <v>19</v>
      </c>
      <c r="E58" s="33">
        <v>1974</v>
      </c>
      <c r="F58" s="25">
        <v>1</v>
      </c>
      <c r="G58" s="1"/>
      <c r="H58" s="1"/>
      <c r="I58" s="1"/>
    </row>
    <row r="59" spans="1:9" x14ac:dyDescent="0.25">
      <c r="A59" s="25">
        <v>1</v>
      </c>
      <c r="B59" s="25">
        <v>58</v>
      </c>
      <c r="C59" s="25">
        <v>4</v>
      </c>
      <c r="D59" s="33">
        <f>COUNTIFS($C$2:C59,C59,$E$2:E59,"&gt;0")</f>
        <v>1</v>
      </c>
      <c r="E59" s="33">
        <v>1967</v>
      </c>
      <c r="F59" s="25"/>
      <c r="G59" s="1"/>
      <c r="H59" s="1"/>
      <c r="I59" s="1"/>
    </row>
    <row r="60" spans="1:9" x14ac:dyDescent="0.25">
      <c r="A60" s="25">
        <v>1</v>
      </c>
      <c r="B60" s="25">
        <v>59</v>
      </c>
      <c r="C60" s="25">
        <v>4</v>
      </c>
      <c r="D60" s="33">
        <f>COUNTIFS($C$2:C60,C60,$E$2:E60,"&gt;0")</f>
        <v>2</v>
      </c>
      <c r="E60" s="33">
        <v>1946</v>
      </c>
      <c r="F60" s="25"/>
      <c r="G60" s="1"/>
      <c r="H60" s="1"/>
      <c r="I60" s="1"/>
    </row>
    <row r="61" spans="1:9" x14ac:dyDescent="0.25">
      <c r="A61" s="25">
        <v>1</v>
      </c>
      <c r="B61" s="25">
        <v>60</v>
      </c>
      <c r="C61" s="25">
        <v>4</v>
      </c>
      <c r="D61" s="33">
        <f>COUNTIFS($C$2:C61,C61,$E$2:E61,"&gt;0")</f>
        <v>3</v>
      </c>
      <c r="E61" s="33">
        <v>2005</v>
      </c>
      <c r="F61" s="25"/>
      <c r="G61" s="1">
        <v>1</v>
      </c>
      <c r="H61" s="1"/>
      <c r="I61" s="1"/>
    </row>
    <row r="62" spans="1:9" x14ac:dyDescent="0.25">
      <c r="A62" s="25">
        <v>1</v>
      </c>
      <c r="B62" s="25">
        <v>61</v>
      </c>
      <c r="C62" s="25">
        <v>4</v>
      </c>
      <c r="D62" s="33">
        <f>COUNTIFS($C$2:C62,C62,$E$2:E62,"&gt;0")</f>
        <v>4</v>
      </c>
      <c r="E62" s="33">
        <v>1958</v>
      </c>
      <c r="F62" s="25"/>
      <c r="G62" s="1"/>
      <c r="H62" s="1">
        <v>1</v>
      </c>
      <c r="I62" s="1">
        <v>1</v>
      </c>
    </row>
    <row r="63" spans="1:9" x14ac:dyDescent="0.25">
      <c r="A63" s="25">
        <v>1</v>
      </c>
      <c r="B63" s="25">
        <v>62</v>
      </c>
      <c r="C63" s="25">
        <v>4</v>
      </c>
      <c r="D63" s="33">
        <f>COUNTIFS($C$2:C63,C63,$E$2:E63,"&gt;0")</f>
        <v>5</v>
      </c>
      <c r="E63" s="33">
        <v>2004</v>
      </c>
      <c r="F63" s="25"/>
      <c r="G63" s="1"/>
      <c r="H63" s="1"/>
      <c r="I63" s="1"/>
    </row>
    <row r="64" spans="1:9" x14ac:dyDescent="0.25">
      <c r="A64" s="25">
        <v>1</v>
      </c>
      <c r="B64" s="25">
        <v>63</v>
      </c>
      <c r="C64" s="25">
        <v>4</v>
      </c>
      <c r="D64" s="33">
        <f>COUNTIFS($C$2:C64,C64,$E$2:E64,"&gt;0")</f>
        <v>6</v>
      </c>
      <c r="E64" s="33">
        <v>2003</v>
      </c>
      <c r="F64" s="25"/>
      <c r="G64" s="1"/>
      <c r="H64" s="1"/>
      <c r="I64" s="1"/>
    </row>
    <row r="65" spans="1:9" x14ac:dyDescent="0.25">
      <c r="A65" s="25">
        <v>1</v>
      </c>
      <c r="B65" s="25">
        <v>64</v>
      </c>
      <c r="C65" s="25">
        <v>4</v>
      </c>
      <c r="D65" s="33">
        <f>COUNTIFS($C$2:C65,C65,$E$2:E65,"&gt;0")</f>
        <v>7</v>
      </c>
      <c r="E65" s="33">
        <v>2001</v>
      </c>
      <c r="F65" s="25">
        <v>1</v>
      </c>
      <c r="G65" s="1"/>
      <c r="H65" s="1"/>
      <c r="I65" s="1"/>
    </row>
    <row r="66" spans="1:9" x14ac:dyDescent="0.25">
      <c r="A66" s="25">
        <v>1</v>
      </c>
      <c r="B66" s="25">
        <v>65</v>
      </c>
      <c r="C66" s="25">
        <v>4</v>
      </c>
      <c r="D66" s="33">
        <f>COUNTIFS($C$2:C66,C66,$E$2:E66,"&gt;0")</f>
        <v>8</v>
      </c>
      <c r="E66" s="33">
        <v>1967</v>
      </c>
      <c r="F66" s="25"/>
      <c r="G66" s="1"/>
      <c r="H66" s="1"/>
      <c r="I66" s="1"/>
    </row>
    <row r="67" spans="1:9" x14ac:dyDescent="0.25">
      <c r="A67" s="25">
        <v>1</v>
      </c>
      <c r="B67" s="25">
        <v>66</v>
      </c>
      <c r="C67" s="25">
        <v>4</v>
      </c>
      <c r="D67" s="33">
        <f>COUNTIFS($C$2:C67,C67,$E$2:E67,"&gt;0")</f>
        <v>9</v>
      </c>
      <c r="E67" s="33">
        <v>1964</v>
      </c>
      <c r="F67" s="25"/>
      <c r="G67" s="1">
        <v>1</v>
      </c>
      <c r="H67" s="1"/>
      <c r="I67" s="1">
        <v>1</v>
      </c>
    </row>
    <row r="68" spans="1:9" x14ac:dyDescent="0.25">
      <c r="A68" s="25">
        <v>1</v>
      </c>
      <c r="B68" s="25">
        <v>67</v>
      </c>
      <c r="C68" s="25">
        <v>4</v>
      </c>
      <c r="D68" s="33">
        <f>COUNTIFS($C$2:C68,C68,$E$2:E68,"&gt;0")</f>
        <v>10</v>
      </c>
      <c r="E68" s="33">
        <v>1955</v>
      </c>
      <c r="F68" s="25"/>
      <c r="G68" s="1"/>
      <c r="H68" s="1"/>
      <c r="I68" s="1"/>
    </row>
    <row r="69" spans="1:9" x14ac:dyDescent="0.25">
      <c r="A69" s="25">
        <v>1</v>
      </c>
      <c r="B69" s="25">
        <v>68</v>
      </c>
      <c r="C69" s="25">
        <v>4</v>
      </c>
      <c r="D69" s="33">
        <f>COUNTIFS($C$2:C69,C69,$E$2:E69,"&gt;0")</f>
        <v>11</v>
      </c>
      <c r="E69" s="33">
        <v>1951</v>
      </c>
      <c r="F69" s="25"/>
      <c r="G69" s="1"/>
      <c r="H69" s="1">
        <v>1</v>
      </c>
      <c r="I69" s="1"/>
    </row>
    <row r="70" spans="1:9" x14ac:dyDescent="0.25">
      <c r="A70" s="25">
        <v>1</v>
      </c>
      <c r="B70" s="25">
        <v>69</v>
      </c>
      <c r="C70" s="25">
        <v>4</v>
      </c>
      <c r="D70" s="33">
        <f>COUNTIFS($C$2:C70,C70,$E$2:E70,"&gt;0")</f>
        <v>12</v>
      </c>
      <c r="E70" s="33">
        <v>1954</v>
      </c>
      <c r="F70" s="25"/>
      <c r="G70" s="1"/>
      <c r="H70" s="1"/>
      <c r="I70" s="1"/>
    </row>
    <row r="71" spans="1:9" x14ac:dyDescent="0.25">
      <c r="A71" s="25">
        <v>1</v>
      </c>
      <c r="B71" s="25">
        <v>70</v>
      </c>
      <c r="C71" s="25">
        <v>4</v>
      </c>
      <c r="D71" s="33">
        <f>COUNTIFS($C$2:C71,C71,$E$2:E71,"&gt;0")</f>
        <v>13</v>
      </c>
      <c r="E71" s="33">
        <v>1974</v>
      </c>
      <c r="F71" s="25"/>
      <c r="G71" s="1"/>
      <c r="H71" s="1"/>
      <c r="I71" s="1"/>
    </row>
    <row r="72" spans="1:9" x14ac:dyDescent="0.25">
      <c r="A72" s="25">
        <v>1</v>
      </c>
      <c r="B72" s="25">
        <v>71</v>
      </c>
      <c r="C72" s="25">
        <v>4</v>
      </c>
      <c r="D72" s="33">
        <f>COUNTIFS($C$2:C72,C72,$E$2:E72,"&gt;0")</f>
        <v>14</v>
      </c>
      <c r="E72" s="33">
        <v>1999</v>
      </c>
      <c r="F72" s="25"/>
      <c r="G72" s="1"/>
      <c r="H72" s="1"/>
      <c r="I72" s="1"/>
    </row>
    <row r="73" spans="1:9" x14ac:dyDescent="0.25">
      <c r="A73" s="25">
        <v>1</v>
      </c>
      <c r="B73" s="25">
        <v>72</v>
      </c>
      <c r="C73" s="25">
        <v>4</v>
      </c>
      <c r="D73" s="33">
        <f>COUNTIFS($C$2:C73,C73,$E$2:E73,"&gt;0")</f>
        <v>15</v>
      </c>
      <c r="E73" s="33">
        <v>1996</v>
      </c>
      <c r="F73" s="25">
        <v>1</v>
      </c>
      <c r="G73" s="1"/>
      <c r="H73" s="1"/>
      <c r="I73" s="1"/>
    </row>
    <row r="74" spans="1:9" x14ac:dyDescent="0.25">
      <c r="A74" s="25">
        <v>1</v>
      </c>
      <c r="B74" s="25">
        <v>73</v>
      </c>
      <c r="C74" s="25">
        <v>4</v>
      </c>
      <c r="D74" s="33">
        <f>COUNTIFS($C$2:C74,C74,$E$2:E74,"&gt;0")</f>
        <v>16</v>
      </c>
      <c r="E74" s="33">
        <v>1997</v>
      </c>
      <c r="F74" s="25"/>
      <c r="G74" s="1"/>
      <c r="H74" s="1">
        <v>1</v>
      </c>
      <c r="I74" s="1"/>
    </row>
    <row r="75" spans="1:9" x14ac:dyDescent="0.25">
      <c r="A75" s="25">
        <v>1</v>
      </c>
      <c r="B75" s="25">
        <v>74</v>
      </c>
      <c r="C75" s="25">
        <v>4</v>
      </c>
      <c r="D75" s="33">
        <f>COUNTIFS($C$2:C75,C75,$E$2:E75,"&gt;0")</f>
        <v>17</v>
      </c>
      <c r="E75" s="33">
        <v>1995</v>
      </c>
      <c r="F75" s="25"/>
      <c r="G75" s="1"/>
      <c r="H75" s="1"/>
      <c r="I75" s="1"/>
    </row>
    <row r="76" spans="1:9" x14ac:dyDescent="0.25">
      <c r="A76" s="25">
        <v>1</v>
      </c>
      <c r="B76" s="25">
        <v>75</v>
      </c>
      <c r="C76" s="25">
        <v>4</v>
      </c>
      <c r="D76" s="33">
        <f>COUNTIFS($C$2:C76,C76,$E$2:E76,"&gt;0")</f>
        <v>18</v>
      </c>
      <c r="E76" s="33">
        <v>1985</v>
      </c>
      <c r="F76" s="25"/>
      <c r="G76" s="1">
        <v>1</v>
      </c>
      <c r="H76" s="1"/>
      <c r="I76" s="1">
        <v>1</v>
      </c>
    </row>
    <row r="77" spans="1:9" x14ac:dyDescent="0.25">
      <c r="A77" s="25">
        <v>1</v>
      </c>
      <c r="B77" s="25">
        <v>76</v>
      </c>
      <c r="C77" s="25">
        <v>4</v>
      </c>
      <c r="D77" s="33">
        <f>COUNTIFS($C$2:C77,C77,$E$2:E77,"&gt;0")</f>
        <v>19</v>
      </c>
      <c r="E77" s="33">
        <v>1974</v>
      </c>
      <c r="F77" s="25">
        <v>1</v>
      </c>
      <c r="G77" s="1"/>
      <c r="H77" s="1"/>
      <c r="I77" s="1"/>
    </row>
    <row r="78" spans="1:9" x14ac:dyDescent="0.25">
      <c r="A78" s="25">
        <v>1</v>
      </c>
      <c r="B78" s="25">
        <v>77</v>
      </c>
      <c r="C78" s="25">
        <v>5</v>
      </c>
      <c r="D78" s="33">
        <f>COUNTIFS($C$2:C78,C78,$E$2:E78,"&gt;0")</f>
        <v>1</v>
      </c>
      <c r="E78" s="33">
        <v>1967</v>
      </c>
      <c r="F78" s="25"/>
      <c r="G78" s="1"/>
      <c r="H78" s="1"/>
      <c r="I78" s="1"/>
    </row>
    <row r="79" spans="1:9" x14ac:dyDescent="0.25">
      <c r="A79" s="25">
        <v>1</v>
      </c>
      <c r="B79" s="25">
        <v>78</v>
      </c>
      <c r="C79" s="25">
        <v>5</v>
      </c>
      <c r="D79" s="33">
        <f>COUNTIFS($C$2:C79,C79,$E$2:E79,"&gt;0")</f>
        <v>2</v>
      </c>
      <c r="E79" s="33">
        <v>1946</v>
      </c>
      <c r="F79" s="25"/>
      <c r="G79" s="1"/>
      <c r="H79" s="1"/>
      <c r="I79" s="1"/>
    </row>
    <row r="80" spans="1:9" x14ac:dyDescent="0.25">
      <c r="A80" s="25">
        <v>1</v>
      </c>
      <c r="B80" s="25">
        <v>79</v>
      </c>
      <c r="C80" s="25">
        <v>5</v>
      </c>
      <c r="D80" s="33">
        <f>COUNTIFS($C$2:C80,C80,$E$2:E80,"&gt;0")</f>
        <v>3</v>
      </c>
      <c r="E80" s="33">
        <v>2005</v>
      </c>
      <c r="F80" s="25"/>
      <c r="G80" s="1">
        <v>1</v>
      </c>
      <c r="H80" s="1"/>
      <c r="I80" s="1"/>
    </row>
    <row r="81" spans="1:9" x14ac:dyDescent="0.25">
      <c r="A81" s="25">
        <v>1</v>
      </c>
      <c r="B81" s="25">
        <v>80</v>
      </c>
      <c r="C81" s="25">
        <v>5</v>
      </c>
      <c r="D81" s="33">
        <f>COUNTIFS($C$2:C81,C81,$E$2:E81,"&gt;0")</f>
        <v>4</v>
      </c>
      <c r="E81" s="33">
        <v>1958</v>
      </c>
      <c r="F81" s="25"/>
      <c r="G81" s="1"/>
      <c r="H81" s="1">
        <v>1</v>
      </c>
      <c r="I81" s="1">
        <v>1</v>
      </c>
    </row>
    <row r="82" spans="1:9" x14ac:dyDescent="0.25">
      <c r="A82" s="25">
        <v>1</v>
      </c>
      <c r="B82" s="25">
        <v>81</v>
      </c>
      <c r="C82" s="25">
        <v>5</v>
      </c>
      <c r="D82" s="33">
        <f>COUNTIFS($C$2:C82,C82,$E$2:E82,"&gt;0")</f>
        <v>5</v>
      </c>
      <c r="E82" s="33">
        <v>2004</v>
      </c>
      <c r="F82" s="25"/>
      <c r="G82" s="1"/>
      <c r="H82" s="1"/>
      <c r="I82" s="1"/>
    </row>
    <row r="83" spans="1:9" x14ac:dyDescent="0.25">
      <c r="A83" s="25">
        <v>1</v>
      </c>
      <c r="B83" s="25">
        <v>82</v>
      </c>
      <c r="C83" s="25">
        <v>5</v>
      </c>
      <c r="D83" s="33">
        <f>COUNTIFS($C$2:C83,C83,$E$2:E83,"&gt;0")</f>
        <v>6</v>
      </c>
      <c r="E83" s="33">
        <v>2003</v>
      </c>
      <c r="F83" s="25"/>
      <c r="G83" s="1"/>
      <c r="H83" s="1"/>
      <c r="I83" s="1"/>
    </row>
    <row r="84" spans="1:9" x14ac:dyDescent="0.25">
      <c r="A84" s="25">
        <v>1</v>
      </c>
      <c r="B84" s="25">
        <v>83</v>
      </c>
      <c r="C84" s="25">
        <v>5</v>
      </c>
      <c r="D84" s="33">
        <f>COUNTIFS($C$2:C84,C84,$E$2:E84,"&gt;0")</f>
        <v>7</v>
      </c>
      <c r="E84" s="33">
        <v>2001</v>
      </c>
      <c r="F84" s="25">
        <v>1</v>
      </c>
      <c r="G84" s="1"/>
      <c r="H84" s="1"/>
      <c r="I84" s="1"/>
    </row>
    <row r="85" spans="1:9" x14ac:dyDescent="0.25">
      <c r="A85" s="25">
        <v>1</v>
      </c>
      <c r="B85" s="25">
        <v>84</v>
      </c>
      <c r="C85" s="25">
        <v>5</v>
      </c>
      <c r="D85" s="33">
        <f>COUNTIFS($C$2:C85,C85,$E$2:E85,"&gt;0")</f>
        <v>8</v>
      </c>
      <c r="E85" s="33">
        <v>1967</v>
      </c>
      <c r="F85" s="25"/>
      <c r="G85" s="1"/>
      <c r="H85" s="1"/>
      <c r="I85" s="1"/>
    </row>
    <row r="86" spans="1:9" x14ac:dyDescent="0.25">
      <c r="A86" s="25">
        <v>1</v>
      </c>
      <c r="B86" s="25">
        <v>85</v>
      </c>
      <c r="C86" s="25">
        <v>5</v>
      </c>
      <c r="D86" s="33">
        <f>COUNTIFS($C$2:C86,C86,$E$2:E86,"&gt;0")</f>
        <v>9</v>
      </c>
      <c r="E86" s="33">
        <v>1964</v>
      </c>
      <c r="F86" s="25"/>
      <c r="G86" s="1">
        <v>1</v>
      </c>
      <c r="H86" s="1"/>
      <c r="I86" s="1">
        <v>1</v>
      </c>
    </row>
    <row r="87" spans="1:9" x14ac:dyDescent="0.25">
      <c r="A87" s="25">
        <v>1</v>
      </c>
      <c r="B87" s="25">
        <v>86</v>
      </c>
      <c r="C87" s="25">
        <v>5</v>
      </c>
      <c r="D87" s="33">
        <f>COUNTIFS($C$2:C87,C87,$E$2:E87,"&gt;0")</f>
        <v>10</v>
      </c>
      <c r="E87" s="33">
        <v>1955</v>
      </c>
      <c r="F87" s="25"/>
      <c r="G87" s="1"/>
      <c r="H87" s="1"/>
      <c r="I87" s="1"/>
    </row>
    <row r="88" spans="1:9" x14ac:dyDescent="0.25">
      <c r="A88" s="25">
        <v>1</v>
      </c>
      <c r="B88" s="25">
        <v>87</v>
      </c>
      <c r="C88" s="25">
        <v>5</v>
      </c>
      <c r="D88" s="33">
        <f>COUNTIFS($C$2:C88,C88,$E$2:E88,"&gt;0")</f>
        <v>11</v>
      </c>
      <c r="E88" s="33">
        <v>1951</v>
      </c>
      <c r="F88" s="25"/>
      <c r="G88" s="1"/>
      <c r="H88" s="1">
        <v>1</v>
      </c>
      <c r="I88" s="1"/>
    </row>
    <row r="89" spans="1:9" x14ac:dyDescent="0.25">
      <c r="A89" s="25">
        <v>1</v>
      </c>
      <c r="B89" s="25">
        <v>88</v>
      </c>
      <c r="C89" s="25">
        <v>5</v>
      </c>
      <c r="D89" s="33">
        <f>COUNTIFS($C$2:C89,C89,$E$2:E89,"&gt;0")</f>
        <v>12</v>
      </c>
      <c r="E89" s="33">
        <v>1954</v>
      </c>
      <c r="F89" s="25"/>
      <c r="G89" s="1"/>
      <c r="H89" s="1"/>
      <c r="I89" s="1"/>
    </row>
    <row r="90" spans="1:9" x14ac:dyDescent="0.25">
      <c r="A90" s="25">
        <v>1</v>
      </c>
      <c r="B90" s="25">
        <v>89</v>
      </c>
      <c r="C90" s="25">
        <v>5</v>
      </c>
      <c r="D90" s="33">
        <f>COUNTIFS($C$2:C90,C90,$E$2:E90,"&gt;0")</f>
        <v>13</v>
      </c>
      <c r="E90" s="33">
        <v>1974</v>
      </c>
      <c r="F90" s="25"/>
      <c r="G90" s="1"/>
      <c r="H90" s="1"/>
      <c r="I90" s="1"/>
    </row>
    <row r="91" spans="1:9" x14ac:dyDescent="0.25">
      <c r="A91" s="25">
        <v>1</v>
      </c>
      <c r="B91" s="25">
        <v>90</v>
      </c>
      <c r="C91" s="25">
        <v>5</v>
      </c>
      <c r="D91" s="33">
        <f>COUNTIFS($C$2:C91,C91,$E$2:E91,"&gt;0")</f>
        <v>14</v>
      </c>
      <c r="E91" s="33">
        <v>1999</v>
      </c>
      <c r="F91" s="25"/>
      <c r="G91" s="1"/>
      <c r="H91" s="1"/>
      <c r="I91" s="1"/>
    </row>
    <row r="92" spans="1:9" x14ac:dyDescent="0.25">
      <c r="A92" s="25">
        <v>1</v>
      </c>
      <c r="B92" s="25">
        <v>91</v>
      </c>
      <c r="C92" s="25">
        <v>5</v>
      </c>
      <c r="D92" s="33">
        <f>COUNTIFS($C$2:C92,C92,$E$2:E92,"&gt;0")</f>
        <v>15</v>
      </c>
      <c r="E92" s="33">
        <v>1996</v>
      </c>
      <c r="F92" s="25">
        <v>1</v>
      </c>
      <c r="G92" s="1"/>
      <c r="H92" s="1"/>
      <c r="I92" s="1"/>
    </row>
    <row r="93" spans="1:9" x14ac:dyDescent="0.25">
      <c r="A93" s="25">
        <v>1</v>
      </c>
      <c r="B93" s="25">
        <v>92</v>
      </c>
      <c r="C93" s="25">
        <v>5</v>
      </c>
      <c r="D93" s="33">
        <f>COUNTIFS($C$2:C93,C93,$E$2:E93,"&gt;0")</f>
        <v>16</v>
      </c>
      <c r="E93" s="33">
        <v>1997</v>
      </c>
      <c r="F93" s="25"/>
      <c r="G93" s="1"/>
      <c r="H93" s="1">
        <v>1</v>
      </c>
      <c r="I93" s="1"/>
    </row>
    <row r="94" spans="1:9" x14ac:dyDescent="0.25">
      <c r="A94" s="25">
        <v>1</v>
      </c>
      <c r="B94" s="25">
        <v>93</v>
      </c>
      <c r="C94" s="25">
        <v>5</v>
      </c>
      <c r="D94" s="33">
        <f>COUNTIFS($C$2:C94,C94,$E$2:E94,"&gt;0")</f>
        <v>17</v>
      </c>
      <c r="E94" s="33">
        <v>1995</v>
      </c>
      <c r="F94" s="25"/>
      <c r="G94" s="1"/>
      <c r="H94" s="1"/>
      <c r="I94" s="1"/>
    </row>
    <row r="95" spans="1:9" x14ac:dyDescent="0.25">
      <c r="A95" s="25">
        <v>1</v>
      </c>
      <c r="B95" s="25">
        <v>94</v>
      </c>
      <c r="C95" s="25">
        <v>5</v>
      </c>
      <c r="D95" s="33">
        <f>COUNTIFS($C$2:C95,C95,$E$2:E95,"&gt;0")</f>
        <v>18</v>
      </c>
      <c r="E95" s="33">
        <v>1985</v>
      </c>
      <c r="F95" s="25"/>
      <c r="G95" s="1">
        <v>1</v>
      </c>
      <c r="H95" s="1"/>
      <c r="I95" s="1">
        <v>1</v>
      </c>
    </row>
    <row r="96" spans="1:9" x14ac:dyDescent="0.25">
      <c r="A96" s="25">
        <v>1</v>
      </c>
      <c r="B96" s="25">
        <v>95</v>
      </c>
      <c r="C96" s="25">
        <v>5</v>
      </c>
      <c r="D96" s="33">
        <f>COUNTIFS($C$2:C96,C96,$E$2:E96,"&gt;0")</f>
        <v>19</v>
      </c>
      <c r="E96" s="33">
        <v>1974</v>
      </c>
      <c r="F96" s="25">
        <v>1</v>
      </c>
      <c r="G96" s="1"/>
      <c r="H96" s="1"/>
      <c r="I96" s="1"/>
    </row>
    <row r="97" spans="1:9" x14ac:dyDescent="0.25">
      <c r="A97" s="25">
        <v>1</v>
      </c>
      <c r="B97" s="25">
        <v>96</v>
      </c>
      <c r="C97" s="25">
        <v>6</v>
      </c>
      <c r="D97" s="33">
        <f>COUNTIFS($C$2:C97,C97,$E$2:E97,"&gt;0")</f>
        <v>1</v>
      </c>
      <c r="E97" s="33">
        <v>1967</v>
      </c>
      <c r="F97" s="25"/>
      <c r="G97" s="1"/>
      <c r="H97" s="1"/>
      <c r="I97" s="1"/>
    </row>
    <row r="98" spans="1:9" x14ac:dyDescent="0.25">
      <c r="A98" s="25">
        <v>1</v>
      </c>
      <c r="B98" s="25">
        <v>97</v>
      </c>
      <c r="C98" s="25">
        <v>6</v>
      </c>
      <c r="D98" s="33">
        <f>COUNTIFS($C$2:C98,C98,$E$2:E98,"&gt;0")</f>
        <v>2</v>
      </c>
      <c r="E98" s="33">
        <v>1946</v>
      </c>
      <c r="F98" s="25"/>
      <c r="G98" s="1"/>
      <c r="H98" s="1"/>
      <c r="I98" s="1"/>
    </row>
    <row r="99" spans="1:9" x14ac:dyDescent="0.25">
      <c r="A99" s="25">
        <v>1</v>
      </c>
      <c r="B99" s="25">
        <v>98</v>
      </c>
      <c r="C99" s="25">
        <v>6</v>
      </c>
      <c r="D99" s="33">
        <f>COUNTIFS($C$2:C99,C99,$E$2:E99,"&gt;0")</f>
        <v>3</v>
      </c>
      <c r="E99" s="33">
        <v>2005</v>
      </c>
      <c r="F99" s="25"/>
      <c r="G99" s="1">
        <v>1</v>
      </c>
      <c r="H99" s="1"/>
      <c r="I99" s="1"/>
    </row>
    <row r="100" spans="1:9" x14ac:dyDescent="0.25">
      <c r="A100" s="25">
        <v>1</v>
      </c>
      <c r="B100" s="25">
        <v>99</v>
      </c>
      <c r="C100" s="25">
        <v>6</v>
      </c>
      <c r="D100" s="33">
        <f>COUNTIFS($C$2:C100,C100,$E$2:E100,"&gt;0")</f>
        <v>4</v>
      </c>
      <c r="E100" s="33">
        <v>1958</v>
      </c>
      <c r="F100" s="25"/>
      <c r="G100" s="1"/>
      <c r="H100" s="1">
        <v>1</v>
      </c>
      <c r="I100" s="1">
        <v>1</v>
      </c>
    </row>
    <row r="101" spans="1:9" x14ac:dyDescent="0.25">
      <c r="A101" s="25">
        <v>1</v>
      </c>
      <c r="B101" s="25">
        <v>100</v>
      </c>
      <c r="C101" s="25">
        <v>6</v>
      </c>
      <c r="D101" s="33">
        <f>COUNTIFS($C$2:C101,C101,$E$2:E101,"&gt;0")</f>
        <v>5</v>
      </c>
      <c r="E101" s="33">
        <v>2004</v>
      </c>
      <c r="F101" s="25"/>
      <c r="G101" s="1"/>
      <c r="H101" s="1"/>
      <c r="I101" s="1"/>
    </row>
    <row r="102" spans="1:9" x14ac:dyDescent="0.25">
      <c r="A102" s="25">
        <v>1</v>
      </c>
      <c r="B102" s="25">
        <v>101</v>
      </c>
      <c r="C102" s="25">
        <v>6</v>
      </c>
      <c r="D102" s="33">
        <f>COUNTIFS($C$2:C102,C102,$E$2:E102,"&gt;0")</f>
        <v>6</v>
      </c>
      <c r="E102" s="33">
        <v>2003</v>
      </c>
      <c r="F102" s="25"/>
      <c r="G102" s="1"/>
      <c r="H102" s="1"/>
      <c r="I102" s="1"/>
    </row>
    <row r="103" spans="1:9" x14ac:dyDescent="0.25">
      <c r="A103" s="25">
        <v>1</v>
      </c>
      <c r="B103" s="25">
        <v>102</v>
      </c>
      <c r="C103" s="25">
        <v>6</v>
      </c>
      <c r="D103" s="33">
        <f>COUNTIFS($C$2:C103,C103,$E$2:E103,"&gt;0")</f>
        <v>7</v>
      </c>
      <c r="E103" s="33">
        <v>2001</v>
      </c>
      <c r="F103" s="25">
        <v>1</v>
      </c>
      <c r="G103" s="1"/>
      <c r="H103" s="1"/>
      <c r="I103" s="1"/>
    </row>
    <row r="104" spans="1:9" x14ac:dyDescent="0.25">
      <c r="A104" s="25">
        <v>1</v>
      </c>
      <c r="B104" s="25">
        <v>103</v>
      </c>
      <c r="C104" s="25">
        <v>6</v>
      </c>
      <c r="D104" s="33">
        <f>COUNTIFS($C$2:C104,C104,$E$2:E104,"&gt;0")</f>
        <v>8</v>
      </c>
      <c r="E104" s="33">
        <v>1967</v>
      </c>
      <c r="F104" s="25"/>
      <c r="G104" s="1"/>
      <c r="H104" s="1"/>
      <c r="I104" s="1"/>
    </row>
    <row r="105" spans="1:9" x14ac:dyDescent="0.25">
      <c r="A105" s="25">
        <v>1</v>
      </c>
      <c r="B105" s="25">
        <v>104</v>
      </c>
      <c r="C105" s="25">
        <v>6</v>
      </c>
      <c r="D105" s="33">
        <f>COUNTIFS($C$2:C105,C105,$E$2:E105,"&gt;0")</f>
        <v>9</v>
      </c>
      <c r="E105" s="33">
        <v>1964</v>
      </c>
      <c r="F105" s="25"/>
      <c r="G105" s="1">
        <v>1</v>
      </c>
      <c r="H105" s="1"/>
      <c r="I105" s="1">
        <v>1</v>
      </c>
    </row>
    <row r="106" spans="1:9" x14ac:dyDescent="0.25">
      <c r="A106" s="25">
        <v>1</v>
      </c>
      <c r="B106" s="25">
        <v>105</v>
      </c>
      <c r="C106" s="25">
        <v>6</v>
      </c>
      <c r="D106" s="33">
        <f>COUNTIFS($C$2:C106,C106,$E$2:E106,"&gt;0")</f>
        <v>10</v>
      </c>
      <c r="E106" s="33">
        <v>1955</v>
      </c>
      <c r="F106" s="25"/>
      <c r="G106" s="1"/>
      <c r="H106" s="1"/>
      <c r="I106" s="1"/>
    </row>
    <row r="107" spans="1:9" x14ac:dyDescent="0.25">
      <c r="A107" s="25">
        <v>1</v>
      </c>
      <c r="B107" s="25">
        <v>106</v>
      </c>
      <c r="C107" s="25">
        <v>6</v>
      </c>
      <c r="D107" s="33">
        <f>COUNTIFS($C$2:C107,C107,$E$2:E107,"&gt;0")</f>
        <v>11</v>
      </c>
      <c r="E107" s="33">
        <v>1951</v>
      </c>
      <c r="F107" s="25"/>
      <c r="G107" s="1"/>
      <c r="H107" s="1">
        <v>1</v>
      </c>
      <c r="I107" s="1"/>
    </row>
    <row r="108" spans="1:9" x14ac:dyDescent="0.25">
      <c r="A108" s="25">
        <v>1</v>
      </c>
      <c r="B108" s="25">
        <v>107</v>
      </c>
      <c r="C108" s="25">
        <v>6</v>
      </c>
      <c r="D108" s="33">
        <f>COUNTIFS($C$2:C108,C108,$E$2:E108,"&gt;0")</f>
        <v>12</v>
      </c>
      <c r="E108" s="33">
        <v>1954</v>
      </c>
      <c r="F108" s="25"/>
      <c r="G108" s="1"/>
      <c r="H108" s="1"/>
      <c r="I108" s="1"/>
    </row>
    <row r="109" spans="1:9" x14ac:dyDescent="0.25">
      <c r="A109" s="25">
        <v>1</v>
      </c>
      <c r="B109" s="25">
        <v>108</v>
      </c>
      <c r="C109" s="25">
        <v>6</v>
      </c>
      <c r="D109" s="33">
        <f>COUNTIFS($C$2:C109,C109,$E$2:E109,"&gt;0")</f>
        <v>13</v>
      </c>
      <c r="E109" s="33">
        <v>1974</v>
      </c>
      <c r="F109" s="25"/>
      <c r="G109" s="1"/>
      <c r="H109" s="1"/>
      <c r="I109" s="1"/>
    </row>
    <row r="110" spans="1:9" x14ac:dyDescent="0.25">
      <c r="A110" s="25">
        <v>1</v>
      </c>
      <c r="B110" s="25">
        <v>109</v>
      </c>
      <c r="C110" s="25">
        <v>6</v>
      </c>
      <c r="D110" s="33">
        <f>COUNTIFS($C$2:C110,C110,$E$2:E110,"&gt;0")</f>
        <v>14</v>
      </c>
      <c r="E110" s="33">
        <v>1999</v>
      </c>
      <c r="F110" s="25"/>
      <c r="G110" s="1"/>
      <c r="H110" s="1"/>
      <c r="I110" s="1"/>
    </row>
    <row r="111" spans="1:9" x14ac:dyDescent="0.25">
      <c r="A111" s="25">
        <v>1</v>
      </c>
      <c r="B111" s="25">
        <v>110</v>
      </c>
      <c r="C111" s="25">
        <v>6</v>
      </c>
      <c r="D111" s="33">
        <f>COUNTIFS($C$2:C111,C111,$E$2:E111,"&gt;0")</f>
        <v>15</v>
      </c>
      <c r="E111" s="33">
        <v>1996</v>
      </c>
      <c r="F111" s="25">
        <v>1</v>
      </c>
      <c r="G111" s="1"/>
      <c r="H111" s="1"/>
      <c r="I111" s="1"/>
    </row>
    <row r="112" spans="1:9" x14ac:dyDescent="0.25">
      <c r="A112" s="25">
        <v>1</v>
      </c>
      <c r="B112" s="25">
        <v>111</v>
      </c>
      <c r="C112" s="25">
        <v>6</v>
      </c>
      <c r="D112" s="33">
        <f>COUNTIFS($C$2:C112,C112,$E$2:E112,"&gt;0")</f>
        <v>16</v>
      </c>
      <c r="E112" s="33">
        <v>1997</v>
      </c>
      <c r="F112" s="25"/>
      <c r="G112" s="1"/>
      <c r="H112" s="1">
        <v>1</v>
      </c>
      <c r="I112" s="1"/>
    </row>
    <row r="113" spans="1:9" x14ac:dyDescent="0.25">
      <c r="A113" s="25">
        <v>1</v>
      </c>
      <c r="B113" s="25">
        <v>112</v>
      </c>
      <c r="C113" s="25">
        <v>6</v>
      </c>
      <c r="D113" s="33">
        <f>COUNTIFS($C$2:C113,C113,$E$2:E113,"&gt;0")</f>
        <v>17</v>
      </c>
      <c r="E113" s="33">
        <v>1995</v>
      </c>
      <c r="F113" s="25"/>
      <c r="G113" s="1"/>
      <c r="H113" s="1"/>
      <c r="I113" s="1"/>
    </row>
    <row r="114" spans="1:9" x14ac:dyDescent="0.25">
      <c r="A114" s="25">
        <v>1</v>
      </c>
      <c r="B114" s="25">
        <v>113</v>
      </c>
      <c r="C114" s="25">
        <v>6</v>
      </c>
      <c r="D114" s="33">
        <f>COUNTIFS($C$2:C114,C114,$E$2:E114,"&gt;0")</f>
        <v>18</v>
      </c>
      <c r="E114" s="33">
        <v>1985</v>
      </c>
      <c r="F114" s="25"/>
      <c r="G114" s="1">
        <v>1</v>
      </c>
      <c r="H114" s="1"/>
      <c r="I114" s="1">
        <v>1</v>
      </c>
    </row>
    <row r="115" spans="1:9" x14ac:dyDescent="0.25">
      <c r="A115" s="25">
        <v>1</v>
      </c>
      <c r="B115" s="25">
        <v>114</v>
      </c>
      <c r="C115" s="25">
        <v>6</v>
      </c>
      <c r="D115" s="33">
        <f>COUNTIFS($C$2:C115,C115,$E$2:E115,"&gt;0")</f>
        <v>19</v>
      </c>
      <c r="E115" s="33">
        <v>1974</v>
      </c>
      <c r="F115" s="25">
        <v>1</v>
      </c>
      <c r="G115" s="1"/>
      <c r="H115" s="1"/>
      <c r="I115" s="1"/>
    </row>
    <row r="116" spans="1:9" x14ac:dyDescent="0.25">
      <c r="A116" s="25">
        <v>1</v>
      </c>
      <c r="B116" s="25">
        <v>115</v>
      </c>
      <c r="C116" s="25">
        <v>7</v>
      </c>
      <c r="D116" s="33">
        <f>COUNTIFS($C$2:C116,C116,$E$2:E116,"&gt;0")</f>
        <v>1</v>
      </c>
      <c r="E116" s="33">
        <v>1967</v>
      </c>
      <c r="F116" s="25"/>
      <c r="G116" s="1"/>
      <c r="H116" s="1"/>
      <c r="I116" s="1"/>
    </row>
    <row r="117" spans="1:9" x14ac:dyDescent="0.25">
      <c r="A117" s="25">
        <v>1</v>
      </c>
      <c r="B117" s="25">
        <v>116</v>
      </c>
      <c r="C117" s="25">
        <v>7</v>
      </c>
      <c r="D117" s="33">
        <f>COUNTIFS($C$2:C117,C117,$E$2:E117,"&gt;0")</f>
        <v>2</v>
      </c>
      <c r="E117" s="33">
        <v>1946</v>
      </c>
      <c r="F117" s="25"/>
      <c r="G117" s="1"/>
      <c r="H117" s="1"/>
      <c r="I117" s="1"/>
    </row>
    <row r="118" spans="1:9" x14ac:dyDescent="0.25">
      <c r="A118" s="25">
        <v>1</v>
      </c>
      <c r="B118" s="25">
        <v>117</v>
      </c>
      <c r="C118" s="25">
        <v>7</v>
      </c>
      <c r="D118" s="33">
        <f>COUNTIFS($C$2:C118,C118,$E$2:E118,"&gt;0")</f>
        <v>3</v>
      </c>
      <c r="E118" s="33">
        <v>2005</v>
      </c>
      <c r="F118" s="25"/>
      <c r="G118" s="1">
        <v>1</v>
      </c>
      <c r="H118" s="1"/>
      <c r="I118" s="1"/>
    </row>
    <row r="119" spans="1:9" x14ac:dyDescent="0.25">
      <c r="A119" s="25">
        <v>1</v>
      </c>
      <c r="B119" s="25">
        <v>118</v>
      </c>
      <c r="C119" s="25">
        <v>7</v>
      </c>
      <c r="D119" s="33">
        <f>COUNTIFS($C$2:C119,C119,$E$2:E119,"&gt;0")</f>
        <v>4</v>
      </c>
      <c r="E119" s="33">
        <v>1958</v>
      </c>
      <c r="F119" s="25"/>
      <c r="G119" s="1"/>
      <c r="H119" s="1">
        <v>1</v>
      </c>
      <c r="I119" s="1">
        <v>1</v>
      </c>
    </row>
    <row r="120" spans="1:9" x14ac:dyDescent="0.25">
      <c r="A120" s="25">
        <v>1</v>
      </c>
      <c r="B120" s="25">
        <v>119</v>
      </c>
      <c r="C120" s="25">
        <v>7</v>
      </c>
      <c r="D120" s="33">
        <f>COUNTIFS($C$2:C120,C120,$E$2:E120,"&gt;0")</f>
        <v>5</v>
      </c>
      <c r="E120" s="33">
        <v>2004</v>
      </c>
      <c r="F120" s="25"/>
      <c r="G120" s="1"/>
      <c r="H120" s="1"/>
      <c r="I120" s="1"/>
    </row>
    <row r="121" spans="1:9" x14ac:dyDescent="0.25">
      <c r="A121" s="25">
        <v>1</v>
      </c>
      <c r="B121" s="25">
        <v>120</v>
      </c>
      <c r="C121" s="25">
        <v>7</v>
      </c>
      <c r="D121" s="33">
        <f>COUNTIFS($C$2:C121,C121,$E$2:E121,"&gt;0")</f>
        <v>6</v>
      </c>
      <c r="E121" s="33">
        <v>2003</v>
      </c>
      <c r="F121" s="25"/>
      <c r="G121" s="1"/>
      <c r="H121" s="1"/>
      <c r="I121" s="1"/>
    </row>
    <row r="122" spans="1:9" x14ac:dyDescent="0.25">
      <c r="A122" s="25">
        <v>1</v>
      </c>
      <c r="B122" s="25">
        <v>121</v>
      </c>
      <c r="C122" s="25">
        <v>7</v>
      </c>
      <c r="D122" s="33">
        <f>COUNTIFS($C$2:C122,C122,$E$2:E122,"&gt;0")</f>
        <v>7</v>
      </c>
      <c r="E122" s="33">
        <v>2001</v>
      </c>
      <c r="F122" s="25">
        <v>1</v>
      </c>
      <c r="G122" s="1"/>
      <c r="H122" s="1"/>
      <c r="I122" s="1"/>
    </row>
    <row r="123" spans="1:9" x14ac:dyDescent="0.25">
      <c r="A123" s="25">
        <v>1</v>
      </c>
      <c r="B123" s="25">
        <v>122</v>
      </c>
      <c r="C123" s="25">
        <v>7</v>
      </c>
      <c r="D123" s="33">
        <f>COUNTIFS($C$2:C123,C123,$E$2:E123,"&gt;0")</f>
        <v>8</v>
      </c>
      <c r="E123" s="33">
        <v>1967</v>
      </c>
      <c r="F123" s="25"/>
      <c r="G123" s="1"/>
      <c r="H123" s="1"/>
      <c r="I123" s="1"/>
    </row>
    <row r="124" spans="1:9" x14ac:dyDescent="0.25">
      <c r="A124" s="25">
        <v>1</v>
      </c>
      <c r="B124" s="25">
        <v>123</v>
      </c>
      <c r="C124" s="25">
        <v>7</v>
      </c>
      <c r="D124" s="33">
        <f>COUNTIFS($C$2:C124,C124,$E$2:E124,"&gt;0")</f>
        <v>9</v>
      </c>
      <c r="E124" s="33">
        <v>1964</v>
      </c>
      <c r="F124" s="25"/>
      <c r="G124" s="1">
        <v>1</v>
      </c>
      <c r="H124" s="1"/>
      <c r="I124" s="1">
        <v>1</v>
      </c>
    </row>
    <row r="125" spans="1:9" x14ac:dyDescent="0.25">
      <c r="A125" s="25">
        <v>1</v>
      </c>
      <c r="B125" s="25">
        <v>124</v>
      </c>
      <c r="C125" s="25">
        <v>7</v>
      </c>
      <c r="D125" s="33">
        <f>COUNTIFS($C$2:C125,C125,$E$2:E125,"&gt;0")</f>
        <v>10</v>
      </c>
      <c r="E125" s="33">
        <v>1955</v>
      </c>
      <c r="F125" s="25"/>
      <c r="G125" s="1"/>
      <c r="H125" s="1"/>
      <c r="I125" s="1"/>
    </row>
    <row r="126" spans="1:9" x14ac:dyDescent="0.25">
      <c r="A126" s="25">
        <v>1</v>
      </c>
      <c r="B126" s="25">
        <v>125</v>
      </c>
      <c r="C126" s="25">
        <v>7</v>
      </c>
      <c r="D126" s="33">
        <f>COUNTIFS($C$2:C126,C126,$E$2:E126,"&gt;0")</f>
        <v>11</v>
      </c>
      <c r="E126" s="33">
        <v>1951</v>
      </c>
      <c r="F126" s="25"/>
      <c r="G126" s="1"/>
      <c r="H126" s="1">
        <v>1</v>
      </c>
      <c r="I126" s="1"/>
    </row>
    <row r="127" spans="1:9" x14ac:dyDescent="0.25">
      <c r="A127" s="25">
        <v>1</v>
      </c>
      <c r="B127" s="25">
        <v>126</v>
      </c>
      <c r="C127" s="25">
        <v>7</v>
      </c>
      <c r="D127" s="33">
        <f>COUNTIFS($C$2:C127,C127,$E$2:E127,"&gt;0")</f>
        <v>12</v>
      </c>
      <c r="E127" s="33">
        <v>1954</v>
      </c>
      <c r="F127" s="25"/>
      <c r="G127" s="1"/>
      <c r="H127" s="1"/>
      <c r="I127" s="1"/>
    </row>
    <row r="128" spans="1:9" x14ac:dyDescent="0.25">
      <c r="A128" s="25">
        <v>1</v>
      </c>
      <c r="B128" s="25">
        <v>127</v>
      </c>
      <c r="C128" s="25">
        <v>7</v>
      </c>
      <c r="D128" s="33">
        <f>COUNTIFS($C$2:C128,C128,$E$2:E128,"&gt;0")</f>
        <v>13</v>
      </c>
      <c r="E128" s="33">
        <v>1974</v>
      </c>
      <c r="F128" s="25"/>
      <c r="G128" s="1"/>
      <c r="H128" s="1"/>
      <c r="I128" s="1"/>
    </row>
    <row r="129" spans="1:9" x14ac:dyDescent="0.25">
      <c r="A129" s="25">
        <v>1</v>
      </c>
      <c r="B129" s="25">
        <v>128</v>
      </c>
      <c r="C129" s="25">
        <v>7</v>
      </c>
      <c r="D129" s="33">
        <f>COUNTIFS($C$2:C129,C129,$E$2:E129,"&gt;0")</f>
        <v>14</v>
      </c>
      <c r="E129" s="33">
        <v>1999</v>
      </c>
      <c r="F129" s="25"/>
      <c r="G129" s="1"/>
      <c r="H129" s="1"/>
      <c r="I129" s="1"/>
    </row>
    <row r="130" spans="1:9" x14ac:dyDescent="0.25">
      <c r="A130" s="25">
        <v>1</v>
      </c>
      <c r="B130" s="25">
        <v>129</v>
      </c>
      <c r="C130" s="25">
        <v>7</v>
      </c>
      <c r="D130" s="33">
        <f>COUNTIFS($C$2:C130,C130,$E$2:E130,"&gt;0")</f>
        <v>15</v>
      </c>
      <c r="E130" s="33">
        <v>1996</v>
      </c>
      <c r="F130" s="25">
        <v>1</v>
      </c>
      <c r="G130" s="1"/>
      <c r="H130" s="1"/>
      <c r="I130" s="1"/>
    </row>
    <row r="131" spans="1:9" x14ac:dyDescent="0.25">
      <c r="A131" s="25">
        <v>1</v>
      </c>
      <c r="B131" s="25">
        <v>130</v>
      </c>
      <c r="C131" s="25">
        <v>7</v>
      </c>
      <c r="D131" s="33">
        <f>COUNTIFS($C$2:C131,C131,$E$2:E131,"&gt;0")</f>
        <v>16</v>
      </c>
      <c r="E131" s="33">
        <v>1997</v>
      </c>
      <c r="F131" s="25"/>
      <c r="G131" s="1"/>
      <c r="H131" s="1">
        <v>1</v>
      </c>
      <c r="I131" s="1"/>
    </row>
    <row r="132" spans="1:9" x14ac:dyDescent="0.25">
      <c r="A132" s="25">
        <v>1</v>
      </c>
      <c r="B132" s="25">
        <v>131</v>
      </c>
      <c r="C132" s="25">
        <v>7</v>
      </c>
      <c r="D132" s="33">
        <f>COUNTIFS($C$2:C132,C132,$E$2:E132,"&gt;0")</f>
        <v>17</v>
      </c>
      <c r="E132" s="33">
        <v>1995</v>
      </c>
      <c r="F132" s="25"/>
      <c r="G132" s="1"/>
      <c r="H132" s="1"/>
      <c r="I132" s="1"/>
    </row>
    <row r="133" spans="1:9" x14ac:dyDescent="0.25">
      <c r="A133" s="25">
        <v>1</v>
      </c>
      <c r="B133" s="25">
        <v>132</v>
      </c>
      <c r="C133" s="25">
        <v>7</v>
      </c>
      <c r="D133" s="33">
        <f>COUNTIFS($C$2:C133,C133,$E$2:E133,"&gt;0")</f>
        <v>18</v>
      </c>
      <c r="E133" s="33">
        <v>1985</v>
      </c>
      <c r="F133" s="25"/>
      <c r="G133" s="1">
        <v>1</v>
      </c>
      <c r="H133" s="1"/>
      <c r="I133" s="1">
        <v>1</v>
      </c>
    </row>
    <row r="134" spans="1:9" x14ac:dyDescent="0.25">
      <c r="A134" s="25">
        <v>1</v>
      </c>
      <c r="B134" s="25">
        <v>133</v>
      </c>
      <c r="C134" s="25">
        <v>7</v>
      </c>
      <c r="D134" s="33">
        <f>COUNTIFS($C$2:C134,C134,$E$2:E134,"&gt;0")</f>
        <v>19</v>
      </c>
      <c r="E134" s="33">
        <v>1974</v>
      </c>
      <c r="F134" s="25">
        <v>1</v>
      </c>
      <c r="G134" s="1"/>
      <c r="H134" s="1"/>
      <c r="I134" s="1"/>
    </row>
    <row r="135" spans="1:9" x14ac:dyDescent="0.25">
      <c r="A135" s="25">
        <v>1</v>
      </c>
      <c r="B135" s="25">
        <v>134</v>
      </c>
      <c r="C135" s="25">
        <v>8</v>
      </c>
      <c r="D135" s="33">
        <f>COUNTIFS($C$2:C135,C135,$E$2:E135,"&gt;0")</f>
        <v>1</v>
      </c>
      <c r="E135" s="33">
        <v>1967</v>
      </c>
      <c r="F135" s="25"/>
      <c r="G135" s="1"/>
      <c r="H135" s="1"/>
      <c r="I135" s="1"/>
    </row>
    <row r="136" spans="1:9" x14ac:dyDescent="0.25">
      <c r="A136" s="25">
        <v>1</v>
      </c>
      <c r="B136" s="25">
        <v>135</v>
      </c>
      <c r="C136" s="25">
        <v>8</v>
      </c>
      <c r="D136" s="33">
        <f>COUNTIFS($C$2:C136,C136,$E$2:E136,"&gt;0")</f>
        <v>2</v>
      </c>
      <c r="E136" s="33">
        <v>1946</v>
      </c>
      <c r="F136" s="25"/>
      <c r="G136" s="1"/>
      <c r="H136" s="1"/>
      <c r="I136" s="1"/>
    </row>
    <row r="137" spans="1:9" x14ac:dyDescent="0.25">
      <c r="A137" s="25">
        <v>1</v>
      </c>
      <c r="B137" s="25">
        <v>136</v>
      </c>
      <c r="C137" s="25">
        <v>8</v>
      </c>
      <c r="D137" s="33">
        <f>COUNTIFS($C$2:C137,C137,$E$2:E137,"&gt;0")</f>
        <v>3</v>
      </c>
      <c r="E137" s="33">
        <v>2005</v>
      </c>
      <c r="F137" s="25"/>
      <c r="G137" s="1">
        <v>1</v>
      </c>
      <c r="H137" s="1"/>
      <c r="I137" s="1"/>
    </row>
    <row r="138" spans="1:9" x14ac:dyDescent="0.25">
      <c r="A138" s="25">
        <v>1</v>
      </c>
      <c r="B138" s="25">
        <v>137</v>
      </c>
      <c r="C138" s="25">
        <v>8</v>
      </c>
      <c r="D138" s="33">
        <f>COUNTIFS($C$2:C138,C138,$E$2:E138,"&gt;0")</f>
        <v>4</v>
      </c>
      <c r="E138" s="33">
        <v>1958</v>
      </c>
      <c r="F138" s="25"/>
      <c r="G138" s="1"/>
      <c r="H138" s="1">
        <v>1</v>
      </c>
      <c r="I138" s="1">
        <v>1</v>
      </c>
    </row>
    <row r="139" spans="1:9" x14ac:dyDescent="0.25">
      <c r="A139" s="25">
        <v>1</v>
      </c>
      <c r="B139" s="25">
        <v>138</v>
      </c>
      <c r="C139" s="25">
        <v>8</v>
      </c>
      <c r="D139" s="33">
        <f>COUNTIFS($C$2:C139,C139,$E$2:E139,"&gt;0")</f>
        <v>5</v>
      </c>
      <c r="E139" s="33">
        <v>2004</v>
      </c>
      <c r="F139" s="25"/>
      <c r="G139" s="1"/>
      <c r="H139" s="1"/>
      <c r="I139" s="1"/>
    </row>
    <row r="140" spans="1:9" x14ac:dyDescent="0.25">
      <c r="A140" s="25">
        <v>1</v>
      </c>
      <c r="B140" s="25">
        <v>139</v>
      </c>
      <c r="C140" s="25">
        <v>8</v>
      </c>
      <c r="D140" s="33">
        <f>COUNTIFS($C$2:C140,C140,$E$2:E140,"&gt;0")</f>
        <v>6</v>
      </c>
      <c r="E140" s="33">
        <v>2003</v>
      </c>
      <c r="F140" s="25"/>
      <c r="G140" s="1"/>
      <c r="H140" s="1"/>
      <c r="I140" s="1"/>
    </row>
    <row r="141" spans="1:9" x14ac:dyDescent="0.25">
      <c r="A141" s="25">
        <v>1</v>
      </c>
      <c r="B141" s="25">
        <v>140</v>
      </c>
      <c r="C141" s="25">
        <v>8</v>
      </c>
      <c r="D141" s="33">
        <f>COUNTIFS($C$2:C141,C141,$E$2:E141,"&gt;0")</f>
        <v>7</v>
      </c>
      <c r="E141" s="33">
        <v>2001</v>
      </c>
      <c r="F141" s="25">
        <v>1</v>
      </c>
      <c r="G141" s="1"/>
      <c r="H141" s="1"/>
      <c r="I141" s="1"/>
    </row>
    <row r="142" spans="1:9" x14ac:dyDescent="0.25">
      <c r="A142" s="25">
        <v>1</v>
      </c>
      <c r="B142" s="25">
        <v>141</v>
      </c>
      <c r="C142" s="25">
        <v>8</v>
      </c>
      <c r="D142" s="33">
        <f>COUNTIFS($C$2:C142,C142,$E$2:E142,"&gt;0")</f>
        <v>8</v>
      </c>
      <c r="E142" s="33">
        <v>1967</v>
      </c>
      <c r="F142" s="25"/>
      <c r="G142" s="1"/>
      <c r="H142" s="1"/>
      <c r="I142" s="1"/>
    </row>
    <row r="143" spans="1:9" x14ac:dyDescent="0.25">
      <c r="A143" s="25">
        <v>1</v>
      </c>
      <c r="B143" s="25">
        <v>142</v>
      </c>
      <c r="C143" s="25">
        <v>8</v>
      </c>
      <c r="D143" s="33">
        <f>COUNTIFS($C$2:C143,C143,$E$2:E143,"&gt;0")</f>
        <v>9</v>
      </c>
      <c r="E143" s="33">
        <v>1964</v>
      </c>
      <c r="F143" s="25"/>
      <c r="G143" s="1">
        <v>1</v>
      </c>
      <c r="H143" s="1"/>
      <c r="I143" s="1">
        <v>1</v>
      </c>
    </row>
    <row r="144" spans="1:9" x14ac:dyDescent="0.25">
      <c r="A144" s="25">
        <v>1</v>
      </c>
      <c r="B144" s="25">
        <v>143</v>
      </c>
      <c r="C144" s="25">
        <v>8</v>
      </c>
      <c r="D144" s="33">
        <f>COUNTIFS($C$2:C144,C144,$E$2:E144,"&gt;0")</f>
        <v>10</v>
      </c>
      <c r="E144" s="33">
        <v>1955</v>
      </c>
      <c r="F144" s="25"/>
      <c r="G144" s="1"/>
      <c r="H144" s="1"/>
      <c r="I144" s="1"/>
    </row>
    <row r="145" spans="1:9" x14ac:dyDescent="0.25">
      <c r="A145" s="25">
        <v>1</v>
      </c>
      <c r="B145" s="25">
        <v>144</v>
      </c>
      <c r="C145" s="25">
        <v>8</v>
      </c>
      <c r="D145" s="33">
        <f>COUNTIFS($C$2:C145,C145,$E$2:E145,"&gt;0")</f>
        <v>11</v>
      </c>
      <c r="E145" s="33">
        <v>1951</v>
      </c>
      <c r="F145" s="25"/>
      <c r="G145" s="1"/>
      <c r="H145" s="1">
        <v>1</v>
      </c>
      <c r="I145" s="1"/>
    </row>
    <row r="146" spans="1:9" x14ac:dyDescent="0.25">
      <c r="A146" s="25">
        <v>1</v>
      </c>
      <c r="B146" s="25">
        <v>145</v>
      </c>
      <c r="C146" s="25">
        <v>8</v>
      </c>
      <c r="D146" s="33">
        <f>COUNTIFS($C$2:C146,C146,$E$2:E146,"&gt;0")</f>
        <v>12</v>
      </c>
      <c r="E146" s="33">
        <v>1954</v>
      </c>
      <c r="F146" s="25"/>
      <c r="G146" s="1"/>
      <c r="H146" s="1"/>
      <c r="I146" s="1"/>
    </row>
    <row r="147" spans="1:9" x14ac:dyDescent="0.25">
      <c r="A147" s="25">
        <v>1</v>
      </c>
      <c r="B147" s="25">
        <v>146</v>
      </c>
      <c r="C147" s="25">
        <v>8</v>
      </c>
      <c r="D147" s="33">
        <f>COUNTIFS($C$2:C147,C147,$E$2:E147,"&gt;0")</f>
        <v>13</v>
      </c>
      <c r="E147" s="33">
        <v>1974</v>
      </c>
      <c r="F147" s="25"/>
      <c r="G147" s="1"/>
      <c r="H147" s="1"/>
      <c r="I147" s="1"/>
    </row>
    <row r="148" spans="1:9" x14ac:dyDescent="0.25">
      <c r="A148" s="25">
        <v>1</v>
      </c>
      <c r="B148" s="25">
        <v>147</v>
      </c>
      <c r="C148" s="25">
        <v>8</v>
      </c>
      <c r="D148" s="33">
        <f>COUNTIFS($C$2:C148,C148,$E$2:E148,"&gt;0")</f>
        <v>14</v>
      </c>
      <c r="E148" s="33">
        <v>1999</v>
      </c>
      <c r="F148" s="25"/>
      <c r="G148" s="1"/>
      <c r="H148" s="1"/>
      <c r="I148" s="1"/>
    </row>
    <row r="149" spans="1:9" x14ac:dyDescent="0.25">
      <c r="A149" s="25">
        <v>1</v>
      </c>
      <c r="B149" s="25">
        <v>148</v>
      </c>
      <c r="C149" s="25">
        <v>8</v>
      </c>
      <c r="D149" s="33">
        <f>COUNTIFS($C$2:C149,C149,$E$2:E149,"&gt;0")</f>
        <v>15</v>
      </c>
      <c r="E149" s="33">
        <v>1996</v>
      </c>
      <c r="F149" s="25">
        <v>1</v>
      </c>
      <c r="G149" s="1"/>
      <c r="H149" s="1"/>
      <c r="I149" s="1"/>
    </row>
    <row r="150" spans="1:9" x14ac:dyDescent="0.25">
      <c r="A150" s="25">
        <v>1</v>
      </c>
      <c r="B150" s="25">
        <v>149</v>
      </c>
      <c r="C150" s="25">
        <v>8</v>
      </c>
      <c r="D150" s="33">
        <f>COUNTIFS($C$2:C150,C150,$E$2:E150,"&gt;0")</f>
        <v>16</v>
      </c>
      <c r="E150" s="33">
        <v>1997</v>
      </c>
      <c r="F150" s="25"/>
      <c r="G150" s="1"/>
      <c r="H150" s="1">
        <v>1</v>
      </c>
      <c r="I150" s="1"/>
    </row>
    <row r="151" spans="1:9" x14ac:dyDescent="0.25">
      <c r="A151" s="25">
        <v>1</v>
      </c>
      <c r="B151" s="25">
        <v>150</v>
      </c>
      <c r="C151" s="25">
        <v>8</v>
      </c>
      <c r="D151" s="33">
        <f>COUNTIFS($C$2:C151,C151,$E$2:E151,"&gt;0")</f>
        <v>17</v>
      </c>
      <c r="E151" s="33">
        <v>1995</v>
      </c>
      <c r="F151" s="25"/>
      <c r="G151" s="1"/>
      <c r="H151" s="1"/>
      <c r="I151" s="1"/>
    </row>
    <row r="152" spans="1:9" x14ac:dyDescent="0.25">
      <c r="A152" s="25">
        <v>1</v>
      </c>
      <c r="B152" s="25">
        <v>151</v>
      </c>
      <c r="C152" s="25">
        <v>8</v>
      </c>
      <c r="D152" s="33">
        <f>COUNTIFS($C$2:C152,C152,$E$2:E152,"&gt;0")</f>
        <v>18</v>
      </c>
      <c r="E152" s="33">
        <v>1985</v>
      </c>
      <c r="F152" s="25"/>
      <c r="G152" s="1">
        <v>1</v>
      </c>
      <c r="H152" s="1"/>
      <c r="I152" s="1">
        <v>1</v>
      </c>
    </row>
    <row r="153" spans="1:9" x14ac:dyDescent="0.25">
      <c r="A153" s="25">
        <v>1</v>
      </c>
      <c r="B153" s="25">
        <v>152</v>
      </c>
      <c r="C153" s="25">
        <v>8</v>
      </c>
      <c r="D153" s="33">
        <f>COUNTIFS($C$2:C153,C153,$E$2:E153,"&gt;0")</f>
        <v>19</v>
      </c>
      <c r="E153" s="33">
        <v>1974</v>
      </c>
      <c r="F153" s="25">
        <v>1</v>
      </c>
      <c r="G153" s="1"/>
      <c r="H153" s="1"/>
      <c r="I153" s="1"/>
    </row>
    <row r="154" spans="1:9" x14ac:dyDescent="0.25">
      <c r="A154" s="25">
        <v>1</v>
      </c>
      <c r="B154" s="25">
        <v>153</v>
      </c>
      <c r="C154" s="25">
        <v>9</v>
      </c>
      <c r="D154" s="33">
        <f>COUNTIFS($C$2:C154,C154,$E$2:E154,"&gt;0")</f>
        <v>1</v>
      </c>
      <c r="E154" s="33">
        <v>1967</v>
      </c>
      <c r="F154" s="25"/>
      <c r="G154" s="1"/>
      <c r="H154" s="1"/>
      <c r="I154" s="1"/>
    </row>
    <row r="155" spans="1:9" x14ac:dyDescent="0.25">
      <c r="A155" s="25">
        <v>1</v>
      </c>
      <c r="B155" s="25">
        <v>154</v>
      </c>
      <c r="C155" s="25">
        <v>9</v>
      </c>
      <c r="D155" s="33">
        <f>COUNTIFS($C$2:C155,C155,$E$2:E155,"&gt;0")</f>
        <v>2</v>
      </c>
      <c r="E155" s="33">
        <v>1946</v>
      </c>
      <c r="F155" s="25"/>
      <c r="G155" s="1"/>
      <c r="H155" s="1"/>
      <c r="I155" s="1"/>
    </row>
    <row r="156" spans="1:9" x14ac:dyDescent="0.25">
      <c r="A156" s="25">
        <v>1</v>
      </c>
      <c r="B156" s="25">
        <v>155</v>
      </c>
      <c r="C156" s="25">
        <v>9</v>
      </c>
      <c r="D156" s="33">
        <f>COUNTIFS($C$2:C156,C156,$E$2:E156,"&gt;0")</f>
        <v>3</v>
      </c>
      <c r="E156" s="33">
        <v>2005</v>
      </c>
      <c r="F156" s="25"/>
      <c r="G156" s="1">
        <v>1</v>
      </c>
      <c r="H156" s="1"/>
      <c r="I156" s="1"/>
    </row>
    <row r="157" spans="1:9" x14ac:dyDescent="0.25">
      <c r="A157" s="25">
        <v>1</v>
      </c>
      <c r="B157" s="25">
        <v>156</v>
      </c>
      <c r="C157" s="25">
        <v>9</v>
      </c>
      <c r="D157" s="33">
        <f>COUNTIFS($C$2:C157,C157,$E$2:E157,"&gt;0")</f>
        <v>4</v>
      </c>
      <c r="E157" s="33">
        <v>1958</v>
      </c>
      <c r="F157" s="25"/>
      <c r="G157" s="1"/>
      <c r="H157" s="1">
        <v>1</v>
      </c>
      <c r="I157" s="1">
        <v>1</v>
      </c>
    </row>
    <row r="158" spans="1:9" x14ac:dyDescent="0.25">
      <c r="A158" s="25">
        <v>1</v>
      </c>
      <c r="B158" s="25">
        <v>157</v>
      </c>
      <c r="C158" s="25">
        <v>9</v>
      </c>
      <c r="D158" s="33">
        <f>COUNTIFS($C$2:C158,C158,$E$2:E158,"&gt;0")</f>
        <v>5</v>
      </c>
      <c r="E158" s="33">
        <v>2004</v>
      </c>
      <c r="F158" s="25"/>
      <c r="G158" s="1"/>
      <c r="H158" s="1"/>
      <c r="I158" s="1"/>
    </row>
    <row r="159" spans="1:9" x14ac:dyDescent="0.25">
      <c r="A159" s="25">
        <v>1</v>
      </c>
      <c r="B159" s="25">
        <v>158</v>
      </c>
      <c r="C159" s="25">
        <v>9</v>
      </c>
      <c r="D159" s="33">
        <f>COUNTIFS($C$2:C159,C159,$E$2:E159,"&gt;0")</f>
        <v>6</v>
      </c>
      <c r="E159" s="33">
        <v>2003</v>
      </c>
      <c r="F159" s="25"/>
      <c r="G159" s="1"/>
      <c r="H159" s="1"/>
      <c r="I159" s="1"/>
    </row>
    <row r="160" spans="1:9" x14ac:dyDescent="0.25">
      <c r="A160" s="25">
        <v>1</v>
      </c>
      <c r="B160" s="25">
        <v>159</v>
      </c>
      <c r="C160" s="25">
        <v>9</v>
      </c>
      <c r="D160" s="33">
        <f>COUNTIFS($C$2:C160,C160,$E$2:E160,"&gt;0")</f>
        <v>7</v>
      </c>
      <c r="E160" s="33">
        <v>2001</v>
      </c>
      <c r="F160" s="25">
        <v>1</v>
      </c>
      <c r="G160" s="1"/>
      <c r="H160" s="1"/>
      <c r="I160" s="1"/>
    </row>
    <row r="161" spans="1:9" x14ac:dyDescent="0.25">
      <c r="A161" s="25">
        <v>1</v>
      </c>
      <c r="B161" s="25">
        <v>160</v>
      </c>
      <c r="C161" s="25">
        <v>9</v>
      </c>
      <c r="D161" s="33">
        <f>COUNTIFS($C$2:C161,C161,$E$2:E161,"&gt;0")</f>
        <v>8</v>
      </c>
      <c r="E161" s="33">
        <v>1967</v>
      </c>
      <c r="F161" s="25"/>
      <c r="G161" s="1"/>
      <c r="H161" s="1"/>
      <c r="I161" s="1"/>
    </row>
    <row r="162" spans="1:9" x14ac:dyDescent="0.25">
      <c r="A162" s="25">
        <v>1</v>
      </c>
      <c r="B162" s="25">
        <v>161</v>
      </c>
      <c r="C162" s="25">
        <v>9</v>
      </c>
      <c r="D162" s="33">
        <f>COUNTIFS($C$2:C162,C162,$E$2:E162,"&gt;0")</f>
        <v>9</v>
      </c>
      <c r="E162" s="33">
        <v>1964</v>
      </c>
      <c r="F162" s="25"/>
      <c r="G162" s="1">
        <v>1</v>
      </c>
      <c r="H162" s="1"/>
      <c r="I162" s="1">
        <v>1</v>
      </c>
    </row>
    <row r="163" spans="1:9" x14ac:dyDescent="0.25">
      <c r="A163" s="25">
        <v>1</v>
      </c>
      <c r="B163" s="25">
        <v>162</v>
      </c>
      <c r="C163" s="25">
        <v>9</v>
      </c>
      <c r="D163" s="33">
        <f>COUNTIFS($C$2:C163,C163,$E$2:E163,"&gt;0")</f>
        <v>10</v>
      </c>
      <c r="E163" s="33">
        <v>1955</v>
      </c>
      <c r="F163" s="25"/>
      <c r="G163" s="1"/>
      <c r="H163" s="1"/>
      <c r="I163" s="1"/>
    </row>
    <row r="164" spans="1:9" x14ac:dyDescent="0.25">
      <c r="A164" s="25">
        <v>1</v>
      </c>
      <c r="B164" s="25">
        <v>163</v>
      </c>
      <c r="C164" s="25">
        <v>9</v>
      </c>
      <c r="D164" s="33">
        <f>COUNTIFS($C$2:C164,C164,$E$2:E164,"&gt;0")</f>
        <v>11</v>
      </c>
      <c r="E164" s="33">
        <v>1951</v>
      </c>
      <c r="F164" s="25"/>
      <c r="G164" s="1"/>
      <c r="H164" s="1">
        <v>1</v>
      </c>
      <c r="I164" s="1"/>
    </row>
    <row r="165" spans="1:9" x14ac:dyDescent="0.25">
      <c r="A165" s="25">
        <v>1</v>
      </c>
      <c r="B165" s="25">
        <v>164</v>
      </c>
      <c r="C165" s="25">
        <v>9</v>
      </c>
      <c r="D165" s="33">
        <f>COUNTIFS($C$2:C165,C165,$E$2:E165,"&gt;0")</f>
        <v>12</v>
      </c>
      <c r="E165" s="33">
        <v>1954</v>
      </c>
      <c r="F165" s="25"/>
      <c r="G165" s="1"/>
      <c r="H165" s="1"/>
      <c r="I165" s="1"/>
    </row>
    <row r="166" spans="1:9" x14ac:dyDescent="0.25">
      <c r="A166" s="25">
        <v>1</v>
      </c>
      <c r="B166" s="25">
        <v>165</v>
      </c>
      <c r="C166" s="25">
        <v>9</v>
      </c>
      <c r="D166" s="33">
        <f>COUNTIFS($C$2:C166,C166,$E$2:E166,"&gt;0")</f>
        <v>13</v>
      </c>
      <c r="E166" s="33">
        <v>1974</v>
      </c>
      <c r="F166" s="25"/>
      <c r="G166" s="1"/>
      <c r="H166" s="1"/>
      <c r="I166" s="1"/>
    </row>
    <row r="167" spans="1:9" x14ac:dyDescent="0.25">
      <c r="A167" s="25">
        <v>1</v>
      </c>
      <c r="B167" s="25">
        <v>166</v>
      </c>
      <c r="C167" s="25">
        <v>9</v>
      </c>
      <c r="D167" s="33">
        <f>COUNTIFS($C$2:C167,C167,$E$2:E167,"&gt;0")</f>
        <v>14</v>
      </c>
      <c r="E167" s="33">
        <v>1999</v>
      </c>
      <c r="F167" s="25"/>
      <c r="G167" s="1"/>
      <c r="H167" s="1"/>
      <c r="I167" s="1"/>
    </row>
    <row r="168" spans="1:9" x14ac:dyDescent="0.25">
      <c r="A168" s="25">
        <v>1</v>
      </c>
      <c r="B168" s="25">
        <v>167</v>
      </c>
      <c r="C168" s="25">
        <v>9</v>
      </c>
      <c r="D168" s="33">
        <f>COUNTIFS($C$2:C168,C168,$E$2:E168,"&gt;0")</f>
        <v>15</v>
      </c>
      <c r="E168" s="33">
        <v>1996</v>
      </c>
      <c r="F168" s="25">
        <v>1</v>
      </c>
      <c r="G168" s="1"/>
      <c r="H168" s="1"/>
      <c r="I168" s="1"/>
    </row>
    <row r="169" spans="1:9" x14ac:dyDescent="0.25">
      <c r="A169" s="25">
        <v>1</v>
      </c>
      <c r="B169" s="25">
        <v>168</v>
      </c>
      <c r="C169" s="25">
        <v>9</v>
      </c>
      <c r="D169" s="33">
        <f>COUNTIFS($C$2:C169,C169,$E$2:E169,"&gt;0")</f>
        <v>16</v>
      </c>
      <c r="E169" s="33">
        <v>1997</v>
      </c>
      <c r="F169" s="25"/>
      <c r="G169" s="1"/>
      <c r="H169" s="1">
        <v>1</v>
      </c>
      <c r="I169" s="1"/>
    </row>
    <row r="170" spans="1:9" x14ac:dyDescent="0.25">
      <c r="A170" s="25">
        <v>1</v>
      </c>
      <c r="B170" s="25">
        <v>169</v>
      </c>
      <c r="C170" s="25">
        <v>9</v>
      </c>
      <c r="D170" s="33">
        <f>COUNTIFS($C$2:C170,C170,$E$2:E170,"&gt;0")</f>
        <v>17</v>
      </c>
      <c r="E170" s="33">
        <v>1995</v>
      </c>
      <c r="F170" s="25"/>
      <c r="G170" s="1"/>
      <c r="H170" s="1"/>
      <c r="I170" s="1"/>
    </row>
    <row r="171" spans="1:9" x14ac:dyDescent="0.25">
      <c r="A171" s="25">
        <v>1</v>
      </c>
      <c r="B171" s="25">
        <v>170</v>
      </c>
      <c r="C171" s="25">
        <v>9</v>
      </c>
      <c r="D171" s="33">
        <f>COUNTIFS($C$2:C171,C171,$E$2:E171,"&gt;0")</f>
        <v>18</v>
      </c>
      <c r="E171" s="33">
        <v>1985</v>
      </c>
      <c r="F171" s="25"/>
      <c r="G171" s="1">
        <v>1</v>
      </c>
      <c r="H171" s="1"/>
      <c r="I171" s="1">
        <v>1</v>
      </c>
    </row>
    <row r="172" spans="1:9" x14ac:dyDescent="0.25">
      <c r="A172" s="25">
        <v>1</v>
      </c>
      <c r="B172" s="25">
        <v>171</v>
      </c>
      <c r="C172" s="25">
        <v>9</v>
      </c>
      <c r="D172" s="33">
        <f>COUNTIFS($C$2:C172,C172,$E$2:E172,"&gt;0")</f>
        <v>19</v>
      </c>
      <c r="E172" s="33">
        <v>1974</v>
      </c>
      <c r="F172" s="25">
        <v>1</v>
      </c>
      <c r="G172" s="1"/>
      <c r="H172" s="1"/>
      <c r="I172" s="1"/>
    </row>
    <row r="173" spans="1:9" x14ac:dyDescent="0.25">
      <c r="A173" s="25">
        <v>1</v>
      </c>
      <c r="B173" s="25">
        <v>172</v>
      </c>
      <c r="C173" s="25">
        <v>10</v>
      </c>
      <c r="D173" s="33">
        <f>COUNTIFS($C$2:C173,C173,$E$2:E173,"&gt;0")</f>
        <v>1</v>
      </c>
      <c r="E173" s="33">
        <v>1967</v>
      </c>
      <c r="F173" s="25"/>
      <c r="G173" s="1"/>
      <c r="H173" s="1"/>
      <c r="I173" s="1"/>
    </row>
    <row r="174" spans="1:9" x14ac:dyDescent="0.25">
      <c r="A174" s="25">
        <v>1</v>
      </c>
      <c r="B174" s="25">
        <v>173</v>
      </c>
      <c r="C174" s="25">
        <v>10</v>
      </c>
      <c r="D174" s="33">
        <f>COUNTIFS($C$2:C174,C174,$E$2:E174,"&gt;0")</f>
        <v>2</v>
      </c>
      <c r="E174" s="33">
        <v>1946</v>
      </c>
      <c r="F174" s="25"/>
      <c r="G174" s="1"/>
      <c r="H174" s="1"/>
      <c r="I174" s="1"/>
    </row>
    <row r="175" spans="1:9" x14ac:dyDescent="0.25">
      <c r="A175" s="25">
        <v>1</v>
      </c>
      <c r="B175" s="25">
        <v>174</v>
      </c>
      <c r="C175" s="25">
        <v>10</v>
      </c>
      <c r="D175" s="33">
        <f>COUNTIFS($C$2:C175,C175,$E$2:E175,"&gt;0")</f>
        <v>3</v>
      </c>
      <c r="E175" s="33">
        <v>2005</v>
      </c>
      <c r="F175" s="25"/>
      <c r="G175" s="1">
        <v>1</v>
      </c>
      <c r="H175" s="1"/>
      <c r="I175" s="1"/>
    </row>
    <row r="176" spans="1:9" x14ac:dyDescent="0.25">
      <c r="A176" s="25">
        <v>1</v>
      </c>
      <c r="B176" s="25">
        <v>175</v>
      </c>
      <c r="C176" s="25">
        <v>10</v>
      </c>
      <c r="D176" s="33">
        <f>COUNTIFS($C$2:C176,C176,$E$2:E176,"&gt;0")</f>
        <v>4</v>
      </c>
      <c r="E176" s="33">
        <v>1958</v>
      </c>
      <c r="F176" s="25"/>
      <c r="G176" s="1"/>
      <c r="H176" s="1">
        <v>1</v>
      </c>
      <c r="I176" s="1">
        <v>1</v>
      </c>
    </row>
    <row r="177" spans="1:9" x14ac:dyDescent="0.25">
      <c r="A177" s="25">
        <v>1</v>
      </c>
      <c r="B177" s="25">
        <v>176</v>
      </c>
      <c r="C177" s="25">
        <v>10</v>
      </c>
      <c r="D177" s="33">
        <f>COUNTIFS($C$2:C177,C177,$E$2:E177,"&gt;0")</f>
        <v>5</v>
      </c>
      <c r="E177" s="33">
        <v>2004</v>
      </c>
      <c r="F177" s="25"/>
      <c r="G177" s="1"/>
      <c r="H177" s="1"/>
      <c r="I177" s="1"/>
    </row>
    <row r="178" spans="1:9" x14ac:dyDescent="0.25">
      <c r="A178" s="25">
        <v>1</v>
      </c>
      <c r="B178" s="25">
        <v>177</v>
      </c>
      <c r="C178" s="25">
        <v>10</v>
      </c>
      <c r="D178" s="33">
        <f>COUNTIFS($C$2:C178,C178,$E$2:E178,"&gt;0")</f>
        <v>6</v>
      </c>
      <c r="E178" s="33">
        <v>2003</v>
      </c>
      <c r="F178" s="25"/>
      <c r="G178" s="1"/>
      <c r="H178" s="1"/>
      <c r="I178" s="1"/>
    </row>
    <row r="179" spans="1:9" x14ac:dyDescent="0.25">
      <c r="A179" s="25">
        <v>1</v>
      </c>
      <c r="B179" s="25">
        <v>178</v>
      </c>
      <c r="C179" s="25">
        <v>10</v>
      </c>
      <c r="D179" s="33">
        <f>COUNTIFS($C$2:C179,C179,$E$2:E179,"&gt;0")</f>
        <v>7</v>
      </c>
      <c r="E179" s="33">
        <v>2001</v>
      </c>
      <c r="F179" s="25">
        <v>1</v>
      </c>
      <c r="G179" s="1"/>
      <c r="H179" s="1"/>
      <c r="I179" s="1"/>
    </row>
    <row r="180" spans="1:9" x14ac:dyDescent="0.25">
      <c r="A180" s="25">
        <v>1</v>
      </c>
      <c r="B180" s="25">
        <v>179</v>
      </c>
      <c r="C180" s="25">
        <v>10</v>
      </c>
      <c r="D180" s="33">
        <f>COUNTIFS($C$2:C180,C180,$E$2:E180,"&gt;0")</f>
        <v>8</v>
      </c>
      <c r="E180" s="33">
        <v>1967</v>
      </c>
      <c r="F180" s="25"/>
      <c r="G180" s="1"/>
      <c r="H180" s="1"/>
      <c r="I180" s="1"/>
    </row>
    <row r="181" spans="1:9" x14ac:dyDescent="0.25">
      <c r="A181" s="25">
        <v>1</v>
      </c>
      <c r="B181" s="25">
        <v>180</v>
      </c>
      <c r="C181" s="25">
        <v>10</v>
      </c>
      <c r="D181" s="33">
        <f>COUNTIFS($C$2:C181,C181,$E$2:E181,"&gt;0")</f>
        <v>9</v>
      </c>
      <c r="E181" s="33">
        <v>1964</v>
      </c>
      <c r="F181" s="25"/>
      <c r="G181" s="1">
        <v>1</v>
      </c>
      <c r="H181" s="1"/>
      <c r="I181" s="1">
        <v>1</v>
      </c>
    </row>
    <row r="182" spans="1:9" x14ac:dyDescent="0.25">
      <c r="A182" s="25">
        <v>1</v>
      </c>
      <c r="B182" s="25">
        <v>181</v>
      </c>
      <c r="C182" s="25">
        <v>10</v>
      </c>
      <c r="D182" s="33">
        <f>COUNTIFS($C$2:C182,C182,$E$2:E182,"&gt;0")</f>
        <v>10</v>
      </c>
      <c r="E182" s="33">
        <v>1955</v>
      </c>
      <c r="F182" s="25"/>
      <c r="G182" s="1"/>
      <c r="H182" s="1"/>
      <c r="I182" s="1"/>
    </row>
    <row r="183" spans="1:9" x14ac:dyDescent="0.25">
      <c r="A183" s="25">
        <v>1</v>
      </c>
      <c r="B183" s="25">
        <v>182</v>
      </c>
      <c r="C183" s="25">
        <v>10</v>
      </c>
      <c r="D183" s="33">
        <f>COUNTIFS($C$2:C183,C183,$E$2:E183,"&gt;0")</f>
        <v>11</v>
      </c>
      <c r="E183" s="33">
        <v>1951</v>
      </c>
      <c r="F183" s="25"/>
      <c r="G183" s="1"/>
      <c r="H183" s="1">
        <v>1</v>
      </c>
      <c r="I183" s="1"/>
    </row>
    <row r="184" spans="1:9" x14ac:dyDescent="0.25">
      <c r="A184" s="25">
        <v>1</v>
      </c>
      <c r="B184" s="25">
        <v>183</v>
      </c>
      <c r="C184" s="25">
        <v>10</v>
      </c>
      <c r="D184" s="33">
        <f>COUNTIFS($C$2:C184,C184,$E$2:E184,"&gt;0")</f>
        <v>12</v>
      </c>
      <c r="E184" s="33">
        <v>1954</v>
      </c>
      <c r="F184" s="25"/>
      <c r="G184" s="1"/>
      <c r="H184" s="1"/>
      <c r="I184" s="1"/>
    </row>
    <row r="185" spans="1:9" x14ac:dyDescent="0.25">
      <c r="A185" s="25">
        <v>1</v>
      </c>
      <c r="B185" s="25">
        <v>184</v>
      </c>
      <c r="C185" s="25">
        <v>10</v>
      </c>
      <c r="D185" s="33">
        <f>COUNTIFS($C$2:C185,C185,$E$2:E185,"&gt;0")</f>
        <v>13</v>
      </c>
      <c r="E185" s="33">
        <v>1974</v>
      </c>
      <c r="F185" s="25"/>
      <c r="G185" s="1"/>
      <c r="H185" s="1"/>
      <c r="I185" s="1"/>
    </row>
    <row r="186" spans="1:9" x14ac:dyDescent="0.25">
      <c r="A186" s="25">
        <v>1</v>
      </c>
      <c r="B186" s="25">
        <v>185</v>
      </c>
      <c r="C186" s="25">
        <v>10</v>
      </c>
      <c r="D186" s="33">
        <f>COUNTIFS($C$2:C186,C186,$E$2:E186,"&gt;0")</f>
        <v>14</v>
      </c>
      <c r="E186" s="33">
        <v>1999</v>
      </c>
      <c r="F186" s="25"/>
      <c r="G186" s="1"/>
      <c r="H186" s="1"/>
      <c r="I186" s="1"/>
    </row>
    <row r="187" spans="1:9" x14ac:dyDescent="0.25">
      <c r="A187" s="25">
        <v>1</v>
      </c>
      <c r="B187" s="25">
        <v>186</v>
      </c>
      <c r="C187" s="25">
        <v>10</v>
      </c>
      <c r="D187" s="33">
        <f>COUNTIFS($C$2:C187,C187,$E$2:E187,"&gt;0")</f>
        <v>15</v>
      </c>
      <c r="E187" s="33">
        <v>1996</v>
      </c>
      <c r="F187" s="25">
        <v>1</v>
      </c>
      <c r="G187" s="1"/>
      <c r="H187" s="1"/>
      <c r="I187" s="1"/>
    </row>
    <row r="188" spans="1:9" x14ac:dyDescent="0.25">
      <c r="A188" s="25">
        <v>1</v>
      </c>
      <c r="B188" s="25">
        <v>187</v>
      </c>
      <c r="C188" s="25">
        <v>10</v>
      </c>
      <c r="D188" s="33">
        <f>COUNTIFS($C$2:C188,C188,$E$2:E188,"&gt;0")</f>
        <v>16</v>
      </c>
      <c r="E188" s="33">
        <v>1997</v>
      </c>
      <c r="F188" s="25"/>
      <c r="G188" s="1"/>
      <c r="H188" s="1">
        <v>1</v>
      </c>
      <c r="I188" s="1"/>
    </row>
    <row r="189" spans="1:9" x14ac:dyDescent="0.25">
      <c r="A189" s="25">
        <v>1</v>
      </c>
      <c r="B189" s="25">
        <v>188</v>
      </c>
      <c r="C189" s="25">
        <v>10</v>
      </c>
      <c r="D189" s="33">
        <f>COUNTIFS($C$2:C189,C189,$E$2:E189,"&gt;0")</f>
        <v>17</v>
      </c>
      <c r="E189" s="33">
        <v>1995</v>
      </c>
      <c r="F189" s="25"/>
      <c r="G189" s="1"/>
      <c r="H189" s="1"/>
      <c r="I189" s="1"/>
    </row>
    <row r="190" spans="1:9" x14ac:dyDescent="0.25">
      <c r="A190" s="25">
        <v>1</v>
      </c>
      <c r="B190" s="25">
        <v>189</v>
      </c>
      <c r="C190" s="25">
        <v>10</v>
      </c>
      <c r="D190" s="33">
        <f>COUNTIFS($C$2:C190,C190,$E$2:E190,"&gt;0")</f>
        <v>18</v>
      </c>
      <c r="E190" s="33">
        <v>1985</v>
      </c>
      <c r="F190" s="25"/>
      <c r="G190" s="1">
        <v>1</v>
      </c>
      <c r="H190" s="1"/>
      <c r="I190" s="1">
        <v>1</v>
      </c>
    </row>
    <row r="191" spans="1:9" x14ac:dyDescent="0.25">
      <c r="A191" s="25">
        <v>1</v>
      </c>
      <c r="B191" s="25">
        <v>190</v>
      </c>
      <c r="C191" s="25">
        <v>10</v>
      </c>
      <c r="D191" s="33">
        <f>COUNTIFS($C$2:C191,C191,$E$2:E191,"&gt;0")</f>
        <v>19</v>
      </c>
      <c r="E191" s="33">
        <v>1974</v>
      </c>
      <c r="F191" s="25">
        <v>1</v>
      </c>
      <c r="G191" s="1"/>
      <c r="H191" s="1"/>
      <c r="I191" s="1"/>
    </row>
    <row r="192" spans="1:9" x14ac:dyDescent="0.25">
      <c r="A192" s="25">
        <v>1</v>
      </c>
      <c r="B192" s="25">
        <v>191</v>
      </c>
      <c r="C192" s="25">
        <v>11</v>
      </c>
      <c r="D192" s="33">
        <f>COUNTIFS($C$2:C192,C192,$E$2:E192,"&gt;0")</f>
        <v>1</v>
      </c>
      <c r="E192" s="33">
        <v>1967</v>
      </c>
      <c r="F192" s="25"/>
      <c r="G192" s="1"/>
      <c r="H192" s="1"/>
      <c r="I192" s="1"/>
    </row>
    <row r="193" spans="1:9" x14ac:dyDescent="0.25">
      <c r="A193" s="25">
        <v>1</v>
      </c>
      <c r="B193" s="25">
        <v>192</v>
      </c>
      <c r="C193" s="25">
        <v>11</v>
      </c>
      <c r="D193" s="33">
        <f>COUNTIFS($C$2:C193,C193,$E$2:E193,"&gt;0")</f>
        <v>2</v>
      </c>
      <c r="E193" s="33">
        <v>1946</v>
      </c>
      <c r="F193" s="25"/>
      <c r="G193" s="1"/>
      <c r="H193" s="1"/>
      <c r="I193" s="1"/>
    </row>
    <row r="194" spans="1:9" x14ac:dyDescent="0.25">
      <c r="A194" s="25">
        <v>1</v>
      </c>
      <c r="B194" s="25">
        <v>193</v>
      </c>
      <c r="C194" s="25">
        <v>11</v>
      </c>
      <c r="D194" s="33">
        <f>COUNTIFS($C$2:C194,C194,$E$2:E194,"&gt;0")</f>
        <v>3</v>
      </c>
      <c r="E194" s="33">
        <v>2005</v>
      </c>
      <c r="F194" s="25"/>
      <c r="G194" s="1">
        <v>1</v>
      </c>
      <c r="H194" s="1"/>
      <c r="I194" s="1"/>
    </row>
    <row r="195" spans="1:9" x14ac:dyDescent="0.25">
      <c r="A195" s="25">
        <v>1</v>
      </c>
      <c r="B195" s="25">
        <v>194</v>
      </c>
      <c r="C195" s="25">
        <v>11</v>
      </c>
      <c r="D195" s="33">
        <f>COUNTIFS($C$2:C195,C195,$E$2:E195,"&gt;0")</f>
        <v>4</v>
      </c>
      <c r="E195" s="33">
        <v>1958</v>
      </c>
      <c r="F195" s="25"/>
      <c r="G195" s="1"/>
      <c r="H195" s="1">
        <v>1</v>
      </c>
      <c r="I195" s="1">
        <v>1</v>
      </c>
    </row>
    <row r="196" spans="1:9" x14ac:dyDescent="0.25">
      <c r="A196" s="25">
        <v>1</v>
      </c>
      <c r="B196" s="25">
        <v>195</v>
      </c>
      <c r="C196" s="25">
        <v>11</v>
      </c>
      <c r="D196" s="33">
        <f>COUNTIFS($C$2:C196,C196,$E$2:E196,"&gt;0")</f>
        <v>5</v>
      </c>
      <c r="E196" s="33">
        <v>2004</v>
      </c>
      <c r="F196" s="25"/>
      <c r="G196" s="1"/>
      <c r="H196" s="1"/>
      <c r="I196" s="1"/>
    </row>
    <row r="197" spans="1:9" x14ac:dyDescent="0.25">
      <c r="A197" s="25">
        <v>1</v>
      </c>
      <c r="B197" s="25">
        <v>196</v>
      </c>
      <c r="C197" s="25">
        <v>11</v>
      </c>
      <c r="D197" s="33">
        <f>COUNTIFS($C$2:C197,C197,$E$2:E197,"&gt;0")</f>
        <v>6</v>
      </c>
      <c r="E197" s="33">
        <v>2003</v>
      </c>
      <c r="F197" s="25"/>
      <c r="G197" s="1"/>
      <c r="H197" s="1"/>
      <c r="I197" s="1"/>
    </row>
    <row r="198" spans="1:9" x14ac:dyDescent="0.25">
      <c r="A198" s="25">
        <v>1</v>
      </c>
      <c r="B198" s="25">
        <v>197</v>
      </c>
      <c r="C198" s="25">
        <v>11</v>
      </c>
      <c r="D198" s="33">
        <f>COUNTIFS($C$2:C198,C198,$E$2:E198,"&gt;0")</f>
        <v>7</v>
      </c>
      <c r="E198" s="33">
        <v>2001</v>
      </c>
      <c r="F198" s="25">
        <v>1</v>
      </c>
      <c r="G198" s="1"/>
      <c r="H198" s="1"/>
      <c r="I198" s="1"/>
    </row>
    <row r="199" spans="1:9" x14ac:dyDescent="0.25">
      <c r="A199" s="25">
        <v>1</v>
      </c>
      <c r="B199" s="25">
        <v>198</v>
      </c>
      <c r="C199" s="25">
        <v>11</v>
      </c>
      <c r="D199" s="33">
        <f>COUNTIFS($C$2:C199,C199,$E$2:E199,"&gt;0")</f>
        <v>8</v>
      </c>
      <c r="E199" s="33">
        <v>1967</v>
      </c>
      <c r="F199" s="25"/>
      <c r="G199" s="1"/>
      <c r="H199" s="1"/>
      <c r="I199" s="1"/>
    </row>
    <row r="200" spans="1:9" x14ac:dyDescent="0.25">
      <c r="A200" s="25">
        <v>1</v>
      </c>
      <c r="B200" s="25">
        <v>199</v>
      </c>
      <c r="C200" s="25">
        <v>11</v>
      </c>
      <c r="D200" s="33">
        <f>COUNTIFS($C$2:C200,C200,$E$2:E200,"&gt;0")</f>
        <v>9</v>
      </c>
      <c r="E200" s="33">
        <v>1964</v>
      </c>
      <c r="F200" s="25"/>
      <c r="G200" s="1">
        <v>1</v>
      </c>
      <c r="H200" s="1"/>
      <c r="I200" s="1">
        <v>1</v>
      </c>
    </row>
    <row r="201" spans="1:9" x14ac:dyDescent="0.25">
      <c r="A201" s="25">
        <v>1</v>
      </c>
      <c r="B201" s="25">
        <v>200</v>
      </c>
      <c r="C201" s="25">
        <v>11</v>
      </c>
      <c r="D201" s="33">
        <f>COUNTIFS($C$2:C201,C201,$E$2:E201,"&gt;0")</f>
        <v>10</v>
      </c>
      <c r="E201" s="33">
        <v>1955</v>
      </c>
      <c r="F201" s="25"/>
      <c r="G201" s="1"/>
      <c r="H201" s="1"/>
      <c r="I201" s="1"/>
    </row>
    <row r="202" spans="1:9" x14ac:dyDescent="0.25">
      <c r="A202" s="25">
        <v>1</v>
      </c>
      <c r="B202" s="25">
        <v>201</v>
      </c>
      <c r="C202" s="25">
        <v>11</v>
      </c>
      <c r="D202" s="33">
        <f>COUNTIFS($C$2:C202,C202,$E$2:E202,"&gt;0")</f>
        <v>11</v>
      </c>
      <c r="E202" s="33">
        <v>1951</v>
      </c>
      <c r="F202" s="25"/>
      <c r="G202" s="1"/>
      <c r="H202" s="1">
        <v>1</v>
      </c>
      <c r="I202" s="1"/>
    </row>
    <row r="203" spans="1:9" x14ac:dyDescent="0.25">
      <c r="A203" s="25">
        <v>1</v>
      </c>
      <c r="B203" s="25">
        <v>202</v>
      </c>
      <c r="C203" s="25">
        <v>11</v>
      </c>
      <c r="D203" s="33">
        <f>COUNTIFS($C$2:C203,C203,$E$2:E203,"&gt;0")</f>
        <v>12</v>
      </c>
      <c r="E203" s="33">
        <v>1954</v>
      </c>
      <c r="F203" s="25"/>
      <c r="G203" s="1"/>
      <c r="H203" s="1"/>
      <c r="I203" s="1"/>
    </row>
    <row r="204" spans="1:9" x14ac:dyDescent="0.25">
      <c r="A204" s="25">
        <v>1</v>
      </c>
      <c r="B204" s="25">
        <v>203</v>
      </c>
      <c r="C204" s="25">
        <v>11</v>
      </c>
      <c r="D204" s="33">
        <f>COUNTIFS($C$2:C204,C204,$E$2:E204,"&gt;0")</f>
        <v>13</v>
      </c>
      <c r="E204" s="33">
        <v>1974</v>
      </c>
      <c r="F204" s="25"/>
      <c r="G204" s="1"/>
      <c r="H204" s="1"/>
      <c r="I204" s="1"/>
    </row>
    <row r="205" spans="1:9" x14ac:dyDescent="0.25">
      <c r="A205" s="25">
        <v>1</v>
      </c>
      <c r="B205" s="25">
        <v>204</v>
      </c>
      <c r="C205" s="25">
        <v>11</v>
      </c>
      <c r="D205" s="33">
        <f>COUNTIFS($C$2:C205,C205,$E$2:E205,"&gt;0")</f>
        <v>14</v>
      </c>
      <c r="E205" s="33">
        <v>1999</v>
      </c>
      <c r="F205" s="25"/>
      <c r="G205" s="1"/>
      <c r="H205" s="1"/>
      <c r="I205" s="1"/>
    </row>
    <row r="206" spans="1:9" x14ac:dyDescent="0.25">
      <c r="A206" s="25">
        <v>1</v>
      </c>
      <c r="B206" s="25">
        <v>205</v>
      </c>
      <c r="C206" s="25">
        <v>11</v>
      </c>
      <c r="D206" s="33">
        <f>COUNTIFS($C$2:C206,C206,$E$2:E206,"&gt;0")</f>
        <v>15</v>
      </c>
      <c r="E206" s="33">
        <v>1996</v>
      </c>
      <c r="F206" s="25">
        <v>1</v>
      </c>
      <c r="G206" s="1"/>
      <c r="H206" s="1"/>
      <c r="I206" s="1"/>
    </row>
    <row r="207" spans="1:9" x14ac:dyDescent="0.25">
      <c r="A207" s="25">
        <v>1</v>
      </c>
      <c r="B207" s="25">
        <v>206</v>
      </c>
      <c r="C207" s="25">
        <v>11</v>
      </c>
      <c r="D207" s="33">
        <f>COUNTIFS($C$2:C207,C207,$E$2:E207,"&gt;0")</f>
        <v>16</v>
      </c>
      <c r="E207" s="33">
        <v>1997</v>
      </c>
      <c r="F207" s="25"/>
      <c r="G207" s="1"/>
      <c r="H207" s="1">
        <v>1</v>
      </c>
      <c r="I207" s="1"/>
    </row>
    <row r="208" spans="1:9" x14ac:dyDescent="0.25">
      <c r="A208" s="25">
        <v>1</v>
      </c>
      <c r="B208" s="25">
        <v>207</v>
      </c>
      <c r="C208" s="25">
        <v>11</v>
      </c>
      <c r="D208" s="33">
        <f>COUNTIFS($C$2:C208,C208,$E$2:E208,"&gt;0")</f>
        <v>17</v>
      </c>
      <c r="E208" s="33">
        <v>1995</v>
      </c>
      <c r="F208" s="25"/>
      <c r="G208" s="1"/>
      <c r="H208" s="1"/>
      <c r="I208" s="1"/>
    </row>
    <row r="209" spans="1:9" x14ac:dyDescent="0.25">
      <c r="A209" s="25">
        <v>1</v>
      </c>
      <c r="B209" s="25">
        <v>208</v>
      </c>
      <c r="C209" s="25">
        <v>11</v>
      </c>
      <c r="D209" s="33">
        <f>COUNTIFS($C$2:C209,C209,$E$2:E209,"&gt;0")</f>
        <v>18</v>
      </c>
      <c r="E209" s="33">
        <v>1985</v>
      </c>
      <c r="F209" s="25"/>
      <c r="G209" s="1">
        <v>1</v>
      </c>
      <c r="H209" s="1"/>
      <c r="I209" s="1">
        <v>1</v>
      </c>
    </row>
    <row r="210" spans="1:9" x14ac:dyDescent="0.25">
      <c r="A210" s="25">
        <v>1</v>
      </c>
      <c r="B210" s="25">
        <v>209</v>
      </c>
      <c r="C210" s="25">
        <v>11</v>
      </c>
      <c r="D210" s="33">
        <f>COUNTIFS($C$2:C210,C210,$E$2:E210,"&gt;0")</f>
        <v>19</v>
      </c>
      <c r="E210" s="33">
        <v>1974</v>
      </c>
      <c r="F210" s="25">
        <v>1</v>
      </c>
      <c r="G210" s="1"/>
      <c r="H210" s="1"/>
      <c r="I210" s="1"/>
    </row>
    <row r="211" spans="1:9" x14ac:dyDescent="0.25">
      <c r="A211" s="25">
        <v>1</v>
      </c>
      <c r="B211" s="25">
        <v>210</v>
      </c>
      <c r="C211" s="25">
        <v>12</v>
      </c>
      <c r="D211" s="33">
        <f>COUNTIFS($C$2:C211,C211,$E$2:E211,"&gt;0")</f>
        <v>1</v>
      </c>
      <c r="E211" s="33">
        <v>1967</v>
      </c>
      <c r="F211" s="25"/>
      <c r="G211" s="1"/>
      <c r="H211" s="1"/>
      <c r="I211" s="1"/>
    </row>
    <row r="212" spans="1:9" x14ac:dyDescent="0.25">
      <c r="A212" s="25">
        <v>1</v>
      </c>
      <c r="B212" s="25">
        <v>211</v>
      </c>
      <c r="C212" s="25">
        <v>12</v>
      </c>
      <c r="D212" s="33">
        <f>COUNTIFS($C$2:C212,C212,$E$2:E212,"&gt;0")</f>
        <v>2</v>
      </c>
      <c r="E212" s="33">
        <v>1946</v>
      </c>
      <c r="F212" s="25"/>
      <c r="G212" s="1"/>
      <c r="H212" s="1"/>
      <c r="I212" s="1"/>
    </row>
    <row r="213" spans="1:9" x14ac:dyDescent="0.25">
      <c r="A213" s="25">
        <v>1</v>
      </c>
      <c r="B213" s="25">
        <v>212</v>
      </c>
      <c r="C213" s="25">
        <v>12</v>
      </c>
      <c r="D213" s="33">
        <f>COUNTIFS($C$2:C213,C213,$E$2:E213,"&gt;0")</f>
        <v>3</v>
      </c>
      <c r="E213" s="33">
        <v>2005</v>
      </c>
      <c r="F213" s="25"/>
      <c r="G213" s="1">
        <v>1</v>
      </c>
      <c r="H213" s="1"/>
      <c r="I213" s="1"/>
    </row>
    <row r="214" spans="1:9" x14ac:dyDescent="0.25">
      <c r="A214" s="25">
        <v>1</v>
      </c>
      <c r="B214" s="25">
        <v>213</v>
      </c>
      <c r="C214" s="25">
        <v>12</v>
      </c>
      <c r="D214" s="33">
        <f>COUNTIFS($C$2:C214,C214,$E$2:E214,"&gt;0")</f>
        <v>4</v>
      </c>
      <c r="E214" s="33">
        <v>1958</v>
      </c>
      <c r="F214" s="25"/>
      <c r="G214" s="1"/>
      <c r="H214" s="1">
        <v>1</v>
      </c>
      <c r="I214" s="1">
        <v>1</v>
      </c>
    </row>
    <row r="215" spans="1:9" x14ac:dyDescent="0.25">
      <c r="A215" s="25">
        <v>1</v>
      </c>
      <c r="B215" s="25">
        <v>214</v>
      </c>
      <c r="C215" s="25">
        <v>12</v>
      </c>
      <c r="D215" s="33">
        <f>COUNTIFS($C$2:C215,C215,$E$2:E215,"&gt;0")</f>
        <v>5</v>
      </c>
      <c r="E215" s="33">
        <v>2004</v>
      </c>
      <c r="F215" s="25"/>
      <c r="G215" s="1"/>
      <c r="H215" s="1"/>
      <c r="I215" s="1"/>
    </row>
    <row r="216" spans="1:9" x14ac:dyDescent="0.25">
      <c r="A216" s="25">
        <v>1</v>
      </c>
      <c r="B216" s="25">
        <v>215</v>
      </c>
      <c r="C216" s="25">
        <v>12</v>
      </c>
      <c r="D216" s="33">
        <f>COUNTIFS($C$2:C216,C216,$E$2:E216,"&gt;0")</f>
        <v>6</v>
      </c>
      <c r="E216" s="33">
        <v>2003</v>
      </c>
      <c r="F216" s="25"/>
      <c r="G216" s="1"/>
      <c r="H216" s="1"/>
      <c r="I216" s="1"/>
    </row>
    <row r="217" spans="1:9" x14ac:dyDescent="0.25">
      <c r="A217" s="25">
        <v>1</v>
      </c>
      <c r="B217" s="25">
        <v>216</v>
      </c>
      <c r="C217" s="25">
        <v>12</v>
      </c>
      <c r="D217" s="33">
        <f>COUNTIFS($C$2:C217,C217,$E$2:E217,"&gt;0")</f>
        <v>7</v>
      </c>
      <c r="E217" s="33">
        <v>2001</v>
      </c>
      <c r="F217" s="25">
        <v>1</v>
      </c>
      <c r="G217" s="1"/>
      <c r="H217" s="1"/>
      <c r="I217" s="1"/>
    </row>
    <row r="218" spans="1:9" x14ac:dyDescent="0.25">
      <c r="A218" s="25">
        <v>1</v>
      </c>
      <c r="B218" s="25">
        <v>217</v>
      </c>
      <c r="C218" s="25">
        <v>12</v>
      </c>
      <c r="D218" s="33">
        <f>COUNTIFS($C$2:C218,C218,$E$2:E218,"&gt;0")</f>
        <v>8</v>
      </c>
      <c r="E218" s="33">
        <v>1967</v>
      </c>
      <c r="F218" s="25"/>
      <c r="G218" s="1"/>
      <c r="H218" s="1"/>
      <c r="I218" s="1"/>
    </row>
    <row r="219" spans="1:9" x14ac:dyDescent="0.25">
      <c r="A219" s="25">
        <v>1</v>
      </c>
      <c r="B219" s="25">
        <v>218</v>
      </c>
      <c r="C219" s="25">
        <v>12</v>
      </c>
      <c r="D219" s="33">
        <f>COUNTIFS($C$2:C219,C219,$E$2:E219,"&gt;0")</f>
        <v>9</v>
      </c>
      <c r="E219" s="33">
        <v>1964</v>
      </c>
      <c r="F219" s="25"/>
      <c r="G219" s="1">
        <v>1</v>
      </c>
      <c r="H219" s="1"/>
      <c r="I219" s="1">
        <v>1</v>
      </c>
    </row>
    <row r="220" spans="1:9" x14ac:dyDescent="0.25">
      <c r="A220" s="25">
        <v>1</v>
      </c>
      <c r="B220" s="25">
        <v>219</v>
      </c>
      <c r="C220" s="25">
        <v>12</v>
      </c>
      <c r="D220" s="33">
        <f>COUNTIFS($C$2:C220,C220,$E$2:E220,"&gt;0")</f>
        <v>10</v>
      </c>
      <c r="E220" s="33">
        <v>1955</v>
      </c>
      <c r="F220" s="25"/>
      <c r="G220" s="1"/>
      <c r="H220" s="1"/>
      <c r="I220" s="1"/>
    </row>
    <row r="221" spans="1:9" x14ac:dyDescent="0.25">
      <c r="A221" s="25">
        <v>1</v>
      </c>
      <c r="B221" s="25">
        <v>220</v>
      </c>
      <c r="C221" s="25">
        <v>12</v>
      </c>
      <c r="D221" s="33">
        <f>COUNTIFS($C$2:C221,C221,$E$2:E221,"&gt;0")</f>
        <v>11</v>
      </c>
      <c r="E221" s="33">
        <v>1951</v>
      </c>
      <c r="F221" s="25"/>
      <c r="G221" s="1"/>
      <c r="H221" s="1">
        <v>1</v>
      </c>
      <c r="I221" s="1"/>
    </row>
    <row r="222" spans="1:9" x14ac:dyDescent="0.25">
      <c r="A222" s="25">
        <v>1</v>
      </c>
      <c r="B222" s="25">
        <v>221</v>
      </c>
      <c r="C222" s="25">
        <v>12</v>
      </c>
      <c r="D222" s="33">
        <f>COUNTIFS($C$2:C222,C222,$E$2:E222,"&gt;0")</f>
        <v>12</v>
      </c>
      <c r="E222" s="33">
        <v>1954</v>
      </c>
      <c r="F222" s="25"/>
      <c r="G222" s="1"/>
      <c r="H222" s="1"/>
      <c r="I222" s="1"/>
    </row>
    <row r="223" spans="1:9" x14ac:dyDescent="0.25">
      <c r="A223" s="25">
        <v>1</v>
      </c>
      <c r="B223" s="25">
        <v>222</v>
      </c>
      <c r="C223" s="25">
        <v>12</v>
      </c>
      <c r="D223" s="33">
        <f>COUNTIFS($C$2:C223,C223,$E$2:E223,"&gt;0")</f>
        <v>13</v>
      </c>
      <c r="E223" s="33">
        <v>1974</v>
      </c>
      <c r="F223" s="25"/>
      <c r="G223" s="1"/>
      <c r="H223" s="1"/>
      <c r="I223" s="1"/>
    </row>
    <row r="224" spans="1:9" x14ac:dyDescent="0.25">
      <c r="A224" s="25">
        <v>1</v>
      </c>
      <c r="B224" s="25">
        <v>223</v>
      </c>
      <c r="C224" s="25">
        <v>12</v>
      </c>
      <c r="D224" s="33">
        <f>COUNTIFS($C$2:C224,C224,$E$2:E224,"&gt;0")</f>
        <v>14</v>
      </c>
      <c r="E224" s="33">
        <v>1999</v>
      </c>
      <c r="F224" s="25"/>
      <c r="G224" s="1"/>
      <c r="H224" s="1"/>
      <c r="I224" s="1"/>
    </row>
    <row r="225" spans="1:9" x14ac:dyDescent="0.25">
      <c r="A225" s="25">
        <v>1</v>
      </c>
      <c r="B225" s="25">
        <v>224</v>
      </c>
      <c r="C225" s="25">
        <v>12</v>
      </c>
      <c r="D225" s="33">
        <f>COUNTIFS($C$2:C225,C225,$E$2:E225,"&gt;0")</f>
        <v>15</v>
      </c>
      <c r="E225" s="33">
        <v>1996</v>
      </c>
      <c r="F225" s="25">
        <v>1</v>
      </c>
      <c r="G225" s="1"/>
      <c r="H225" s="1"/>
      <c r="I225" s="1"/>
    </row>
    <row r="226" spans="1:9" x14ac:dyDescent="0.25">
      <c r="A226" s="25">
        <v>1</v>
      </c>
      <c r="B226" s="25">
        <v>225</v>
      </c>
      <c r="C226" s="25">
        <v>12</v>
      </c>
      <c r="D226" s="33">
        <f>COUNTIFS($C$2:C226,C226,$E$2:E226,"&gt;0")</f>
        <v>16</v>
      </c>
      <c r="E226" s="33">
        <v>1997</v>
      </c>
      <c r="F226" s="25"/>
      <c r="G226" s="1"/>
      <c r="H226" s="1">
        <v>1</v>
      </c>
      <c r="I226" s="1"/>
    </row>
    <row r="227" spans="1:9" x14ac:dyDescent="0.25">
      <c r="A227" s="25">
        <v>1</v>
      </c>
      <c r="B227" s="25">
        <v>226</v>
      </c>
      <c r="C227" s="25">
        <v>12</v>
      </c>
      <c r="D227" s="33">
        <f>COUNTIFS($C$2:C227,C227,$E$2:E227,"&gt;0")</f>
        <v>17</v>
      </c>
      <c r="E227" s="33">
        <v>1995</v>
      </c>
      <c r="F227" s="25"/>
      <c r="G227" s="1"/>
      <c r="H227" s="1"/>
      <c r="I227" s="1"/>
    </row>
    <row r="228" spans="1:9" x14ac:dyDescent="0.25">
      <c r="A228" s="25">
        <v>1</v>
      </c>
      <c r="B228" s="25">
        <v>227</v>
      </c>
      <c r="C228" s="25">
        <v>12</v>
      </c>
      <c r="D228" s="33">
        <f>COUNTIFS($C$2:C228,C228,$E$2:E228,"&gt;0")</f>
        <v>18</v>
      </c>
      <c r="E228" s="33">
        <v>1985</v>
      </c>
      <c r="F228" s="25"/>
      <c r="G228" s="1">
        <v>1</v>
      </c>
      <c r="H228" s="1"/>
      <c r="I228" s="1">
        <v>1</v>
      </c>
    </row>
    <row r="229" spans="1:9" x14ac:dyDescent="0.25">
      <c r="A229" s="25">
        <v>1</v>
      </c>
      <c r="B229" s="25">
        <v>228</v>
      </c>
      <c r="C229" s="25">
        <v>12</v>
      </c>
      <c r="D229" s="33">
        <f>COUNTIFS($C$2:C229,C229,$E$2:E229,"&gt;0")</f>
        <v>19</v>
      </c>
      <c r="E229" s="33">
        <v>1974</v>
      </c>
      <c r="F229" s="25">
        <v>1</v>
      </c>
      <c r="G229" s="1"/>
      <c r="H229" s="1"/>
      <c r="I229" s="1"/>
    </row>
    <row r="230" spans="1:9" x14ac:dyDescent="0.25">
      <c r="A230" s="25">
        <v>1</v>
      </c>
      <c r="B230" s="25">
        <v>229</v>
      </c>
      <c r="C230" s="25">
        <v>13</v>
      </c>
      <c r="D230" s="33">
        <f>COUNTIFS($C$2:C230,C230,$E$2:E230,"&gt;0")</f>
        <v>1</v>
      </c>
      <c r="E230" s="33">
        <v>1967</v>
      </c>
      <c r="F230" s="25"/>
      <c r="G230" s="1"/>
      <c r="H230" s="1"/>
      <c r="I230" s="1"/>
    </row>
    <row r="231" spans="1:9" x14ac:dyDescent="0.25">
      <c r="A231" s="25">
        <v>1</v>
      </c>
      <c r="B231" s="25">
        <v>230</v>
      </c>
      <c r="C231" s="25">
        <v>13</v>
      </c>
      <c r="D231" s="33">
        <f>COUNTIFS($C$2:C231,C231,$E$2:E231,"&gt;0")</f>
        <v>2</v>
      </c>
      <c r="E231" s="33">
        <v>1946</v>
      </c>
      <c r="F231" s="25"/>
      <c r="G231" s="1"/>
      <c r="H231" s="1"/>
      <c r="I231" s="1"/>
    </row>
    <row r="232" spans="1:9" x14ac:dyDescent="0.25">
      <c r="A232" s="25">
        <v>1</v>
      </c>
      <c r="B232" s="25">
        <v>231</v>
      </c>
      <c r="C232" s="25">
        <v>13</v>
      </c>
      <c r="D232" s="33">
        <f>COUNTIFS($C$2:C232,C232,$E$2:E232,"&gt;0")</f>
        <v>3</v>
      </c>
      <c r="E232" s="33">
        <v>2005</v>
      </c>
      <c r="F232" s="25"/>
      <c r="G232" s="1">
        <v>1</v>
      </c>
      <c r="H232" s="1"/>
      <c r="I232" s="1"/>
    </row>
    <row r="233" spans="1:9" x14ac:dyDescent="0.25">
      <c r="A233" s="25">
        <v>1</v>
      </c>
      <c r="B233" s="25">
        <v>232</v>
      </c>
      <c r="C233" s="25">
        <v>13</v>
      </c>
      <c r="D233" s="33">
        <f>COUNTIFS($C$2:C233,C233,$E$2:E233,"&gt;0")</f>
        <v>4</v>
      </c>
      <c r="E233" s="33">
        <v>1958</v>
      </c>
      <c r="F233" s="25"/>
      <c r="G233" s="1"/>
      <c r="H233" s="1">
        <v>1</v>
      </c>
      <c r="I233" s="1">
        <v>1</v>
      </c>
    </row>
    <row r="234" spans="1:9" x14ac:dyDescent="0.25">
      <c r="A234" s="25">
        <v>1</v>
      </c>
      <c r="B234" s="25">
        <v>233</v>
      </c>
      <c r="C234" s="25">
        <v>13</v>
      </c>
      <c r="D234" s="33">
        <f>COUNTIFS($C$2:C234,C234,$E$2:E234,"&gt;0")</f>
        <v>5</v>
      </c>
      <c r="E234" s="33">
        <v>2004</v>
      </c>
      <c r="F234" s="25"/>
      <c r="G234" s="1"/>
      <c r="H234" s="1"/>
      <c r="I234" s="1"/>
    </row>
    <row r="235" spans="1:9" x14ac:dyDescent="0.25">
      <c r="A235" s="25">
        <v>1</v>
      </c>
      <c r="B235" s="25">
        <v>234</v>
      </c>
      <c r="C235" s="25">
        <v>13</v>
      </c>
      <c r="D235" s="33">
        <f>COUNTIFS($C$2:C235,C235,$E$2:E235,"&gt;0")</f>
        <v>6</v>
      </c>
      <c r="E235" s="33">
        <v>2003</v>
      </c>
      <c r="F235" s="25"/>
      <c r="G235" s="1"/>
      <c r="H235" s="1"/>
      <c r="I235" s="1"/>
    </row>
    <row r="236" spans="1:9" x14ac:dyDescent="0.25">
      <c r="A236" s="25">
        <v>1</v>
      </c>
      <c r="B236" s="25">
        <v>235</v>
      </c>
      <c r="C236" s="25">
        <v>13</v>
      </c>
      <c r="D236" s="33">
        <f>COUNTIFS($C$2:C236,C236,$E$2:E236,"&gt;0")</f>
        <v>7</v>
      </c>
      <c r="E236" s="33">
        <v>2001</v>
      </c>
      <c r="F236" s="25">
        <v>1</v>
      </c>
      <c r="G236" s="1"/>
      <c r="H236" s="1"/>
      <c r="I236" s="1"/>
    </row>
    <row r="237" spans="1:9" x14ac:dyDescent="0.25">
      <c r="A237" s="25">
        <v>1</v>
      </c>
      <c r="B237" s="25">
        <v>236</v>
      </c>
      <c r="C237" s="25">
        <v>13</v>
      </c>
      <c r="D237" s="33">
        <f>COUNTIFS($C$2:C237,C237,$E$2:E237,"&gt;0")</f>
        <v>8</v>
      </c>
      <c r="E237" s="33">
        <v>1967</v>
      </c>
      <c r="F237" s="25"/>
      <c r="G237" s="1"/>
      <c r="H237" s="1"/>
      <c r="I237" s="1"/>
    </row>
    <row r="238" spans="1:9" x14ac:dyDescent="0.25">
      <c r="A238" s="25">
        <v>1</v>
      </c>
      <c r="B238" s="25">
        <v>237</v>
      </c>
      <c r="C238" s="25">
        <v>13</v>
      </c>
      <c r="D238" s="33">
        <f>COUNTIFS($C$2:C238,C238,$E$2:E238,"&gt;0")</f>
        <v>9</v>
      </c>
      <c r="E238" s="33">
        <v>1964</v>
      </c>
      <c r="F238" s="25"/>
      <c r="G238" s="1">
        <v>1</v>
      </c>
      <c r="H238" s="1"/>
      <c r="I238" s="1">
        <v>1</v>
      </c>
    </row>
    <row r="239" spans="1:9" x14ac:dyDescent="0.25">
      <c r="A239" s="25">
        <v>1</v>
      </c>
      <c r="B239" s="25">
        <v>238</v>
      </c>
      <c r="C239" s="25">
        <v>13</v>
      </c>
      <c r="D239" s="33">
        <f>COUNTIFS($C$2:C239,C239,$E$2:E239,"&gt;0")</f>
        <v>10</v>
      </c>
      <c r="E239" s="33">
        <v>1955</v>
      </c>
      <c r="F239" s="25"/>
      <c r="G239" s="1"/>
      <c r="H239" s="1"/>
      <c r="I239" s="1"/>
    </row>
    <row r="240" spans="1:9" x14ac:dyDescent="0.25">
      <c r="A240" s="25">
        <v>1</v>
      </c>
      <c r="B240" s="25">
        <v>239</v>
      </c>
      <c r="C240" s="25">
        <v>13</v>
      </c>
      <c r="D240" s="33">
        <f>COUNTIFS($C$2:C240,C240,$E$2:E240,"&gt;0")</f>
        <v>11</v>
      </c>
      <c r="E240" s="33">
        <v>1951</v>
      </c>
      <c r="F240" s="25"/>
      <c r="G240" s="1"/>
      <c r="H240" s="1">
        <v>1</v>
      </c>
      <c r="I240" s="1"/>
    </row>
    <row r="241" spans="1:9" x14ac:dyDescent="0.25">
      <c r="A241" s="25">
        <v>1</v>
      </c>
      <c r="B241" s="25">
        <v>240</v>
      </c>
      <c r="C241" s="25">
        <v>13</v>
      </c>
      <c r="D241" s="33">
        <f>COUNTIFS($C$2:C241,C241,$E$2:E241,"&gt;0")</f>
        <v>12</v>
      </c>
      <c r="E241" s="33">
        <v>1954</v>
      </c>
      <c r="F241" s="25"/>
      <c r="G241" s="1"/>
      <c r="H241" s="1"/>
      <c r="I241" s="1"/>
    </row>
    <row r="242" spans="1:9" x14ac:dyDescent="0.25">
      <c r="A242" s="25">
        <v>1</v>
      </c>
      <c r="B242" s="25">
        <v>241</v>
      </c>
      <c r="C242" s="25">
        <v>13</v>
      </c>
      <c r="D242" s="33">
        <f>COUNTIFS($C$2:C242,C242,$E$2:E242,"&gt;0")</f>
        <v>13</v>
      </c>
      <c r="E242" s="33">
        <v>1974</v>
      </c>
      <c r="F242" s="25"/>
      <c r="G242" s="1"/>
      <c r="H242" s="1"/>
      <c r="I242" s="1"/>
    </row>
    <row r="243" spans="1:9" x14ac:dyDescent="0.25">
      <c r="A243" s="25">
        <v>1</v>
      </c>
      <c r="B243" s="25">
        <v>242</v>
      </c>
      <c r="C243" s="25">
        <v>13</v>
      </c>
      <c r="D243" s="33">
        <f>COUNTIFS($C$2:C243,C243,$E$2:E243,"&gt;0")</f>
        <v>14</v>
      </c>
      <c r="E243" s="33">
        <v>1999</v>
      </c>
      <c r="F243" s="25"/>
      <c r="G243" s="1"/>
      <c r="H243" s="1"/>
      <c r="I243" s="1"/>
    </row>
    <row r="244" spans="1:9" x14ac:dyDescent="0.25">
      <c r="A244" s="25">
        <v>1</v>
      </c>
      <c r="B244" s="25">
        <v>243</v>
      </c>
      <c r="C244" s="25">
        <v>13</v>
      </c>
      <c r="D244" s="33">
        <f>COUNTIFS($C$2:C244,C244,$E$2:E244,"&gt;0")</f>
        <v>15</v>
      </c>
      <c r="E244" s="33">
        <v>1996</v>
      </c>
      <c r="F244" s="25">
        <v>1</v>
      </c>
      <c r="G244" s="1"/>
      <c r="H244" s="1"/>
      <c r="I244" s="1"/>
    </row>
    <row r="245" spans="1:9" x14ac:dyDescent="0.25">
      <c r="A245" s="25">
        <v>1</v>
      </c>
      <c r="B245" s="25">
        <v>244</v>
      </c>
      <c r="C245" s="25">
        <v>13</v>
      </c>
      <c r="D245" s="33">
        <f>COUNTIFS($C$2:C245,C245,$E$2:E245,"&gt;0")</f>
        <v>16</v>
      </c>
      <c r="E245" s="33">
        <v>1997</v>
      </c>
      <c r="F245" s="25"/>
      <c r="G245" s="1"/>
      <c r="H245" s="1">
        <v>1</v>
      </c>
      <c r="I245" s="1"/>
    </row>
    <row r="246" spans="1:9" x14ac:dyDescent="0.25">
      <c r="A246" s="25">
        <v>1</v>
      </c>
      <c r="B246" s="25">
        <v>245</v>
      </c>
      <c r="C246" s="25">
        <v>13</v>
      </c>
      <c r="D246" s="33">
        <f>COUNTIFS($C$2:C246,C246,$E$2:E246,"&gt;0")</f>
        <v>17</v>
      </c>
      <c r="E246" s="33">
        <v>1995</v>
      </c>
      <c r="F246" s="25"/>
      <c r="G246" s="1"/>
      <c r="H246" s="1"/>
      <c r="I246" s="1"/>
    </row>
    <row r="247" spans="1:9" x14ac:dyDescent="0.25">
      <c r="A247" s="25">
        <v>1</v>
      </c>
      <c r="B247" s="25">
        <v>246</v>
      </c>
      <c r="C247" s="25">
        <v>13</v>
      </c>
      <c r="D247" s="33">
        <f>COUNTIFS($C$2:C247,C247,$E$2:E247,"&gt;0")</f>
        <v>18</v>
      </c>
      <c r="E247" s="33">
        <v>1985</v>
      </c>
      <c r="F247" s="25"/>
      <c r="G247" s="1">
        <v>1</v>
      </c>
      <c r="H247" s="1"/>
      <c r="I247" s="1">
        <v>1</v>
      </c>
    </row>
    <row r="248" spans="1:9" x14ac:dyDescent="0.25">
      <c r="A248" s="25">
        <v>1</v>
      </c>
      <c r="B248" s="25">
        <v>247</v>
      </c>
      <c r="C248" s="25">
        <v>13</v>
      </c>
      <c r="D248" s="33">
        <f>COUNTIFS($C$2:C248,C248,$E$2:E248,"&gt;0")</f>
        <v>19</v>
      </c>
      <c r="E248" s="33">
        <v>1974</v>
      </c>
      <c r="F248" s="25">
        <v>1</v>
      </c>
      <c r="G248" s="1"/>
      <c r="H248" s="1"/>
      <c r="I248" s="1"/>
    </row>
    <row r="249" spans="1:9" x14ac:dyDescent="0.25">
      <c r="A249" s="25">
        <v>1</v>
      </c>
      <c r="B249" s="25">
        <v>248</v>
      </c>
      <c r="C249" s="25">
        <v>14</v>
      </c>
      <c r="D249" s="33">
        <f>COUNTIFS($C$2:C249,C249,$E$2:E249,"&gt;0")</f>
        <v>1</v>
      </c>
      <c r="E249" s="33">
        <v>1967</v>
      </c>
      <c r="F249" s="25"/>
      <c r="G249" s="1"/>
      <c r="H249" s="1"/>
      <c r="I249" s="1"/>
    </row>
    <row r="250" spans="1:9" x14ac:dyDescent="0.25">
      <c r="A250" s="25">
        <v>1</v>
      </c>
      <c r="B250" s="25">
        <v>249</v>
      </c>
      <c r="C250" s="25">
        <v>14</v>
      </c>
      <c r="D250" s="33">
        <f>COUNTIFS($C$2:C250,C250,$E$2:E250,"&gt;0")</f>
        <v>2</v>
      </c>
      <c r="E250" s="33">
        <v>1946</v>
      </c>
      <c r="F250" s="25"/>
      <c r="G250" s="1"/>
      <c r="H250" s="1"/>
      <c r="I250" s="1"/>
    </row>
    <row r="251" spans="1:9" x14ac:dyDescent="0.25">
      <c r="A251" s="25">
        <v>1</v>
      </c>
      <c r="B251" s="25">
        <v>250</v>
      </c>
      <c r="C251" s="25">
        <v>14</v>
      </c>
      <c r="D251" s="33">
        <f>COUNTIFS($C$2:C251,C251,$E$2:E251,"&gt;0")</f>
        <v>3</v>
      </c>
      <c r="E251" s="33">
        <v>2005</v>
      </c>
      <c r="F251" s="25"/>
      <c r="G251" s="1">
        <v>1</v>
      </c>
      <c r="H251" s="1"/>
      <c r="I251" s="1"/>
    </row>
    <row r="252" spans="1:9" x14ac:dyDescent="0.25">
      <c r="A252" s="25">
        <v>1</v>
      </c>
      <c r="B252" s="25">
        <v>251</v>
      </c>
      <c r="C252" s="25">
        <v>14</v>
      </c>
      <c r="D252" s="33">
        <f>COUNTIFS($C$2:C252,C252,$E$2:E252,"&gt;0")</f>
        <v>4</v>
      </c>
      <c r="E252" s="33">
        <v>1958</v>
      </c>
      <c r="F252" s="25"/>
      <c r="G252" s="1"/>
      <c r="H252" s="1">
        <v>1</v>
      </c>
      <c r="I252" s="1">
        <v>1</v>
      </c>
    </row>
    <row r="253" spans="1:9" x14ac:dyDescent="0.25">
      <c r="A253" s="25">
        <v>1</v>
      </c>
      <c r="B253" s="25">
        <v>252</v>
      </c>
      <c r="C253" s="25">
        <v>14</v>
      </c>
      <c r="D253" s="33">
        <f>COUNTIFS($C$2:C253,C253,$E$2:E253,"&gt;0")</f>
        <v>5</v>
      </c>
      <c r="E253" s="33">
        <v>2004</v>
      </c>
      <c r="F253" s="25"/>
      <c r="G253" s="1"/>
      <c r="H253" s="1"/>
      <c r="I253" s="1"/>
    </row>
    <row r="254" spans="1:9" x14ac:dyDescent="0.25">
      <c r="A254" s="25">
        <v>1</v>
      </c>
      <c r="B254" s="25">
        <v>253</v>
      </c>
      <c r="C254" s="25">
        <v>14</v>
      </c>
      <c r="D254" s="33">
        <f>COUNTIFS($C$2:C254,C254,$E$2:E254,"&gt;0")</f>
        <v>6</v>
      </c>
      <c r="E254" s="33">
        <v>2003</v>
      </c>
      <c r="F254" s="25"/>
      <c r="G254" s="1"/>
      <c r="H254" s="1"/>
      <c r="I254" s="1"/>
    </row>
    <row r="255" spans="1:9" x14ac:dyDescent="0.25">
      <c r="A255" s="25">
        <v>1</v>
      </c>
      <c r="B255" s="25">
        <v>254</v>
      </c>
      <c r="C255" s="25">
        <v>14</v>
      </c>
      <c r="D255" s="33">
        <f>COUNTIFS($C$2:C255,C255,$E$2:E255,"&gt;0")</f>
        <v>7</v>
      </c>
      <c r="E255" s="33">
        <v>2001</v>
      </c>
      <c r="F255" s="25">
        <v>1</v>
      </c>
      <c r="G255" s="1"/>
      <c r="H255" s="1"/>
      <c r="I255" s="1"/>
    </row>
    <row r="256" spans="1:9" x14ac:dyDescent="0.25">
      <c r="A256" s="25">
        <v>1</v>
      </c>
      <c r="B256" s="25">
        <v>255</v>
      </c>
      <c r="C256" s="25">
        <v>14</v>
      </c>
      <c r="D256" s="33">
        <f>COUNTIFS($C$2:C256,C256,$E$2:E256,"&gt;0")</f>
        <v>8</v>
      </c>
      <c r="E256" s="33">
        <v>1967</v>
      </c>
      <c r="F256" s="25"/>
      <c r="G256" s="1"/>
      <c r="H256" s="1"/>
      <c r="I256" s="1"/>
    </row>
    <row r="257" spans="1:9" x14ac:dyDescent="0.25">
      <c r="A257" s="25">
        <v>1</v>
      </c>
      <c r="B257" s="25">
        <v>256</v>
      </c>
      <c r="C257" s="25">
        <v>14</v>
      </c>
      <c r="D257" s="33">
        <f>COUNTIFS($C$2:C257,C257,$E$2:E257,"&gt;0")</f>
        <v>9</v>
      </c>
      <c r="E257" s="33">
        <v>1964</v>
      </c>
      <c r="F257" s="25"/>
      <c r="G257" s="1">
        <v>1</v>
      </c>
      <c r="H257" s="1"/>
      <c r="I257" s="1">
        <v>1</v>
      </c>
    </row>
    <row r="258" spans="1:9" x14ac:dyDescent="0.25">
      <c r="A258" s="25">
        <v>1</v>
      </c>
      <c r="B258" s="25">
        <v>257</v>
      </c>
      <c r="C258" s="25">
        <v>14</v>
      </c>
      <c r="D258" s="33">
        <f>COUNTIFS($C$2:C258,C258,$E$2:E258,"&gt;0")</f>
        <v>10</v>
      </c>
      <c r="E258" s="33">
        <v>1955</v>
      </c>
      <c r="F258" s="25"/>
      <c r="G258" s="1"/>
      <c r="H258" s="1"/>
      <c r="I258" s="1"/>
    </row>
    <row r="259" spans="1:9" x14ac:dyDescent="0.25">
      <c r="A259" s="25">
        <v>1</v>
      </c>
      <c r="B259" s="25">
        <v>258</v>
      </c>
      <c r="C259" s="25">
        <v>14</v>
      </c>
      <c r="D259" s="33">
        <f>COUNTIFS($C$2:C259,C259,$E$2:E259,"&gt;0")</f>
        <v>11</v>
      </c>
      <c r="E259" s="33">
        <v>1951</v>
      </c>
      <c r="F259" s="25"/>
      <c r="G259" s="1"/>
      <c r="H259" s="1">
        <v>1</v>
      </c>
      <c r="I259" s="1"/>
    </row>
    <row r="260" spans="1:9" x14ac:dyDescent="0.25">
      <c r="A260" s="25">
        <v>1</v>
      </c>
      <c r="B260" s="25">
        <v>259</v>
      </c>
      <c r="C260" s="25">
        <v>14</v>
      </c>
      <c r="D260" s="33">
        <f>COUNTIFS($C$2:C260,C260,$E$2:E260,"&gt;0")</f>
        <v>12</v>
      </c>
      <c r="E260" s="33">
        <v>1954</v>
      </c>
      <c r="F260" s="25"/>
      <c r="G260" s="1"/>
      <c r="H260" s="1"/>
      <c r="I260" s="1"/>
    </row>
    <row r="261" spans="1:9" x14ac:dyDescent="0.25">
      <c r="A261" s="25">
        <v>1</v>
      </c>
      <c r="B261" s="25">
        <v>260</v>
      </c>
      <c r="C261" s="25">
        <v>14</v>
      </c>
      <c r="D261" s="33">
        <f>COUNTIFS($C$2:C261,C261,$E$2:E261,"&gt;0")</f>
        <v>13</v>
      </c>
      <c r="E261" s="33">
        <v>1974</v>
      </c>
      <c r="F261" s="25"/>
      <c r="G261" s="1"/>
      <c r="H261" s="1"/>
      <c r="I261" s="1"/>
    </row>
    <row r="262" spans="1:9" x14ac:dyDescent="0.25">
      <c r="A262" s="25">
        <v>1</v>
      </c>
      <c r="B262" s="25">
        <v>261</v>
      </c>
      <c r="C262" s="25">
        <v>14</v>
      </c>
      <c r="D262" s="33">
        <f>COUNTIFS($C$2:C262,C262,$E$2:E262,"&gt;0")</f>
        <v>14</v>
      </c>
      <c r="E262" s="33">
        <v>1999</v>
      </c>
      <c r="F262" s="25"/>
      <c r="G262" s="1"/>
      <c r="H262" s="1"/>
      <c r="I262" s="1"/>
    </row>
    <row r="263" spans="1:9" x14ac:dyDescent="0.25">
      <c r="A263" s="25">
        <v>1</v>
      </c>
      <c r="B263" s="25">
        <v>262</v>
      </c>
      <c r="C263" s="25">
        <v>14</v>
      </c>
      <c r="D263" s="33">
        <f>COUNTIFS($C$2:C263,C263,$E$2:E263,"&gt;0")</f>
        <v>15</v>
      </c>
      <c r="E263" s="33">
        <v>1996</v>
      </c>
      <c r="F263" s="25">
        <v>1</v>
      </c>
      <c r="G263" s="1"/>
      <c r="H263" s="1"/>
      <c r="I263" s="1"/>
    </row>
    <row r="264" spans="1:9" x14ac:dyDescent="0.25">
      <c r="A264" s="25">
        <v>1</v>
      </c>
      <c r="B264" s="25">
        <v>263</v>
      </c>
      <c r="C264" s="25">
        <v>14</v>
      </c>
      <c r="D264" s="33">
        <f>COUNTIFS($C$2:C264,C264,$E$2:E264,"&gt;0")</f>
        <v>16</v>
      </c>
      <c r="E264" s="33">
        <v>1997</v>
      </c>
      <c r="F264" s="25"/>
      <c r="G264" s="1"/>
      <c r="H264" s="1">
        <v>1</v>
      </c>
      <c r="I264" s="1"/>
    </row>
    <row r="265" spans="1:9" x14ac:dyDescent="0.25">
      <c r="A265" s="25">
        <v>1</v>
      </c>
      <c r="B265" s="25">
        <v>264</v>
      </c>
      <c r="C265" s="25">
        <v>14</v>
      </c>
      <c r="D265" s="33">
        <f>COUNTIFS($C$2:C265,C265,$E$2:E265,"&gt;0")</f>
        <v>17</v>
      </c>
      <c r="E265" s="33">
        <v>1995</v>
      </c>
      <c r="F265" s="25"/>
      <c r="G265" s="1"/>
      <c r="H265" s="1"/>
      <c r="I265" s="1"/>
    </row>
    <row r="266" spans="1:9" x14ac:dyDescent="0.25">
      <c r="A266" s="25">
        <v>1</v>
      </c>
      <c r="B266" s="25">
        <v>265</v>
      </c>
      <c r="C266" s="25">
        <v>14</v>
      </c>
      <c r="D266" s="33">
        <f>COUNTIFS($C$2:C266,C266,$E$2:E266,"&gt;0")</f>
        <v>18</v>
      </c>
      <c r="E266" s="33">
        <v>1985</v>
      </c>
      <c r="F266" s="25"/>
      <c r="G266" s="1">
        <v>1</v>
      </c>
      <c r="H266" s="1"/>
      <c r="I266" s="1">
        <v>1</v>
      </c>
    </row>
    <row r="267" spans="1:9" x14ac:dyDescent="0.25">
      <c r="A267" s="25">
        <v>1</v>
      </c>
      <c r="B267" s="25">
        <v>266</v>
      </c>
      <c r="C267" s="25">
        <v>14</v>
      </c>
      <c r="D267" s="33">
        <f>COUNTIFS($C$2:C267,C267,$E$2:E267,"&gt;0")</f>
        <v>19</v>
      </c>
      <c r="E267" s="33">
        <v>1974</v>
      </c>
      <c r="F267" s="25">
        <v>1</v>
      </c>
      <c r="G267" s="1"/>
      <c r="H267" s="1"/>
      <c r="I267" s="1"/>
    </row>
    <row r="268" spans="1:9" x14ac:dyDescent="0.25">
      <c r="A268" s="25">
        <v>1</v>
      </c>
      <c r="B268" s="25">
        <v>267</v>
      </c>
      <c r="C268" s="25">
        <v>15</v>
      </c>
      <c r="D268" s="33">
        <f>COUNTIFS($C$2:C268,C268,$E$2:E268,"&gt;0")</f>
        <v>1</v>
      </c>
      <c r="E268" s="33">
        <v>1967</v>
      </c>
      <c r="F268" s="25"/>
      <c r="G268" s="1"/>
      <c r="H268" s="1"/>
      <c r="I268" s="1"/>
    </row>
    <row r="269" spans="1:9" x14ac:dyDescent="0.25">
      <c r="A269" s="25">
        <v>1</v>
      </c>
      <c r="B269" s="25">
        <v>268</v>
      </c>
      <c r="C269" s="25">
        <v>15</v>
      </c>
      <c r="D269" s="33">
        <f>COUNTIFS($C$2:C269,C269,$E$2:E269,"&gt;0")</f>
        <v>2</v>
      </c>
      <c r="E269" s="33">
        <v>1946</v>
      </c>
      <c r="F269" s="25"/>
      <c r="G269" s="1"/>
      <c r="H269" s="1"/>
      <c r="I269" s="1"/>
    </row>
    <row r="270" spans="1:9" x14ac:dyDescent="0.25">
      <c r="A270" s="25">
        <v>1</v>
      </c>
      <c r="B270" s="25">
        <v>269</v>
      </c>
      <c r="C270" s="25">
        <v>15</v>
      </c>
      <c r="D270" s="33">
        <f>COUNTIFS($C$2:C270,C270,$E$2:E270,"&gt;0")</f>
        <v>3</v>
      </c>
      <c r="E270" s="33">
        <v>2005</v>
      </c>
      <c r="F270" s="25"/>
      <c r="G270" s="1">
        <v>1</v>
      </c>
      <c r="H270" s="1"/>
      <c r="I270" s="1"/>
    </row>
    <row r="271" spans="1:9" x14ac:dyDescent="0.25">
      <c r="A271" s="25">
        <v>1</v>
      </c>
      <c r="B271" s="25">
        <v>270</v>
      </c>
      <c r="C271" s="25">
        <v>15</v>
      </c>
      <c r="D271" s="33">
        <f>COUNTIFS($C$2:C271,C271,$E$2:E271,"&gt;0")</f>
        <v>4</v>
      </c>
      <c r="E271" s="33">
        <v>1958</v>
      </c>
      <c r="F271" s="25"/>
      <c r="G271" s="1"/>
      <c r="H271" s="1">
        <v>1</v>
      </c>
      <c r="I271" s="1">
        <v>1</v>
      </c>
    </row>
    <row r="272" spans="1:9" x14ac:dyDescent="0.25">
      <c r="A272" s="25">
        <v>1</v>
      </c>
      <c r="B272" s="25">
        <v>271</v>
      </c>
      <c r="C272" s="25">
        <v>15</v>
      </c>
      <c r="D272" s="33">
        <f>COUNTIFS($C$2:C272,C272,$E$2:E272,"&gt;0")</f>
        <v>5</v>
      </c>
      <c r="E272" s="33">
        <v>2004</v>
      </c>
      <c r="F272" s="25"/>
      <c r="G272" s="1"/>
      <c r="H272" s="1"/>
      <c r="I272" s="1"/>
    </row>
    <row r="273" spans="1:9" x14ac:dyDescent="0.25">
      <c r="A273" s="25">
        <v>1</v>
      </c>
      <c r="B273" s="25">
        <v>272</v>
      </c>
      <c r="C273" s="25">
        <v>15</v>
      </c>
      <c r="D273" s="33">
        <f>COUNTIFS($C$2:C273,C273,$E$2:E273,"&gt;0")</f>
        <v>6</v>
      </c>
      <c r="E273" s="33">
        <v>2003</v>
      </c>
      <c r="F273" s="25"/>
      <c r="G273" s="1"/>
      <c r="H273" s="1"/>
      <c r="I273" s="1"/>
    </row>
    <row r="274" spans="1:9" x14ac:dyDescent="0.25">
      <c r="A274" s="25">
        <v>1</v>
      </c>
      <c r="B274" s="25">
        <v>273</v>
      </c>
      <c r="C274" s="25">
        <v>15</v>
      </c>
      <c r="D274" s="33">
        <f>COUNTIFS($C$2:C274,C274,$E$2:E274,"&gt;0")</f>
        <v>7</v>
      </c>
      <c r="E274" s="33">
        <v>2001</v>
      </c>
      <c r="F274" s="25">
        <v>1</v>
      </c>
      <c r="G274" s="1"/>
      <c r="H274" s="1"/>
      <c r="I274" s="1"/>
    </row>
    <row r="275" spans="1:9" x14ac:dyDescent="0.25">
      <c r="A275" s="25">
        <v>1</v>
      </c>
      <c r="B275" s="25">
        <v>274</v>
      </c>
      <c r="C275" s="25">
        <v>15</v>
      </c>
      <c r="D275" s="33">
        <f>COUNTIFS($C$2:C275,C275,$E$2:E275,"&gt;0")</f>
        <v>8</v>
      </c>
      <c r="E275" s="33">
        <v>1967</v>
      </c>
      <c r="F275" s="25"/>
      <c r="G275" s="1"/>
      <c r="H275" s="1"/>
      <c r="I275" s="1"/>
    </row>
    <row r="276" spans="1:9" x14ac:dyDescent="0.25">
      <c r="A276" s="25">
        <v>1</v>
      </c>
      <c r="B276" s="25">
        <v>275</v>
      </c>
      <c r="C276" s="25">
        <v>15</v>
      </c>
      <c r="D276" s="33">
        <f>COUNTIFS($C$2:C276,C276,$E$2:E276,"&gt;0")</f>
        <v>9</v>
      </c>
      <c r="E276" s="33">
        <v>1964</v>
      </c>
      <c r="F276" s="25"/>
      <c r="G276" s="1">
        <v>1</v>
      </c>
      <c r="H276" s="1"/>
      <c r="I276" s="1">
        <v>1</v>
      </c>
    </row>
    <row r="277" spans="1:9" x14ac:dyDescent="0.25">
      <c r="A277" s="25">
        <v>1</v>
      </c>
      <c r="B277" s="25">
        <v>276</v>
      </c>
      <c r="C277" s="25">
        <v>15</v>
      </c>
      <c r="D277" s="33">
        <f>COUNTIFS($C$2:C277,C277,$E$2:E277,"&gt;0")</f>
        <v>10</v>
      </c>
      <c r="E277" s="33">
        <v>1955</v>
      </c>
      <c r="F277" s="25"/>
      <c r="G277" s="1"/>
      <c r="H277" s="1"/>
      <c r="I277" s="1"/>
    </row>
    <row r="278" spans="1:9" x14ac:dyDescent="0.25">
      <c r="A278" s="25">
        <v>1</v>
      </c>
      <c r="B278" s="25">
        <v>277</v>
      </c>
      <c r="C278" s="25">
        <v>15</v>
      </c>
      <c r="D278" s="33">
        <f>COUNTIFS($C$2:C278,C278,$E$2:E278,"&gt;0")</f>
        <v>11</v>
      </c>
      <c r="E278" s="33">
        <v>1951</v>
      </c>
      <c r="F278" s="25"/>
      <c r="G278" s="1"/>
      <c r="H278" s="1">
        <v>1</v>
      </c>
      <c r="I278" s="1"/>
    </row>
    <row r="279" spans="1:9" x14ac:dyDescent="0.25">
      <c r="A279" s="25">
        <v>1</v>
      </c>
      <c r="B279" s="25">
        <v>278</v>
      </c>
      <c r="C279" s="25">
        <v>15</v>
      </c>
      <c r="D279" s="33">
        <f>COUNTIFS($C$2:C279,C279,$E$2:E279,"&gt;0")</f>
        <v>12</v>
      </c>
      <c r="E279" s="33">
        <v>1954</v>
      </c>
      <c r="F279" s="25"/>
      <c r="G279" s="1"/>
      <c r="H279" s="1"/>
      <c r="I279" s="1"/>
    </row>
    <row r="280" spans="1:9" x14ac:dyDescent="0.25">
      <c r="A280" s="25">
        <v>1</v>
      </c>
      <c r="B280" s="25">
        <v>279</v>
      </c>
      <c r="C280" s="25">
        <v>15</v>
      </c>
      <c r="D280" s="33">
        <f>COUNTIFS($C$2:C280,C280,$E$2:E280,"&gt;0")</f>
        <v>13</v>
      </c>
      <c r="E280" s="33">
        <v>1974</v>
      </c>
      <c r="F280" s="25"/>
      <c r="G280" s="1"/>
      <c r="H280" s="1"/>
      <c r="I280" s="1"/>
    </row>
    <row r="281" spans="1:9" x14ac:dyDescent="0.25">
      <c r="A281" s="25">
        <v>1</v>
      </c>
      <c r="B281" s="25">
        <v>280</v>
      </c>
      <c r="C281" s="25">
        <v>15</v>
      </c>
      <c r="D281" s="33">
        <f>COUNTIFS($C$2:C281,C281,$E$2:E281,"&gt;0")</f>
        <v>14</v>
      </c>
      <c r="E281" s="33">
        <v>1999</v>
      </c>
      <c r="F281" s="25"/>
      <c r="G281" s="1"/>
      <c r="H281" s="1"/>
      <c r="I281" s="1"/>
    </row>
    <row r="282" spans="1:9" x14ac:dyDescent="0.25">
      <c r="A282" s="25">
        <v>1</v>
      </c>
      <c r="B282" s="25">
        <v>281</v>
      </c>
      <c r="C282" s="25">
        <v>15</v>
      </c>
      <c r="D282" s="33">
        <f>COUNTIFS($C$2:C282,C282,$E$2:E282,"&gt;0")</f>
        <v>15</v>
      </c>
      <c r="E282" s="33">
        <v>1996</v>
      </c>
      <c r="F282" s="25">
        <v>1</v>
      </c>
      <c r="G282" s="1"/>
      <c r="H282" s="1"/>
      <c r="I282" s="1"/>
    </row>
    <row r="283" spans="1:9" x14ac:dyDescent="0.25">
      <c r="A283" s="25">
        <v>1</v>
      </c>
      <c r="B283" s="25">
        <v>282</v>
      </c>
      <c r="C283" s="25">
        <v>15</v>
      </c>
      <c r="D283" s="33">
        <f>COUNTIFS($C$2:C283,C283,$E$2:E283,"&gt;0")</f>
        <v>16</v>
      </c>
      <c r="E283" s="33">
        <v>1997</v>
      </c>
      <c r="F283" s="25"/>
      <c r="G283" s="1"/>
      <c r="H283" s="1">
        <v>1</v>
      </c>
      <c r="I283" s="1"/>
    </row>
    <row r="284" spans="1:9" x14ac:dyDescent="0.25">
      <c r="A284" s="25">
        <v>1</v>
      </c>
      <c r="B284" s="25">
        <v>283</v>
      </c>
      <c r="C284" s="25">
        <v>15</v>
      </c>
      <c r="D284" s="33">
        <f>COUNTIFS($C$2:C284,C284,$E$2:E284,"&gt;0")</f>
        <v>17</v>
      </c>
      <c r="E284" s="33">
        <v>1995</v>
      </c>
      <c r="F284" s="25"/>
      <c r="G284" s="1"/>
      <c r="H284" s="1"/>
      <c r="I284" s="1"/>
    </row>
    <row r="285" spans="1:9" x14ac:dyDescent="0.25">
      <c r="A285" s="25">
        <v>1</v>
      </c>
      <c r="B285" s="25">
        <v>284</v>
      </c>
      <c r="C285" s="25">
        <v>15</v>
      </c>
      <c r="D285" s="33">
        <f>COUNTIFS($C$2:C285,C285,$E$2:E285,"&gt;0")</f>
        <v>18</v>
      </c>
      <c r="E285" s="33">
        <v>1985</v>
      </c>
      <c r="F285" s="25"/>
      <c r="G285" s="1">
        <v>1</v>
      </c>
      <c r="H285" s="1"/>
      <c r="I285" s="1">
        <v>1</v>
      </c>
    </row>
    <row r="286" spans="1:9" x14ac:dyDescent="0.25">
      <c r="A286" s="25">
        <v>1</v>
      </c>
      <c r="B286" s="25">
        <v>285</v>
      </c>
      <c r="C286" s="25">
        <v>15</v>
      </c>
      <c r="D286" s="33">
        <f>COUNTIFS($C$2:C286,C286,$E$2:E286,"&gt;0")</f>
        <v>19</v>
      </c>
      <c r="E286" s="33">
        <v>1974</v>
      </c>
      <c r="F286" s="25">
        <v>1</v>
      </c>
      <c r="G286" s="1"/>
      <c r="H286" s="1"/>
      <c r="I286" s="1"/>
    </row>
    <row r="287" spans="1:9" x14ac:dyDescent="0.25">
      <c r="A287" s="25">
        <v>1</v>
      </c>
      <c r="B287" s="25">
        <v>286</v>
      </c>
      <c r="C287" s="25">
        <v>16</v>
      </c>
      <c r="D287" s="33">
        <f>COUNTIFS($C$2:C287,C287,$E$2:E287,"&gt;0")</f>
        <v>1</v>
      </c>
      <c r="E287" s="33">
        <v>1967</v>
      </c>
      <c r="F287" s="25"/>
      <c r="G287" s="1"/>
      <c r="H287" s="1"/>
      <c r="I287" s="1"/>
    </row>
    <row r="288" spans="1:9" x14ac:dyDescent="0.25">
      <c r="A288" s="25">
        <v>1</v>
      </c>
      <c r="B288" s="25">
        <v>287</v>
      </c>
      <c r="C288" s="25">
        <v>16</v>
      </c>
      <c r="D288" s="33">
        <f>COUNTIFS($C$2:C288,C288,$E$2:E288,"&gt;0")</f>
        <v>2</v>
      </c>
      <c r="E288" s="33">
        <v>1946</v>
      </c>
      <c r="F288" s="25"/>
      <c r="G288" s="1"/>
      <c r="H288" s="1"/>
      <c r="I288" s="1"/>
    </row>
    <row r="289" spans="1:9" x14ac:dyDescent="0.25">
      <c r="A289" s="25">
        <v>1</v>
      </c>
      <c r="B289" s="25">
        <v>288</v>
      </c>
      <c r="C289" s="25">
        <v>16</v>
      </c>
      <c r="D289" s="33">
        <f>COUNTIFS($C$2:C289,C289,$E$2:E289,"&gt;0")</f>
        <v>3</v>
      </c>
      <c r="E289" s="33">
        <v>2005</v>
      </c>
      <c r="F289" s="25"/>
      <c r="G289" s="1">
        <v>1</v>
      </c>
      <c r="H289" s="1"/>
      <c r="I289" s="1"/>
    </row>
    <row r="290" spans="1:9" x14ac:dyDescent="0.25">
      <c r="A290" s="25">
        <v>1</v>
      </c>
      <c r="B290" s="25">
        <v>289</v>
      </c>
      <c r="C290" s="25">
        <v>16</v>
      </c>
      <c r="D290" s="33">
        <f>COUNTIFS($C$2:C290,C290,$E$2:E290,"&gt;0")</f>
        <v>4</v>
      </c>
      <c r="E290" s="33">
        <v>1958</v>
      </c>
      <c r="F290" s="25"/>
      <c r="G290" s="1"/>
      <c r="H290" s="1">
        <v>1</v>
      </c>
      <c r="I290" s="1">
        <v>1</v>
      </c>
    </row>
    <row r="291" spans="1:9" x14ac:dyDescent="0.25">
      <c r="A291" s="25">
        <v>1</v>
      </c>
      <c r="B291" s="25">
        <v>290</v>
      </c>
      <c r="C291" s="25">
        <v>16</v>
      </c>
      <c r="D291" s="33">
        <f>COUNTIFS($C$2:C291,C291,$E$2:E291,"&gt;0")</f>
        <v>5</v>
      </c>
      <c r="E291" s="33">
        <v>2004</v>
      </c>
      <c r="F291" s="25"/>
      <c r="G291" s="1"/>
      <c r="H291" s="1"/>
      <c r="I291" s="1"/>
    </row>
    <row r="292" spans="1:9" x14ac:dyDescent="0.25">
      <c r="A292" s="25">
        <v>1</v>
      </c>
      <c r="B292" s="25">
        <v>291</v>
      </c>
      <c r="C292" s="25">
        <v>16</v>
      </c>
      <c r="D292" s="33">
        <f>COUNTIFS($C$2:C292,C292,$E$2:E292,"&gt;0")</f>
        <v>6</v>
      </c>
      <c r="E292" s="33">
        <v>2003</v>
      </c>
      <c r="F292" s="25"/>
      <c r="G292" s="1"/>
      <c r="H292" s="1"/>
      <c r="I292" s="1"/>
    </row>
    <row r="293" spans="1:9" x14ac:dyDescent="0.25">
      <c r="A293" s="25">
        <v>1</v>
      </c>
      <c r="B293" s="25">
        <v>292</v>
      </c>
      <c r="C293" s="25">
        <v>16</v>
      </c>
      <c r="D293" s="33">
        <f>COUNTIFS($C$2:C293,C293,$E$2:E293,"&gt;0")</f>
        <v>7</v>
      </c>
      <c r="E293" s="33">
        <v>2001</v>
      </c>
      <c r="F293" s="25">
        <v>1</v>
      </c>
      <c r="G293" s="1"/>
      <c r="H293" s="1"/>
      <c r="I293" s="1"/>
    </row>
    <row r="294" spans="1:9" x14ac:dyDescent="0.25">
      <c r="A294" s="25">
        <v>1</v>
      </c>
      <c r="B294" s="25">
        <v>293</v>
      </c>
      <c r="C294" s="25">
        <v>16</v>
      </c>
      <c r="D294" s="33">
        <f>COUNTIFS($C$2:C294,C294,$E$2:E294,"&gt;0")</f>
        <v>8</v>
      </c>
      <c r="E294" s="33">
        <v>1967</v>
      </c>
      <c r="F294" s="25"/>
      <c r="G294" s="1"/>
      <c r="H294" s="1"/>
      <c r="I294" s="1"/>
    </row>
    <row r="295" spans="1:9" x14ac:dyDescent="0.25">
      <c r="A295" s="25">
        <v>1</v>
      </c>
      <c r="B295" s="25">
        <v>294</v>
      </c>
      <c r="C295" s="25">
        <v>16</v>
      </c>
      <c r="D295" s="33">
        <f>COUNTIFS($C$2:C295,C295,$E$2:E295,"&gt;0")</f>
        <v>9</v>
      </c>
      <c r="E295" s="33">
        <v>1964</v>
      </c>
      <c r="F295" s="25"/>
      <c r="G295" s="1">
        <v>1</v>
      </c>
      <c r="H295" s="1"/>
      <c r="I295" s="1">
        <v>1</v>
      </c>
    </row>
    <row r="296" spans="1:9" x14ac:dyDescent="0.25">
      <c r="A296" s="25">
        <v>1</v>
      </c>
      <c r="B296" s="25">
        <v>295</v>
      </c>
      <c r="C296" s="25">
        <v>16</v>
      </c>
      <c r="D296" s="33">
        <f>COUNTIFS($C$2:C296,C296,$E$2:E296,"&gt;0")</f>
        <v>10</v>
      </c>
      <c r="E296" s="33">
        <v>1955</v>
      </c>
      <c r="F296" s="25"/>
      <c r="G296" s="1"/>
      <c r="H296" s="1"/>
      <c r="I296" s="1"/>
    </row>
    <row r="297" spans="1:9" x14ac:dyDescent="0.25">
      <c r="A297" s="25">
        <v>1</v>
      </c>
      <c r="B297" s="25">
        <v>296</v>
      </c>
      <c r="C297" s="25">
        <v>16</v>
      </c>
      <c r="D297" s="33">
        <f>COUNTIFS($C$2:C297,C297,$E$2:E297,"&gt;0")</f>
        <v>11</v>
      </c>
      <c r="E297" s="33">
        <v>1951</v>
      </c>
      <c r="F297" s="25"/>
      <c r="G297" s="1"/>
      <c r="H297" s="1">
        <v>1</v>
      </c>
      <c r="I297" s="1"/>
    </row>
    <row r="298" spans="1:9" x14ac:dyDescent="0.25">
      <c r="A298" s="25">
        <v>1</v>
      </c>
      <c r="B298" s="25">
        <v>297</v>
      </c>
      <c r="C298" s="25">
        <v>16</v>
      </c>
      <c r="D298" s="33">
        <f>COUNTIFS($C$2:C298,C298,$E$2:E298,"&gt;0")</f>
        <v>12</v>
      </c>
      <c r="E298" s="33">
        <v>1954</v>
      </c>
      <c r="F298" s="25"/>
      <c r="G298" s="1"/>
      <c r="H298" s="1"/>
      <c r="I298" s="1"/>
    </row>
    <row r="299" spans="1:9" x14ac:dyDescent="0.25">
      <c r="A299" s="25">
        <v>1</v>
      </c>
      <c r="B299" s="25">
        <v>298</v>
      </c>
      <c r="C299" s="25">
        <v>16</v>
      </c>
      <c r="D299" s="33">
        <f>COUNTIFS($C$2:C299,C299,$E$2:E299,"&gt;0")</f>
        <v>13</v>
      </c>
      <c r="E299" s="33">
        <v>1974</v>
      </c>
      <c r="F299" s="25"/>
      <c r="G299" s="1"/>
      <c r="H299" s="1"/>
      <c r="I299" s="1"/>
    </row>
    <row r="300" spans="1:9" x14ac:dyDescent="0.25">
      <c r="A300" s="25">
        <v>1</v>
      </c>
      <c r="B300" s="25">
        <v>299</v>
      </c>
      <c r="C300" s="25">
        <v>16</v>
      </c>
      <c r="D300" s="33">
        <f>COUNTIFS($C$2:C300,C300,$E$2:E300,"&gt;0")</f>
        <v>14</v>
      </c>
      <c r="E300" s="33">
        <v>1999</v>
      </c>
      <c r="F300" s="25"/>
      <c r="G300" s="1"/>
      <c r="H300" s="1"/>
      <c r="I300" s="1"/>
    </row>
    <row r="301" spans="1:9" x14ac:dyDescent="0.25">
      <c r="A301" s="25">
        <v>1</v>
      </c>
      <c r="B301" s="25">
        <v>300</v>
      </c>
      <c r="C301" s="25">
        <v>16</v>
      </c>
      <c r="D301" s="33">
        <f>COUNTIFS($C$2:C301,C301,$E$2:E301,"&gt;0")</f>
        <v>15</v>
      </c>
      <c r="E301" s="33">
        <v>1996</v>
      </c>
      <c r="F301" s="25">
        <v>1</v>
      </c>
      <c r="G301" s="1"/>
      <c r="H301" s="1"/>
      <c r="I301" s="1"/>
    </row>
    <row r="302" spans="1:9" x14ac:dyDescent="0.25">
      <c r="A302" s="25">
        <v>1</v>
      </c>
      <c r="B302" s="25">
        <v>301</v>
      </c>
      <c r="C302" s="25">
        <v>16</v>
      </c>
      <c r="D302" s="33">
        <f>COUNTIFS($C$2:C302,C302,$E$2:E302,"&gt;0")</f>
        <v>16</v>
      </c>
      <c r="E302" s="33">
        <v>1997</v>
      </c>
      <c r="F302" s="25"/>
      <c r="G302" s="1"/>
      <c r="H302" s="1">
        <v>1</v>
      </c>
      <c r="I302" s="1"/>
    </row>
    <row r="303" spans="1:9" x14ac:dyDescent="0.25">
      <c r="A303" s="25">
        <v>1</v>
      </c>
      <c r="B303" s="25">
        <v>302</v>
      </c>
      <c r="C303" s="25">
        <v>16</v>
      </c>
      <c r="D303" s="33">
        <f>COUNTIFS($C$2:C303,C303,$E$2:E303,"&gt;0")</f>
        <v>17</v>
      </c>
      <c r="E303" s="33">
        <v>1995</v>
      </c>
      <c r="F303" s="25"/>
      <c r="G303" s="1"/>
      <c r="H303" s="1"/>
      <c r="I303" s="1"/>
    </row>
    <row r="304" spans="1:9" x14ac:dyDescent="0.25">
      <c r="A304" s="25">
        <v>1</v>
      </c>
      <c r="B304" s="25">
        <v>303</v>
      </c>
      <c r="C304" s="25">
        <v>16</v>
      </c>
      <c r="D304" s="33">
        <f>COUNTIFS($C$2:C304,C304,$E$2:E304,"&gt;0")</f>
        <v>18</v>
      </c>
      <c r="E304" s="33">
        <v>1985</v>
      </c>
      <c r="F304" s="25"/>
      <c r="G304" s="1">
        <v>1</v>
      </c>
      <c r="H304" s="1"/>
      <c r="I304" s="1">
        <v>1</v>
      </c>
    </row>
    <row r="305" spans="1:9" x14ac:dyDescent="0.25">
      <c r="A305" s="25">
        <v>1</v>
      </c>
      <c r="B305" s="25">
        <v>304</v>
      </c>
      <c r="C305" s="25">
        <v>16</v>
      </c>
      <c r="D305" s="33">
        <f>COUNTIFS($C$2:C305,C305,$E$2:E305,"&gt;0")</f>
        <v>19</v>
      </c>
      <c r="E305" s="33">
        <v>1974</v>
      </c>
      <c r="F305" s="25">
        <v>1</v>
      </c>
      <c r="G305" s="1"/>
      <c r="H305" s="1"/>
      <c r="I305" s="1"/>
    </row>
    <row r="306" spans="1:9" x14ac:dyDescent="0.25">
      <c r="A306" s="25">
        <v>1</v>
      </c>
      <c r="B306" s="25">
        <v>305</v>
      </c>
      <c r="C306" s="25">
        <v>17</v>
      </c>
      <c r="D306" s="33">
        <f>COUNTIFS($C$2:C306,C306,$E$2:E306,"&gt;0")</f>
        <v>1</v>
      </c>
      <c r="E306" s="33">
        <v>1967</v>
      </c>
      <c r="F306" s="25"/>
      <c r="G306" s="1"/>
      <c r="H306" s="1"/>
      <c r="I306" s="1"/>
    </row>
    <row r="307" spans="1:9" x14ac:dyDescent="0.25">
      <c r="A307" s="25">
        <v>1</v>
      </c>
      <c r="B307" s="25">
        <v>306</v>
      </c>
      <c r="C307" s="25">
        <v>17</v>
      </c>
      <c r="D307" s="33">
        <f>COUNTIFS($C$2:C307,C307,$E$2:E307,"&gt;0")</f>
        <v>2</v>
      </c>
      <c r="E307" s="33">
        <v>1946</v>
      </c>
      <c r="F307" s="25"/>
      <c r="G307" s="1"/>
      <c r="H307" s="1"/>
      <c r="I307" s="1"/>
    </row>
    <row r="308" spans="1:9" x14ac:dyDescent="0.25">
      <c r="A308" s="25">
        <v>1</v>
      </c>
      <c r="B308" s="25">
        <v>307</v>
      </c>
      <c r="C308" s="25">
        <v>17</v>
      </c>
      <c r="D308" s="33">
        <f>COUNTIFS($C$2:C308,C308,$E$2:E308,"&gt;0")</f>
        <v>3</v>
      </c>
      <c r="E308" s="33">
        <v>2005</v>
      </c>
      <c r="F308" s="25"/>
      <c r="G308" s="1">
        <v>1</v>
      </c>
      <c r="H308" s="1"/>
      <c r="I308" s="1"/>
    </row>
    <row r="309" spans="1:9" x14ac:dyDescent="0.25">
      <c r="A309" s="25">
        <v>1</v>
      </c>
      <c r="B309" s="25">
        <v>308</v>
      </c>
      <c r="C309" s="25">
        <v>17</v>
      </c>
      <c r="D309" s="33">
        <f>COUNTIFS($C$2:C309,C309,$E$2:E309,"&gt;0")</f>
        <v>4</v>
      </c>
      <c r="E309" s="33">
        <v>1958</v>
      </c>
      <c r="F309" s="25"/>
      <c r="G309" s="1"/>
      <c r="H309" s="1">
        <v>1</v>
      </c>
      <c r="I309" s="1">
        <v>1</v>
      </c>
    </row>
    <row r="310" spans="1:9" x14ac:dyDescent="0.25">
      <c r="A310" s="25">
        <v>1</v>
      </c>
      <c r="B310" s="25">
        <v>309</v>
      </c>
      <c r="C310" s="25">
        <v>17</v>
      </c>
      <c r="D310" s="33">
        <f>COUNTIFS($C$2:C310,C310,$E$2:E310,"&gt;0")</f>
        <v>5</v>
      </c>
      <c r="E310" s="33">
        <v>2004</v>
      </c>
      <c r="F310" s="25"/>
      <c r="G310" s="1"/>
      <c r="H310" s="1"/>
      <c r="I310" s="1"/>
    </row>
    <row r="311" spans="1:9" x14ac:dyDescent="0.25">
      <c r="A311" s="25">
        <v>1</v>
      </c>
      <c r="B311" s="25">
        <v>310</v>
      </c>
      <c r="C311" s="25">
        <v>17</v>
      </c>
      <c r="D311" s="33">
        <f>COUNTIFS($C$2:C311,C311,$E$2:E311,"&gt;0")</f>
        <v>6</v>
      </c>
      <c r="E311" s="33">
        <v>2003</v>
      </c>
      <c r="F311" s="25"/>
      <c r="G311" s="1"/>
      <c r="H311" s="1"/>
      <c r="I311" s="1"/>
    </row>
    <row r="312" spans="1:9" x14ac:dyDescent="0.25">
      <c r="A312" s="25">
        <v>1</v>
      </c>
      <c r="B312" s="25">
        <v>311</v>
      </c>
      <c r="C312" s="25">
        <v>17</v>
      </c>
      <c r="D312" s="33">
        <f>COUNTIFS($C$2:C312,C312,$E$2:E312,"&gt;0")</f>
        <v>7</v>
      </c>
      <c r="E312" s="33">
        <v>2001</v>
      </c>
      <c r="F312" s="25">
        <v>1</v>
      </c>
      <c r="G312" s="1"/>
      <c r="H312" s="1"/>
      <c r="I312" s="1"/>
    </row>
    <row r="313" spans="1:9" x14ac:dyDescent="0.25">
      <c r="A313" s="25">
        <v>1</v>
      </c>
      <c r="B313" s="25">
        <v>312</v>
      </c>
      <c r="C313" s="25">
        <v>17</v>
      </c>
      <c r="D313" s="33">
        <f>COUNTIFS($C$2:C313,C313,$E$2:E313,"&gt;0")</f>
        <v>8</v>
      </c>
      <c r="E313" s="33">
        <v>1967</v>
      </c>
      <c r="F313" s="25"/>
      <c r="G313" s="1"/>
      <c r="H313" s="1"/>
      <c r="I313" s="1"/>
    </row>
    <row r="314" spans="1:9" x14ac:dyDescent="0.25">
      <c r="A314" s="25">
        <v>1</v>
      </c>
      <c r="B314" s="25">
        <v>313</v>
      </c>
      <c r="C314" s="25">
        <v>17</v>
      </c>
      <c r="D314" s="33">
        <f>COUNTIFS($C$2:C314,C314,$E$2:E314,"&gt;0")</f>
        <v>9</v>
      </c>
      <c r="E314" s="33">
        <v>1964</v>
      </c>
      <c r="F314" s="25"/>
      <c r="G314" s="1">
        <v>1</v>
      </c>
      <c r="H314" s="1"/>
      <c r="I314" s="1">
        <v>1</v>
      </c>
    </row>
    <row r="315" spans="1:9" x14ac:dyDescent="0.25">
      <c r="A315" s="25">
        <v>1</v>
      </c>
      <c r="B315" s="25">
        <v>314</v>
      </c>
      <c r="C315" s="25">
        <v>17</v>
      </c>
      <c r="D315" s="33">
        <f>COUNTIFS($C$2:C315,C315,$E$2:E315,"&gt;0")</f>
        <v>10</v>
      </c>
      <c r="E315" s="33">
        <v>1955</v>
      </c>
      <c r="F315" s="25"/>
      <c r="G315" s="1"/>
      <c r="H315" s="1"/>
      <c r="I315" s="1"/>
    </row>
    <row r="316" spans="1:9" x14ac:dyDescent="0.25">
      <c r="A316" s="25">
        <v>1</v>
      </c>
      <c r="B316" s="25">
        <v>315</v>
      </c>
      <c r="C316" s="25">
        <v>17</v>
      </c>
      <c r="D316" s="33">
        <f>COUNTIFS($C$2:C316,C316,$E$2:E316,"&gt;0")</f>
        <v>11</v>
      </c>
      <c r="E316" s="33">
        <v>1951</v>
      </c>
      <c r="F316" s="25"/>
      <c r="G316" s="1"/>
      <c r="H316" s="1">
        <v>1</v>
      </c>
      <c r="I316" s="1"/>
    </row>
    <row r="317" spans="1:9" x14ac:dyDescent="0.25">
      <c r="A317" s="25">
        <v>1</v>
      </c>
      <c r="B317" s="25">
        <v>316</v>
      </c>
      <c r="C317" s="25">
        <v>17</v>
      </c>
      <c r="D317" s="33">
        <f>COUNTIFS($C$2:C317,C317,$E$2:E317,"&gt;0")</f>
        <v>12</v>
      </c>
      <c r="E317" s="33">
        <v>1954</v>
      </c>
      <c r="F317" s="25"/>
      <c r="G317" s="1"/>
      <c r="H317" s="1"/>
      <c r="I317" s="1"/>
    </row>
    <row r="318" spans="1:9" x14ac:dyDescent="0.25">
      <c r="A318" s="25">
        <v>1</v>
      </c>
      <c r="B318" s="25">
        <v>317</v>
      </c>
      <c r="C318" s="25">
        <v>17</v>
      </c>
      <c r="D318" s="33">
        <f>COUNTIFS($C$2:C318,C318,$E$2:E318,"&gt;0")</f>
        <v>13</v>
      </c>
      <c r="E318" s="33">
        <v>1974</v>
      </c>
      <c r="F318" s="25"/>
      <c r="G318" s="1"/>
      <c r="H318" s="1"/>
      <c r="I318" s="1"/>
    </row>
    <row r="319" spans="1:9" x14ac:dyDescent="0.25">
      <c r="A319" s="25">
        <v>1</v>
      </c>
      <c r="B319" s="25">
        <v>318</v>
      </c>
      <c r="C319" s="25">
        <v>17</v>
      </c>
      <c r="D319" s="33">
        <f>COUNTIFS($C$2:C319,C319,$E$2:E319,"&gt;0")</f>
        <v>14</v>
      </c>
      <c r="E319" s="33">
        <v>1999</v>
      </c>
      <c r="F319" s="25"/>
      <c r="G319" s="1"/>
      <c r="H319" s="1"/>
      <c r="I319" s="1"/>
    </row>
    <row r="320" spans="1:9" x14ac:dyDescent="0.25">
      <c r="A320" s="25">
        <v>1</v>
      </c>
      <c r="B320" s="25">
        <v>319</v>
      </c>
      <c r="C320" s="25">
        <v>17</v>
      </c>
      <c r="D320" s="33">
        <f>COUNTIFS($C$2:C320,C320,$E$2:E320,"&gt;0")</f>
        <v>15</v>
      </c>
      <c r="E320" s="33">
        <v>1996</v>
      </c>
      <c r="F320" s="25">
        <v>1</v>
      </c>
      <c r="G320" s="1"/>
      <c r="H320" s="1"/>
      <c r="I320" s="1"/>
    </row>
    <row r="321" spans="1:9" x14ac:dyDescent="0.25">
      <c r="A321" s="25">
        <v>1</v>
      </c>
      <c r="B321" s="25">
        <v>320</v>
      </c>
      <c r="C321" s="25">
        <v>17</v>
      </c>
      <c r="D321" s="33">
        <f>COUNTIFS($C$2:C321,C321,$E$2:E321,"&gt;0")</f>
        <v>16</v>
      </c>
      <c r="E321" s="33">
        <v>1997</v>
      </c>
      <c r="F321" s="25"/>
      <c r="G321" s="1"/>
      <c r="H321" s="1">
        <v>1</v>
      </c>
      <c r="I321" s="1"/>
    </row>
    <row r="322" spans="1:9" x14ac:dyDescent="0.25">
      <c r="A322" s="25">
        <v>1</v>
      </c>
      <c r="B322" s="25">
        <v>321</v>
      </c>
      <c r="C322" s="25">
        <v>17</v>
      </c>
      <c r="D322" s="33">
        <f>COUNTIFS($C$2:C322,C322,$E$2:E322,"&gt;0")</f>
        <v>17</v>
      </c>
      <c r="E322" s="33">
        <v>1995</v>
      </c>
      <c r="F322" s="25"/>
      <c r="G322" s="1"/>
      <c r="H322" s="1"/>
      <c r="I322" s="1"/>
    </row>
    <row r="323" spans="1:9" x14ac:dyDescent="0.25">
      <c r="A323" s="25">
        <v>1</v>
      </c>
      <c r="B323" s="25">
        <v>322</v>
      </c>
      <c r="C323" s="25">
        <v>17</v>
      </c>
      <c r="D323" s="33">
        <f>COUNTIFS($C$2:C323,C323,$E$2:E323,"&gt;0")</f>
        <v>18</v>
      </c>
      <c r="E323" s="33">
        <v>1985</v>
      </c>
      <c r="F323" s="25"/>
      <c r="G323" s="1">
        <v>1</v>
      </c>
      <c r="H323" s="1"/>
      <c r="I323" s="1">
        <v>1</v>
      </c>
    </row>
    <row r="324" spans="1:9" x14ac:dyDescent="0.25">
      <c r="A324" s="25">
        <v>1</v>
      </c>
      <c r="B324" s="25">
        <v>323</v>
      </c>
      <c r="C324" s="25">
        <v>17</v>
      </c>
      <c r="D324" s="33">
        <f>COUNTIFS($C$2:C324,C324,$E$2:E324,"&gt;0")</f>
        <v>19</v>
      </c>
      <c r="E324" s="33">
        <v>1974</v>
      </c>
      <c r="F324" s="25">
        <v>1</v>
      </c>
      <c r="G324" s="1"/>
      <c r="H324" s="1"/>
      <c r="I324" s="1"/>
    </row>
    <row r="325" spans="1:9" x14ac:dyDescent="0.25">
      <c r="A325" s="25">
        <v>1</v>
      </c>
      <c r="B325" s="25">
        <v>324</v>
      </c>
      <c r="C325" s="25">
        <v>18</v>
      </c>
      <c r="D325" s="33">
        <f>COUNTIFS($C$2:C325,C325,$E$2:E325,"&gt;0")</f>
        <v>1</v>
      </c>
      <c r="E325" s="33">
        <v>1967</v>
      </c>
      <c r="F325" s="25"/>
      <c r="G325" s="1"/>
      <c r="H325" s="1"/>
      <c r="I325" s="1"/>
    </row>
    <row r="326" spans="1:9" x14ac:dyDescent="0.25">
      <c r="A326" s="25">
        <v>1</v>
      </c>
      <c r="B326" s="25">
        <v>325</v>
      </c>
      <c r="C326" s="25">
        <v>18</v>
      </c>
      <c r="D326" s="33">
        <f>COUNTIFS($C$2:C326,C326,$E$2:E326,"&gt;0")</f>
        <v>2</v>
      </c>
      <c r="E326" s="33">
        <v>1946</v>
      </c>
      <c r="F326" s="25"/>
      <c r="G326" s="1"/>
      <c r="H326" s="1"/>
      <c r="I326" s="1"/>
    </row>
    <row r="327" spans="1:9" x14ac:dyDescent="0.25">
      <c r="A327" s="25">
        <v>1</v>
      </c>
      <c r="B327" s="25">
        <v>326</v>
      </c>
      <c r="C327" s="25">
        <v>18</v>
      </c>
      <c r="D327" s="33">
        <f>COUNTIFS($C$2:C327,C327,$E$2:E327,"&gt;0")</f>
        <v>3</v>
      </c>
      <c r="E327" s="33">
        <v>2005</v>
      </c>
      <c r="F327" s="25"/>
      <c r="G327" s="1">
        <v>1</v>
      </c>
      <c r="H327" s="1"/>
      <c r="I327" s="1"/>
    </row>
    <row r="328" spans="1:9" x14ac:dyDescent="0.25">
      <c r="A328" s="25">
        <v>1</v>
      </c>
      <c r="B328" s="25">
        <v>327</v>
      </c>
      <c r="C328" s="25">
        <v>18</v>
      </c>
      <c r="D328" s="33">
        <f>COUNTIFS($C$2:C328,C328,$E$2:E328,"&gt;0")</f>
        <v>4</v>
      </c>
      <c r="E328" s="33">
        <v>1958</v>
      </c>
      <c r="F328" s="25"/>
      <c r="G328" s="1"/>
      <c r="H328" s="1">
        <v>1</v>
      </c>
      <c r="I328" s="1">
        <v>1</v>
      </c>
    </row>
    <row r="329" spans="1:9" x14ac:dyDescent="0.25">
      <c r="A329" s="25">
        <v>1</v>
      </c>
      <c r="B329" s="25">
        <v>328</v>
      </c>
      <c r="C329" s="25">
        <v>18</v>
      </c>
      <c r="D329" s="33">
        <f>COUNTIFS($C$2:C329,C329,$E$2:E329,"&gt;0")</f>
        <v>5</v>
      </c>
      <c r="E329" s="33">
        <v>2004</v>
      </c>
      <c r="F329" s="25"/>
      <c r="G329" s="1"/>
      <c r="H329" s="1"/>
      <c r="I329" s="1"/>
    </row>
    <row r="330" spans="1:9" x14ac:dyDescent="0.25">
      <c r="A330" s="25">
        <v>1</v>
      </c>
      <c r="B330" s="25">
        <v>329</v>
      </c>
      <c r="C330" s="25">
        <v>18</v>
      </c>
      <c r="D330" s="33">
        <f>COUNTIFS($C$2:C330,C330,$E$2:E330,"&gt;0")</f>
        <v>6</v>
      </c>
      <c r="E330" s="33">
        <v>2003</v>
      </c>
      <c r="F330" s="25"/>
      <c r="G330" s="1"/>
      <c r="H330" s="1"/>
      <c r="I330" s="1"/>
    </row>
    <row r="331" spans="1:9" x14ac:dyDescent="0.25">
      <c r="A331" s="25">
        <v>1</v>
      </c>
      <c r="B331" s="25">
        <v>330</v>
      </c>
      <c r="C331" s="25">
        <v>18</v>
      </c>
      <c r="D331" s="33">
        <f>COUNTIFS($C$2:C331,C331,$E$2:E331,"&gt;0")</f>
        <v>7</v>
      </c>
      <c r="E331" s="33">
        <v>2001</v>
      </c>
      <c r="F331" s="25">
        <v>1</v>
      </c>
      <c r="G331" s="1"/>
      <c r="H331" s="1"/>
      <c r="I331" s="1"/>
    </row>
    <row r="332" spans="1:9" x14ac:dyDescent="0.25">
      <c r="A332" s="25">
        <v>1</v>
      </c>
      <c r="B332" s="25">
        <v>331</v>
      </c>
      <c r="C332" s="25">
        <v>18</v>
      </c>
      <c r="D332" s="33">
        <f>COUNTIFS($C$2:C332,C332,$E$2:E332,"&gt;0")</f>
        <v>8</v>
      </c>
      <c r="E332" s="33">
        <v>1967</v>
      </c>
      <c r="F332" s="25"/>
      <c r="G332" s="1"/>
      <c r="H332" s="1"/>
      <c r="I332" s="1"/>
    </row>
    <row r="333" spans="1:9" x14ac:dyDescent="0.25">
      <c r="A333" s="25">
        <v>1</v>
      </c>
      <c r="B333" s="25">
        <v>332</v>
      </c>
      <c r="C333" s="25">
        <v>18</v>
      </c>
      <c r="D333" s="33">
        <f>COUNTIFS($C$2:C333,C333,$E$2:E333,"&gt;0")</f>
        <v>9</v>
      </c>
      <c r="E333" s="33">
        <v>1964</v>
      </c>
      <c r="F333" s="25"/>
      <c r="G333" s="1">
        <v>1</v>
      </c>
      <c r="H333" s="1"/>
      <c r="I333" s="1">
        <v>1</v>
      </c>
    </row>
    <row r="334" spans="1:9" x14ac:dyDescent="0.25">
      <c r="A334" s="25">
        <v>1</v>
      </c>
      <c r="B334" s="25">
        <v>333</v>
      </c>
      <c r="C334" s="25">
        <v>18</v>
      </c>
      <c r="D334" s="33">
        <f>COUNTIFS($C$2:C334,C334,$E$2:E334,"&gt;0")</f>
        <v>10</v>
      </c>
      <c r="E334" s="33">
        <v>1955</v>
      </c>
      <c r="F334" s="25"/>
      <c r="G334" s="1"/>
      <c r="H334" s="1"/>
      <c r="I334" s="1"/>
    </row>
    <row r="335" spans="1:9" x14ac:dyDescent="0.25">
      <c r="A335" s="25">
        <v>1</v>
      </c>
      <c r="B335" s="25">
        <v>334</v>
      </c>
      <c r="C335" s="25">
        <v>18</v>
      </c>
      <c r="D335" s="33">
        <f>COUNTIFS($C$2:C335,C335,$E$2:E335,"&gt;0")</f>
        <v>11</v>
      </c>
      <c r="E335" s="33">
        <v>1951</v>
      </c>
      <c r="F335" s="25"/>
      <c r="G335" s="1"/>
      <c r="H335" s="1">
        <v>1</v>
      </c>
      <c r="I335" s="1"/>
    </row>
    <row r="336" spans="1:9" x14ac:dyDescent="0.25">
      <c r="A336" s="25">
        <v>1</v>
      </c>
      <c r="B336" s="25">
        <v>335</v>
      </c>
      <c r="C336" s="25">
        <v>18</v>
      </c>
      <c r="D336" s="33">
        <f>COUNTIFS($C$2:C336,C336,$E$2:E336,"&gt;0")</f>
        <v>12</v>
      </c>
      <c r="E336" s="33">
        <v>1954</v>
      </c>
      <c r="F336" s="25"/>
      <c r="G336" s="1"/>
      <c r="H336" s="1"/>
      <c r="I336" s="1"/>
    </row>
    <row r="337" spans="1:9" x14ac:dyDescent="0.25">
      <c r="A337" s="25">
        <v>1</v>
      </c>
      <c r="B337" s="25">
        <v>336</v>
      </c>
      <c r="C337" s="25">
        <v>18</v>
      </c>
      <c r="D337" s="33">
        <f>COUNTIFS($C$2:C337,C337,$E$2:E337,"&gt;0")</f>
        <v>13</v>
      </c>
      <c r="E337" s="33">
        <v>1974</v>
      </c>
      <c r="F337" s="25"/>
      <c r="G337" s="1"/>
      <c r="H337" s="1"/>
      <c r="I337" s="1"/>
    </row>
    <row r="338" spans="1:9" x14ac:dyDescent="0.25">
      <c r="A338" s="25">
        <v>1</v>
      </c>
      <c r="B338" s="25">
        <v>337</v>
      </c>
      <c r="C338" s="25">
        <v>18</v>
      </c>
      <c r="D338" s="33">
        <f>COUNTIFS($C$2:C338,C338,$E$2:E338,"&gt;0")</f>
        <v>14</v>
      </c>
      <c r="E338" s="33">
        <v>1999</v>
      </c>
      <c r="F338" s="25"/>
      <c r="G338" s="1"/>
      <c r="H338" s="1"/>
      <c r="I338" s="1"/>
    </row>
    <row r="339" spans="1:9" x14ac:dyDescent="0.25">
      <c r="A339" s="25">
        <v>1</v>
      </c>
      <c r="B339" s="25">
        <v>338</v>
      </c>
      <c r="C339" s="25">
        <v>18</v>
      </c>
      <c r="D339" s="33">
        <f>COUNTIFS($C$2:C339,C339,$E$2:E339,"&gt;0")</f>
        <v>15</v>
      </c>
      <c r="E339" s="33">
        <v>1996</v>
      </c>
      <c r="F339" s="25">
        <v>1</v>
      </c>
      <c r="G339" s="1"/>
      <c r="H339" s="1"/>
      <c r="I339" s="1"/>
    </row>
    <row r="340" spans="1:9" x14ac:dyDescent="0.25">
      <c r="A340" s="25">
        <v>1</v>
      </c>
      <c r="B340" s="25">
        <v>339</v>
      </c>
      <c r="C340" s="25">
        <v>18</v>
      </c>
      <c r="D340" s="33">
        <f>COUNTIFS($C$2:C340,C340,$E$2:E340,"&gt;0")</f>
        <v>16</v>
      </c>
      <c r="E340" s="33">
        <v>1997</v>
      </c>
      <c r="F340" s="25"/>
      <c r="G340" s="1"/>
      <c r="H340" s="1">
        <v>1</v>
      </c>
      <c r="I340" s="1"/>
    </row>
    <row r="341" spans="1:9" x14ac:dyDescent="0.25">
      <c r="A341" s="25">
        <v>1</v>
      </c>
      <c r="B341" s="25">
        <v>340</v>
      </c>
      <c r="C341" s="25">
        <v>18</v>
      </c>
      <c r="D341" s="33">
        <f>COUNTIFS($C$2:C341,C341,$E$2:E341,"&gt;0")</f>
        <v>17</v>
      </c>
      <c r="E341" s="33">
        <v>1995</v>
      </c>
      <c r="F341" s="25"/>
      <c r="G341" s="1"/>
      <c r="H341" s="1"/>
      <c r="I341" s="1"/>
    </row>
    <row r="342" spans="1:9" x14ac:dyDescent="0.25">
      <c r="A342" s="25">
        <v>1</v>
      </c>
      <c r="B342" s="25">
        <v>341</v>
      </c>
      <c r="C342" s="25">
        <v>18</v>
      </c>
      <c r="D342" s="33">
        <f>COUNTIFS($C$2:C342,C342,$E$2:E342,"&gt;0")</f>
        <v>18</v>
      </c>
      <c r="E342" s="33">
        <v>1985</v>
      </c>
      <c r="F342" s="25"/>
      <c r="G342" s="1">
        <v>1</v>
      </c>
      <c r="H342" s="1"/>
      <c r="I342" s="1">
        <v>1</v>
      </c>
    </row>
    <row r="343" spans="1:9" x14ac:dyDescent="0.25">
      <c r="A343" s="25">
        <v>1</v>
      </c>
      <c r="B343" s="25">
        <v>342</v>
      </c>
      <c r="C343" s="25">
        <v>18</v>
      </c>
      <c r="D343" s="33">
        <f>COUNTIFS($C$2:C343,C343,$E$2:E343,"&gt;0")</f>
        <v>19</v>
      </c>
      <c r="E343" s="33">
        <v>1974</v>
      </c>
      <c r="F343" s="25">
        <v>1</v>
      </c>
      <c r="G343" s="1"/>
      <c r="H343" s="1"/>
      <c r="I343" s="1"/>
    </row>
    <row r="344" spans="1:9" x14ac:dyDescent="0.25">
      <c r="A344" s="25">
        <v>1</v>
      </c>
      <c r="B344" s="25">
        <v>343</v>
      </c>
      <c r="C344" s="25">
        <v>19</v>
      </c>
      <c r="D344" s="33">
        <f>COUNTIFS($C$2:C344,C344,$E$2:E344,"&gt;0")</f>
        <v>1</v>
      </c>
      <c r="E344" s="33">
        <v>1967</v>
      </c>
      <c r="F344" s="25"/>
      <c r="G344" s="1"/>
      <c r="H344" s="1"/>
      <c r="I344" s="1"/>
    </row>
    <row r="345" spans="1:9" x14ac:dyDescent="0.25">
      <c r="A345" s="25">
        <v>1</v>
      </c>
      <c r="B345" s="25">
        <v>344</v>
      </c>
      <c r="C345" s="25">
        <v>19</v>
      </c>
      <c r="D345" s="33">
        <f>COUNTIFS($C$2:C345,C345,$E$2:E345,"&gt;0")</f>
        <v>2</v>
      </c>
      <c r="E345" s="33">
        <v>1946</v>
      </c>
      <c r="F345" s="25"/>
      <c r="G345" s="1"/>
      <c r="H345" s="1"/>
      <c r="I345" s="1"/>
    </row>
    <row r="346" spans="1:9" x14ac:dyDescent="0.25">
      <c r="A346" s="25">
        <v>1</v>
      </c>
      <c r="B346" s="25">
        <v>345</v>
      </c>
      <c r="C346" s="25">
        <v>19</v>
      </c>
      <c r="D346" s="33">
        <f>COUNTIFS($C$2:C346,C346,$E$2:E346,"&gt;0")</f>
        <v>3</v>
      </c>
      <c r="E346" s="33">
        <v>2005</v>
      </c>
      <c r="F346" s="25"/>
      <c r="G346" s="1">
        <v>1</v>
      </c>
      <c r="H346" s="1"/>
      <c r="I346" s="1"/>
    </row>
    <row r="347" spans="1:9" x14ac:dyDescent="0.25">
      <c r="A347" s="25">
        <v>1</v>
      </c>
      <c r="B347" s="25">
        <v>346</v>
      </c>
      <c r="C347" s="25">
        <v>19</v>
      </c>
      <c r="D347" s="33">
        <f>COUNTIFS($C$2:C347,C347,$E$2:E347,"&gt;0")</f>
        <v>4</v>
      </c>
      <c r="E347" s="33">
        <v>1958</v>
      </c>
      <c r="F347" s="25"/>
      <c r="G347" s="1"/>
      <c r="H347" s="1">
        <v>1</v>
      </c>
      <c r="I347" s="1">
        <v>1</v>
      </c>
    </row>
    <row r="348" spans="1:9" x14ac:dyDescent="0.25">
      <c r="A348" s="25">
        <v>1</v>
      </c>
      <c r="B348" s="25">
        <v>347</v>
      </c>
      <c r="C348" s="25">
        <v>19</v>
      </c>
      <c r="D348" s="33">
        <f>COUNTIFS($C$2:C348,C348,$E$2:E348,"&gt;0")</f>
        <v>5</v>
      </c>
      <c r="E348" s="33">
        <v>2004</v>
      </c>
      <c r="F348" s="25"/>
      <c r="G348" s="1"/>
      <c r="H348" s="1"/>
      <c r="I348" s="1"/>
    </row>
    <row r="349" spans="1:9" x14ac:dyDescent="0.25">
      <c r="A349" s="25">
        <v>1</v>
      </c>
      <c r="B349" s="25">
        <v>348</v>
      </c>
      <c r="C349" s="25">
        <v>19</v>
      </c>
      <c r="D349" s="33">
        <f>COUNTIFS($C$2:C349,C349,$E$2:E349,"&gt;0")</f>
        <v>6</v>
      </c>
      <c r="E349" s="33">
        <v>2003</v>
      </c>
      <c r="F349" s="25"/>
      <c r="G349" s="1"/>
      <c r="H349" s="1"/>
      <c r="I349" s="1"/>
    </row>
    <row r="350" spans="1:9" x14ac:dyDescent="0.25">
      <c r="A350" s="25">
        <v>1</v>
      </c>
      <c r="B350" s="25">
        <v>349</v>
      </c>
      <c r="C350" s="25">
        <v>19</v>
      </c>
      <c r="D350" s="33">
        <f>COUNTIFS($C$2:C350,C350,$E$2:E350,"&gt;0")</f>
        <v>7</v>
      </c>
      <c r="E350" s="33">
        <v>2001</v>
      </c>
      <c r="F350" s="25">
        <v>1</v>
      </c>
      <c r="G350" s="1"/>
      <c r="H350" s="1"/>
      <c r="I350" s="1"/>
    </row>
    <row r="351" spans="1:9" x14ac:dyDescent="0.25">
      <c r="A351" s="25">
        <v>1</v>
      </c>
      <c r="B351" s="25">
        <v>350</v>
      </c>
      <c r="C351" s="25">
        <v>19</v>
      </c>
      <c r="D351" s="33">
        <f>COUNTIFS($C$2:C351,C351,$E$2:E351,"&gt;0")</f>
        <v>8</v>
      </c>
      <c r="E351" s="33">
        <v>1967</v>
      </c>
      <c r="F351" s="25"/>
      <c r="G351" s="1"/>
      <c r="H351" s="1"/>
      <c r="I351" s="1"/>
    </row>
    <row r="352" spans="1:9" x14ac:dyDescent="0.25">
      <c r="A352" s="25">
        <v>1</v>
      </c>
      <c r="B352" s="25">
        <v>351</v>
      </c>
      <c r="C352" s="25">
        <v>19</v>
      </c>
      <c r="D352" s="33">
        <f>COUNTIFS($C$2:C352,C352,$E$2:E352,"&gt;0")</f>
        <v>9</v>
      </c>
      <c r="E352" s="33">
        <v>1964</v>
      </c>
      <c r="F352" s="25"/>
      <c r="G352" s="1">
        <v>1</v>
      </c>
      <c r="H352" s="1"/>
      <c r="I352" s="1">
        <v>1</v>
      </c>
    </row>
    <row r="353" spans="1:9" x14ac:dyDescent="0.25">
      <c r="A353" s="25">
        <v>1</v>
      </c>
      <c r="B353" s="25">
        <v>352</v>
      </c>
      <c r="C353" s="25">
        <v>19</v>
      </c>
      <c r="D353" s="33">
        <f>COUNTIFS($C$2:C353,C353,$E$2:E353,"&gt;0")</f>
        <v>10</v>
      </c>
      <c r="E353" s="33">
        <v>1955</v>
      </c>
      <c r="F353" s="25"/>
      <c r="G353" s="1"/>
      <c r="H353" s="1"/>
      <c r="I353" s="1"/>
    </row>
    <row r="354" spans="1:9" x14ac:dyDescent="0.25">
      <c r="A354" s="25">
        <v>1</v>
      </c>
      <c r="B354" s="25">
        <v>353</v>
      </c>
      <c r="C354" s="25">
        <v>19</v>
      </c>
      <c r="D354" s="33">
        <f>COUNTIFS($C$2:C354,C354,$E$2:E354,"&gt;0")</f>
        <v>11</v>
      </c>
      <c r="E354" s="33">
        <v>1951</v>
      </c>
      <c r="F354" s="25"/>
      <c r="G354" s="1"/>
      <c r="H354" s="1">
        <v>1</v>
      </c>
      <c r="I354" s="1"/>
    </row>
    <row r="355" spans="1:9" x14ac:dyDescent="0.25">
      <c r="A355" s="25">
        <v>1</v>
      </c>
      <c r="B355" s="25">
        <v>354</v>
      </c>
      <c r="C355" s="25">
        <v>19</v>
      </c>
      <c r="D355" s="33">
        <f>COUNTIFS($C$2:C355,C355,$E$2:E355,"&gt;0")</f>
        <v>12</v>
      </c>
      <c r="E355" s="33">
        <v>1954</v>
      </c>
      <c r="F355" s="25"/>
      <c r="G355" s="1"/>
      <c r="H355" s="1"/>
      <c r="I355" s="1"/>
    </row>
    <row r="356" spans="1:9" x14ac:dyDescent="0.25">
      <c r="A356" s="25">
        <v>1</v>
      </c>
      <c r="B356" s="25">
        <v>355</v>
      </c>
      <c r="C356" s="25">
        <v>19</v>
      </c>
      <c r="D356" s="33">
        <f>COUNTIFS($C$2:C356,C356,$E$2:E356,"&gt;0")</f>
        <v>13</v>
      </c>
      <c r="E356" s="33">
        <v>1974</v>
      </c>
      <c r="F356" s="25"/>
      <c r="G356" s="1"/>
      <c r="H356" s="1"/>
      <c r="I356" s="1"/>
    </row>
    <row r="357" spans="1:9" x14ac:dyDescent="0.25">
      <c r="A357" s="25">
        <v>1</v>
      </c>
      <c r="B357" s="25">
        <v>356</v>
      </c>
      <c r="C357" s="25">
        <v>19</v>
      </c>
      <c r="D357" s="33">
        <f>COUNTIFS($C$2:C357,C357,$E$2:E357,"&gt;0")</f>
        <v>14</v>
      </c>
      <c r="E357" s="33">
        <v>1999</v>
      </c>
      <c r="F357" s="25"/>
      <c r="G357" s="1"/>
      <c r="H357" s="1"/>
      <c r="I357" s="1"/>
    </row>
    <row r="358" spans="1:9" x14ac:dyDescent="0.25">
      <c r="A358" s="25">
        <v>1</v>
      </c>
      <c r="B358" s="25">
        <v>357</v>
      </c>
      <c r="C358" s="25">
        <v>19</v>
      </c>
      <c r="D358" s="33">
        <f>COUNTIFS($C$2:C358,C358,$E$2:E358,"&gt;0")</f>
        <v>15</v>
      </c>
      <c r="E358" s="33">
        <v>1996</v>
      </c>
      <c r="F358" s="25">
        <v>1</v>
      </c>
      <c r="G358" s="1"/>
      <c r="H358" s="1"/>
      <c r="I358" s="1"/>
    </row>
    <row r="359" spans="1:9" x14ac:dyDescent="0.25">
      <c r="A359" s="25">
        <v>1</v>
      </c>
      <c r="B359" s="25">
        <v>358</v>
      </c>
      <c r="C359" s="25">
        <v>19</v>
      </c>
      <c r="D359" s="33">
        <f>COUNTIFS($C$2:C359,C359,$E$2:E359,"&gt;0")</f>
        <v>16</v>
      </c>
      <c r="E359" s="33">
        <v>1997</v>
      </c>
      <c r="F359" s="25"/>
      <c r="G359" s="1"/>
      <c r="H359" s="1">
        <v>1</v>
      </c>
      <c r="I359" s="1"/>
    </row>
    <row r="360" spans="1:9" x14ac:dyDescent="0.25">
      <c r="A360" s="25">
        <v>1</v>
      </c>
      <c r="B360" s="25">
        <v>359</v>
      </c>
      <c r="C360" s="25">
        <v>19</v>
      </c>
      <c r="D360" s="33">
        <f>COUNTIFS($C$2:C360,C360,$E$2:E360,"&gt;0")</f>
        <v>17</v>
      </c>
      <c r="E360" s="33">
        <v>1995</v>
      </c>
      <c r="F360" s="25"/>
      <c r="G360" s="1"/>
      <c r="H360" s="1"/>
      <c r="I360" s="1"/>
    </row>
    <row r="361" spans="1:9" x14ac:dyDescent="0.25">
      <c r="A361" s="25">
        <v>1</v>
      </c>
      <c r="B361" s="25">
        <v>360</v>
      </c>
      <c r="C361" s="25">
        <v>19</v>
      </c>
      <c r="D361" s="33">
        <f>COUNTIFS($C$2:C361,C361,$E$2:E361,"&gt;0")</f>
        <v>18</v>
      </c>
      <c r="E361" s="33">
        <v>1985</v>
      </c>
      <c r="F361" s="25"/>
      <c r="G361" s="1">
        <v>1</v>
      </c>
      <c r="H361" s="1"/>
      <c r="I361" s="1">
        <v>1</v>
      </c>
    </row>
    <row r="362" spans="1:9" x14ac:dyDescent="0.25">
      <c r="A362" s="25">
        <v>1</v>
      </c>
      <c r="B362" s="25">
        <v>361</v>
      </c>
      <c r="C362" s="25">
        <v>19</v>
      </c>
      <c r="D362" s="33">
        <f>COUNTIFS($C$2:C362,C362,$E$2:E362,"&gt;0")</f>
        <v>19</v>
      </c>
      <c r="E362" s="33">
        <v>1974</v>
      </c>
      <c r="F362" s="25">
        <v>1</v>
      </c>
      <c r="G362" s="1"/>
      <c r="H362" s="1"/>
      <c r="I362" s="1"/>
    </row>
    <row r="363" spans="1:9" x14ac:dyDescent="0.25">
      <c r="A363" s="25">
        <v>1</v>
      </c>
      <c r="B363" s="25">
        <v>362</v>
      </c>
      <c r="C363" s="25">
        <v>20</v>
      </c>
      <c r="D363" s="33">
        <f>COUNTIFS($C$2:C363,C363,$E$2:E363,"&gt;0")</f>
        <v>1</v>
      </c>
      <c r="E363" s="33">
        <v>1967</v>
      </c>
      <c r="F363" s="25"/>
      <c r="G363" s="1"/>
      <c r="H363" s="1"/>
      <c r="I363" s="1"/>
    </row>
    <row r="364" spans="1:9" x14ac:dyDescent="0.25">
      <c r="A364" s="25">
        <v>1</v>
      </c>
      <c r="B364" s="25">
        <v>363</v>
      </c>
      <c r="C364" s="25">
        <v>20</v>
      </c>
      <c r="D364" s="33">
        <f>COUNTIFS($C$2:C364,C364,$E$2:E364,"&gt;0")</f>
        <v>2</v>
      </c>
      <c r="E364" s="33">
        <v>1946</v>
      </c>
      <c r="F364" s="25"/>
      <c r="G364" s="1"/>
      <c r="H364" s="1"/>
      <c r="I364" s="1"/>
    </row>
    <row r="365" spans="1:9" x14ac:dyDescent="0.25">
      <c r="A365" s="25">
        <v>1</v>
      </c>
      <c r="B365" s="25">
        <v>364</v>
      </c>
      <c r="C365" s="25">
        <v>20</v>
      </c>
      <c r="D365" s="33">
        <f>COUNTIFS($C$2:C365,C365,$E$2:E365,"&gt;0")</f>
        <v>3</v>
      </c>
      <c r="E365" s="33">
        <v>2005</v>
      </c>
      <c r="F365" s="25"/>
      <c r="G365" s="1">
        <v>1</v>
      </c>
      <c r="H365" s="1"/>
      <c r="I365" s="1"/>
    </row>
    <row r="366" spans="1:9" x14ac:dyDescent="0.25">
      <c r="A366" s="25">
        <v>1</v>
      </c>
      <c r="B366" s="25">
        <v>365</v>
      </c>
      <c r="C366" s="25">
        <v>20</v>
      </c>
      <c r="D366" s="33">
        <f>COUNTIFS($C$2:C366,C366,$E$2:E366,"&gt;0")</f>
        <v>4</v>
      </c>
      <c r="E366" s="33">
        <v>1958</v>
      </c>
      <c r="F366" s="25"/>
      <c r="G366" s="1"/>
      <c r="H366" s="1">
        <v>1</v>
      </c>
      <c r="I366" s="1">
        <v>1</v>
      </c>
    </row>
    <row r="367" spans="1:9" x14ac:dyDescent="0.25">
      <c r="A367" s="25">
        <v>1</v>
      </c>
      <c r="B367" s="25">
        <v>366</v>
      </c>
      <c r="C367" s="25">
        <v>20</v>
      </c>
      <c r="D367" s="33">
        <f>COUNTIFS($C$2:C367,C367,$E$2:E367,"&gt;0")</f>
        <v>5</v>
      </c>
      <c r="E367" s="33">
        <v>2004</v>
      </c>
      <c r="F367" s="25"/>
      <c r="G367" s="1"/>
      <c r="H367" s="1"/>
      <c r="I367" s="1"/>
    </row>
    <row r="368" spans="1:9" x14ac:dyDescent="0.25">
      <c r="A368" s="25">
        <v>1</v>
      </c>
      <c r="B368" s="25">
        <v>367</v>
      </c>
      <c r="C368" s="25">
        <v>20</v>
      </c>
      <c r="D368" s="33">
        <f>COUNTIFS($C$2:C368,C368,$E$2:E368,"&gt;0")</f>
        <v>6</v>
      </c>
      <c r="E368" s="33">
        <v>2003</v>
      </c>
      <c r="F368" s="25"/>
      <c r="G368" s="1"/>
      <c r="H368" s="1"/>
      <c r="I368" s="1"/>
    </row>
    <row r="369" spans="1:9" x14ac:dyDescent="0.25">
      <c r="A369" s="25">
        <v>1</v>
      </c>
      <c r="B369" s="25">
        <v>368</v>
      </c>
      <c r="C369" s="25">
        <v>20</v>
      </c>
      <c r="D369" s="33">
        <f>COUNTIFS($C$2:C369,C369,$E$2:E369,"&gt;0")</f>
        <v>7</v>
      </c>
      <c r="E369" s="33">
        <v>2001</v>
      </c>
      <c r="F369" s="25">
        <v>1</v>
      </c>
      <c r="G369" s="1"/>
      <c r="H369" s="1"/>
      <c r="I369" s="1"/>
    </row>
    <row r="370" spans="1:9" x14ac:dyDescent="0.25">
      <c r="A370" s="25">
        <v>1</v>
      </c>
      <c r="B370" s="25">
        <v>369</v>
      </c>
      <c r="C370" s="25">
        <v>20</v>
      </c>
      <c r="D370" s="33">
        <f>COUNTIFS($C$2:C370,C370,$E$2:E370,"&gt;0")</f>
        <v>8</v>
      </c>
      <c r="E370" s="33">
        <v>1967</v>
      </c>
      <c r="F370" s="25"/>
      <c r="G370" s="1"/>
      <c r="H370" s="1"/>
      <c r="I370" s="1"/>
    </row>
    <row r="371" spans="1:9" x14ac:dyDescent="0.25">
      <c r="A371" s="25">
        <v>1</v>
      </c>
      <c r="B371" s="25">
        <v>370</v>
      </c>
      <c r="C371" s="25">
        <v>20</v>
      </c>
      <c r="D371" s="33">
        <f>COUNTIFS($C$2:C371,C371,$E$2:E371,"&gt;0")</f>
        <v>9</v>
      </c>
      <c r="E371" s="33">
        <v>1964</v>
      </c>
      <c r="F371" s="25"/>
      <c r="G371" s="1">
        <v>1</v>
      </c>
      <c r="H371" s="1"/>
      <c r="I371" s="1">
        <v>1</v>
      </c>
    </row>
    <row r="372" spans="1:9" x14ac:dyDescent="0.25">
      <c r="A372" s="25">
        <v>1</v>
      </c>
      <c r="B372" s="25">
        <v>371</v>
      </c>
      <c r="C372" s="25">
        <v>20</v>
      </c>
      <c r="D372" s="33">
        <f>COUNTIFS($C$2:C372,C372,$E$2:E372,"&gt;0")</f>
        <v>10</v>
      </c>
      <c r="E372" s="33">
        <v>1955</v>
      </c>
      <c r="F372" s="25"/>
      <c r="G372" s="1"/>
      <c r="H372" s="1"/>
      <c r="I372" s="1"/>
    </row>
    <row r="373" spans="1:9" x14ac:dyDescent="0.25">
      <c r="A373" s="25">
        <v>1</v>
      </c>
      <c r="B373" s="25">
        <v>372</v>
      </c>
      <c r="C373" s="25">
        <v>20</v>
      </c>
      <c r="D373" s="33">
        <f>COUNTIFS($C$2:C373,C373,$E$2:E373,"&gt;0")</f>
        <v>11</v>
      </c>
      <c r="E373" s="33">
        <v>1951</v>
      </c>
      <c r="F373" s="25"/>
      <c r="G373" s="1"/>
      <c r="H373" s="1">
        <v>1</v>
      </c>
      <c r="I373" s="1"/>
    </row>
    <row r="374" spans="1:9" x14ac:dyDescent="0.25">
      <c r="A374" s="25">
        <v>1</v>
      </c>
      <c r="B374" s="25">
        <v>373</v>
      </c>
      <c r="C374" s="25">
        <v>20</v>
      </c>
      <c r="D374" s="33">
        <f>COUNTIFS($C$2:C374,C374,$E$2:E374,"&gt;0")</f>
        <v>12</v>
      </c>
      <c r="E374" s="33">
        <v>1954</v>
      </c>
      <c r="F374" s="25"/>
      <c r="G374" s="1"/>
      <c r="H374" s="1"/>
      <c r="I374" s="1"/>
    </row>
    <row r="375" spans="1:9" x14ac:dyDescent="0.25">
      <c r="A375" s="25">
        <v>1</v>
      </c>
      <c r="B375" s="25">
        <v>374</v>
      </c>
      <c r="C375" s="25">
        <v>20</v>
      </c>
      <c r="D375" s="33">
        <f>COUNTIFS($C$2:C375,C375,$E$2:E375,"&gt;0")</f>
        <v>13</v>
      </c>
      <c r="E375" s="33">
        <v>1974</v>
      </c>
      <c r="F375" s="25"/>
      <c r="G375" s="1"/>
      <c r="H375" s="1"/>
      <c r="I375" s="1"/>
    </row>
    <row r="376" spans="1:9" x14ac:dyDescent="0.25">
      <c r="A376" s="25">
        <v>1</v>
      </c>
      <c r="B376" s="25">
        <v>375</v>
      </c>
      <c r="C376" s="25">
        <v>20</v>
      </c>
      <c r="D376" s="33">
        <f>COUNTIFS($C$2:C376,C376,$E$2:E376,"&gt;0")</f>
        <v>14</v>
      </c>
      <c r="E376" s="33">
        <v>1999</v>
      </c>
      <c r="F376" s="25"/>
      <c r="G376" s="1"/>
      <c r="H376" s="1"/>
      <c r="I376" s="1"/>
    </row>
    <row r="377" spans="1:9" x14ac:dyDescent="0.25">
      <c r="A377" s="25">
        <v>1</v>
      </c>
      <c r="B377" s="25">
        <v>376</v>
      </c>
      <c r="C377" s="25">
        <v>20</v>
      </c>
      <c r="D377" s="33">
        <f>COUNTIFS($C$2:C377,C377,$E$2:E377,"&gt;0")</f>
        <v>15</v>
      </c>
      <c r="E377" s="33">
        <v>1996</v>
      </c>
      <c r="F377" s="25">
        <v>1</v>
      </c>
      <c r="G377" s="1"/>
      <c r="H377" s="1"/>
      <c r="I377" s="1"/>
    </row>
    <row r="378" spans="1:9" x14ac:dyDescent="0.25">
      <c r="A378" s="25">
        <v>1</v>
      </c>
      <c r="B378" s="25">
        <v>377</v>
      </c>
      <c r="C378" s="25">
        <v>20</v>
      </c>
      <c r="D378" s="33">
        <f>COUNTIFS($C$2:C378,C378,$E$2:E378,"&gt;0")</f>
        <v>16</v>
      </c>
      <c r="E378" s="33">
        <v>1997</v>
      </c>
      <c r="F378" s="25"/>
      <c r="G378" s="1"/>
      <c r="H378" s="1">
        <v>1</v>
      </c>
      <c r="I378" s="1"/>
    </row>
    <row r="379" spans="1:9" x14ac:dyDescent="0.25">
      <c r="A379" s="25">
        <v>1</v>
      </c>
      <c r="B379" s="25">
        <v>378</v>
      </c>
      <c r="C379" s="25">
        <v>20</v>
      </c>
      <c r="D379" s="33">
        <f>COUNTIFS($C$2:C379,C379,$E$2:E379,"&gt;0")</f>
        <v>17</v>
      </c>
      <c r="E379" s="33">
        <v>1995</v>
      </c>
      <c r="F379" s="25"/>
      <c r="G379" s="1"/>
      <c r="H379" s="1"/>
      <c r="I379" s="1"/>
    </row>
    <row r="380" spans="1:9" x14ac:dyDescent="0.25">
      <c r="A380" s="25">
        <v>1</v>
      </c>
      <c r="B380" s="25">
        <v>379</v>
      </c>
      <c r="C380" s="25">
        <v>20</v>
      </c>
      <c r="D380" s="33">
        <f>COUNTIFS($C$2:C380,C380,$E$2:E380,"&gt;0")</f>
        <v>18</v>
      </c>
      <c r="E380" s="33">
        <v>1985</v>
      </c>
      <c r="F380" s="25"/>
      <c r="G380" s="1">
        <v>1</v>
      </c>
      <c r="H380" s="1"/>
      <c r="I380" s="1">
        <v>1</v>
      </c>
    </row>
    <row r="381" spans="1:9" x14ac:dyDescent="0.25">
      <c r="A381" s="25">
        <v>1</v>
      </c>
      <c r="B381" s="25">
        <v>380</v>
      </c>
      <c r="C381" s="25">
        <v>20</v>
      </c>
      <c r="D381" s="33">
        <f>COUNTIFS($C$2:C381,C381,$E$2:E381,"&gt;0")</f>
        <v>19</v>
      </c>
      <c r="E381" s="33">
        <v>1974</v>
      </c>
      <c r="F381" s="25">
        <v>1</v>
      </c>
      <c r="G381" s="1"/>
      <c r="H381" s="1"/>
      <c r="I381" s="1"/>
    </row>
    <row r="382" spans="1:9" x14ac:dyDescent="0.25">
      <c r="A382" s="25">
        <v>1</v>
      </c>
      <c r="B382" s="25">
        <v>381</v>
      </c>
      <c r="C382" s="25">
        <v>21</v>
      </c>
      <c r="D382" s="33">
        <f>COUNTIFS($C$2:C382,C382,$E$2:E382,"&gt;0")</f>
        <v>1</v>
      </c>
      <c r="E382" s="33">
        <v>1967</v>
      </c>
      <c r="F382" s="25"/>
      <c r="G382" s="1"/>
      <c r="H382" s="1"/>
      <c r="I382" s="1"/>
    </row>
    <row r="383" spans="1:9" x14ac:dyDescent="0.25">
      <c r="A383" s="25">
        <v>1</v>
      </c>
      <c r="B383" s="25">
        <v>382</v>
      </c>
      <c r="C383" s="25">
        <v>21</v>
      </c>
      <c r="D383" s="33">
        <f>COUNTIFS($C$2:C383,C383,$E$2:E383,"&gt;0")</f>
        <v>2</v>
      </c>
      <c r="E383" s="33">
        <v>1946</v>
      </c>
      <c r="F383" s="25"/>
      <c r="G383" s="1"/>
      <c r="H383" s="1"/>
      <c r="I383" s="1"/>
    </row>
    <row r="384" spans="1:9" x14ac:dyDescent="0.25">
      <c r="A384" s="25">
        <v>1</v>
      </c>
      <c r="B384" s="25">
        <v>383</v>
      </c>
      <c r="C384" s="25">
        <v>21</v>
      </c>
      <c r="D384" s="33">
        <f>COUNTIFS($C$2:C384,C384,$E$2:E384,"&gt;0")</f>
        <v>3</v>
      </c>
      <c r="E384" s="33">
        <v>2005</v>
      </c>
      <c r="F384" s="25"/>
      <c r="G384" s="1">
        <v>1</v>
      </c>
      <c r="H384" s="1"/>
      <c r="I384" s="1"/>
    </row>
    <row r="385" spans="1:9" x14ac:dyDescent="0.25">
      <c r="A385" s="25">
        <v>1</v>
      </c>
      <c r="B385" s="25">
        <v>384</v>
      </c>
      <c r="C385" s="25">
        <v>21</v>
      </c>
      <c r="D385" s="33">
        <f>COUNTIFS($C$2:C385,C385,$E$2:E385,"&gt;0")</f>
        <v>4</v>
      </c>
      <c r="E385" s="33">
        <v>1958</v>
      </c>
      <c r="F385" s="25"/>
      <c r="G385" s="1"/>
      <c r="H385" s="1">
        <v>1</v>
      </c>
      <c r="I385" s="1">
        <v>1</v>
      </c>
    </row>
    <row r="386" spans="1:9" x14ac:dyDescent="0.25">
      <c r="A386" s="25">
        <v>1</v>
      </c>
      <c r="B386" s="25">
        <v>385</v>
      </c>
      <c r="C386" s="25">
        <v>21</v>
      </c>
      <c r="D386" s="33">
        <f>COUNTIFS($C$2:C386,C386,$E$2:E386,"&gt;0")</f>
        <v>5</v>
      </c>
      <c r="E386" s="33">
        <v>2004</v>
      </c>
      <c r="F386" s="25"/>
      <c r="G386" s="1"/>
      <c r="H386" s="1"/>
      <c r="I386" s="1"/>
    </row>
    <row r="387" spans="1:9" x14ac:dyDescent="0.25">
      <c r="A387" s="25">
        <v>1</v>
      </c>
      <c r="B387" s="25">
        <v>386</v>
      </c>
      <c r="C387" s="25">
        <v>21</v>
      </c>
      <c r="D387" s="33">
        <f>COUNTIFS($C$2:C387,C387,$E$2:E387,"&gt;0")</f>
        <v>6</v>
      </c>
      <c r="E387" s="33">
        <v>2003</v>
      </c>
      <c r="F387" s="25"/>
      <c r="G387" s="1"/>
      <c r="H387" s="1"/>
      <c r="I387" s="1"/>
    </row>
    <row r="388" spans="1:9" x14ac:dyDescent="0.25">
      <c r="A388" s="25">
        <v>1</v>
      </c>
      <c r="B388" s="25">
        <v>387</v>
      </c>
      <c r="C388" s="25">
        <v>21</v>
      </c>
      <c r="D388" s="33">
        <f>COUNTIFS($C$2:C388,C388,$E$2:E388,"&gt;0")</f>
        <v>7</v>
      </c>
      <c r="E388" s="33">
        <v>2001</v>
      </c>
      <c r="F388" s="25">
        <v>1</v>
      </c>
      <c r="G388" s="1"/>
      <c r="H388" s="1"/>
      <c r="I388" s="1"/>
    </row>
    <row r="389" spans="1:9" x14ac:dyDescent="0.25">
      <c r="A389" s="25">
        <v>1</v>
      </c>
      <c r="B389" s="25">
        <v>388</v>
      </c>
      <c r="C389" s="25">
        <v>21</v>
      </c>
      <c r="D389" s="33">
        <f>COUNTIFS($C$2:C389,C389,$E$2:E389,"&gt;0")</f>
        <v>8</v>
      </c>
      <c r="E389" s="33">
        <v>1967</v>
      </c>
      <c r="F389" s="25"/>
      <c r="G389" s="1"/>
      <c r="H389" s="1"/>
      <c r="I389" s="1"/>
    </row>
    <row r="390" spans="1:9" x14ac:dyDescent="0.25">
      <c r="A390" s="25">
        <v>1</v>
      </c>
      <c r="B390" s="25">
        <v>389</v>
      </c>
      <c r="C390" s="25">
        <v>21</v>
      </c>
      <c r="D390" s="33">
        <f>COUNTIFS($C$2:C390,C390,$E$2:E390,"&gt;0")</f>
        <v>9</v>
      </c>
      <c r="E390" s="33">
        <v>1964</v>
      </c>
      <c r="F390" s="25"/>
      <c r="G390" s="1">
        <v>1</v>
      </c>
      <c r="H390" s="1"/>
      <c r="I390" s="1">
        <v>1</v>
      </c>
    </row>
    <row r="391" spans="1:9" x14ac:dyDescent="0.25">
      <c r="A391" s="25">
        <v>1</v>
      </c>
      <c r="B391" s="25">
        <v>390</v>
      </c>
      <c r="C391" s="25">
        <v>21</v>
      </c>
      <c r="D391" s="33">
        <f>COUNTIFS($C$2:C391,C391,$E$2:E391,"&gt;0")</f>
        <v>10</v>
      </c>
      <c r="E391" s="33">
        <v>1955</v>
      </c>
      <c r="F391" s="25"/>
      <c r="G391" s="1"/>
      <c r="H391" s="1"/>
      <c r="I391" s="1"/>
    </row>
    <row r="392" spans="1:9" x14ac:dyDescent="0.25">
      <c r="A392" s="25">
        <v>1</v>
      </c>
      <c r="B392" s="25">
        <v>391</v>
      </c>
      <c r="C392" s="25">
        <v>21</v>
      </c>
      <c r="D392" s="33">
        <f>COUNTIFS($C$2:C392,C392,$E$2:E392,"&gt;0")</f>
        <v>11</v>
      </c>
      <c r="E392" s="33">
        <v>1951</v>
      </c>
      <c r="F392" s="25"/>
      <c r="G392" s="1"/>
      <c r="H392" s="1">
        <v>1</v>
      </c>
      <c r="I392" s="1"/>
    </row>
    <row r="393" spans="1:9" x14ac:dyDescent="0.25">
      <c r="A393" s="25">
        <v>1</v>
      </c>
      <c r="B393" s="25">
        <v>392</v>
      </c>
      <c r="C393" s="25">
        <v>21</v>
      </c>
      <c r="D393" s="33">
        <f>COUNTIFS($C$2:C393,C393,$E$2:E393,"&gt;0")</f>
        <v>12</v>
      </c>
      <c r="E393" s="33">
        <v>1954</v>
      </c>
      <c r="F393" s="25"/>
      <c r="G393" s="1"/>
      <c r="H393" s="1"/>
      <c r="I393" s="1"/>
    </row>
    <row r="394" spans="1:9" x14ac:dyDescent="0.25">
      <c r="A394" s="25">
        <v>1</v>
      </c>
      <c r="B394" s="25">
        <v>393</v>
      </c>
      <c r="C394" s="25">
        <v>21</v>
      </c>
      <c r="D394" s="33">
        <f>COUNTIFS($C$2:C394,C394,$E$2:E394,"&gt;0")</f>
        <v>13</v>
      </c>
      <c r="E394" s="33">
        <v>1974</v>
      </c>
      <c r="F394" s="25"/>
      <c r="G394" s="1"/>
      <c r="H394" s="1"/>
      <c r="I394" s="1"/>
    </row>
    <row r="395" spans="1:9" x14ac:dyDescent="0.25">
      <c r="A395" s="25">
        <v>1</v>
      </c>
      <c r="B395" s="25">
        <v>394</v>
      </c>
      <c r="C395" s="25">
        <v>21</v>
      </c>
      <c r="D395" s="33">
        <f>COUNTIFS($C$2:C395,C395,$E$2:E395,"&gt;0")</f>
        <v>14</v>
      </c>
      <c r="E395" s="33">
        <v>1999</v>
      </c>
      <c r="F395" s="25"/>
      <c r="G395" s="1"/>
      <c r="H395" s="1"/>
      <c r="I395" s="1"/>
    </row>
    <row r="396" spans="1:9" x14ac:dyDescent="0.25">
      <c r="A396" s="25">
        <v>1</v>
      </c>
      <c r="B396" s="25">
        <v>395</v>
      </c>
      <c r="C396" s="25">
        <v>21</v>
      </c>
      <c r="D396" s="33">
        <f>COUNTIFS($C$2:C396,C396,$E$2:E396,"&gt;0")</f>
        <v>15</v>
      </c>
      <c r="E396" s="33">
        <v>1996</v>
      </c>
      <c r="F396" s="25">
        <v>1</v>
      </c>
      <c r="G396" s="1"/>
      <c r="H396" s="1"/>
      <c r="I396" s="1"/>
    </row>
    <row r="397" spans="1:9" x14ac:dyDescent="0.25">
      <c r="A397" s="25">
        <v>1</v>
      </c>
      <c r="B397" s="25">
        <v>396</v>
      </c>
      <c r="C397" s="25">
        <v>21</v>
      </c>
      <c r="D397" s="33">
        <f>COUNTIFS($C$2:C397,C397,$E$2:E397,"&gt;0")</f>
        <v>16</v>
      </c>
      <c r="E397" s="33">
        <v>1997</v>
      </c>
      <c r="F397" s="25"/>
      <c r="G397" s="1"/>
      <c r="H397" s="1">
        <v>1</v>
      </c>
      <c r="I397" s="1"/>
    </row>
    <row r="398" spans="1:9" x14ac:dyDescent="0.25">
      <c r="A398" s="25">
        <v>1</v>
      </c>
      <c r="B398" s="25">
        <v>397</v>
      </c>
      <c r="C398" s="25">
        <v>21</v>
      </c>
      <c r="D398" s="33">
        <f>COUNTIFS($C$2:C398,C398,$E$2:E398,"&gt;0")</f>
        <v>17</v>
      </c>
      <c r="E398" s="33">
        <v>1995</v>
      </c>
      <c r="F398" s="25"/>
      <c r="G398" s="1"/>
      <c r="H398" s="1"/>
      <c r="I398" s="1"/>
    </row>
    <row r="399" spans="1:9" x14ac:dyDescent="0.25">
      <c r="A399" s="25">
        <v>1</v>
      </c>
      <c r="B399" s="25">
        <v>398</v>
      </c>
      <c r="C399" s="25">
        <v>21</v>
      </c>
      <c r="D399" s="33">
        <f>COUNTIFS($C$2:C399,C399,$E$2:E399,"&gt;0")</f>
        <v>18</v>
      </c>
      <c r="E399" s="33">
        <v>1985</v>
      </c>
      <c r="F399" s="25"/>
      <c r="G399" s="1">
        <v>1</v>
      </c>
      <c r="H399" s="1"/>
      <c r="I399" s="1">
        <v>1</v>
      </c>
    </row>
    <row r="400" spans="1:9" x14ac:dyDescent="0.25">
      <c r="A400" s="25">
        <v>1</v>
      </c>
      <c r="B400" s="25">
        <v>399</v>
      </c>
      <c r="C400" s="25">
        <v>21</v>
      </c>
      <c r="D400" s="33">
        <f>COUNTIFS($C$2:C400,C400,$E$2:E400,"&gt;0")</f>
        <v>19</v>
      </c>
      <c r="E400" s="33">
        <v>1974</v>
      </c>
      <c r="F400" s="25">
        <v>1</v>
      </c>
      <c r="G400" s="1"/>
      <c r="H400" s="1"/>
      <c r="I400" s="1"/>
    </row>
    <row r="401" spans="1:9" x14ac:dyDescent="0.25">
      <c r="A401" s="25">
        <v>1</v>
      </c>
      <c r="B401" s="25">
        <v>400</v>
      </c>
      <c r="C401" s="25">
        <v>22</v>
      </c>
      <c r="D401" s="33">
        <f>COUNTIFS($C$2:C401,C401,$E$2:E401,"&gt;0")</f>
        <v>1</v>
      </c>
      <c r="E401" s="33">
        <v>1967</v>
      </c>
      <c r="F401" s="25"/>
      <c r="G401" s="1"/>
      <c r="H401" s="1"/>
      <c r="I401" s="1"/>
    </row>
    <row r="402" spans="1:9" x14ac:dyDescent="0.25">
      <c r="A402" s="25">
        <v>1</v>
      </c>
      <c r="B402" s="25">
        <v>401</v>
      </c>
      <c r="C402" s="25">
        <v>22</v>
      </c>
      <c r="D402" s="33">
        <f>COUNTIFS($C$2:C402,C402,$E$2:E402,"&gt;0")</f>
        <v>2</v>
      </c>
      <c r="E402" s="33">
        <v>1946</v>
      </c>
      <c r="F402" s="25"/>
      <c r="G402" s="1"/>
      <c r="H402" s="1"/>
      <c r="I402" s="1"/>
    </row>
    <row r="403" spans="1:9" x14ac:dyDescent="0.25">
      <c r="A403" s="25">
        <v>1</v>
      </c>
      <c r="B403" s="25">
        <v>402</v>
      </c>
      <c r="C403" s="25">
        <v>22</v>
      </c>
      <c r="D403" s="33">
        <f>COUNTIFS($C$2:C403,C403,$E$2:E403,"&gt;0")</f>
        <v>3</v>
      </c>
      <c r="E403" s="33">
        <v>2005</v>
      </c>
      <c r="F403" s="25"/>
      <c r="G403" s="1">
        <v>1</v>
      </c>
      <c r="H403" s="1"/>
      <c r="I403" s="1"/>
    </row>
    <row r="404" spans="1:9" x14ac:dyDescent="0.25">
      <c r="A404" s="25">
        <v>1</v>
      </c>
      <c r="B404" s="25">
        <v>403</v>
      </c>
      <c r="C404" s="25">
        <v>22</v>
      </c>
      <c r="D404" s="33">
        <f>COUNTIFS($C$2:C404,C404,$E$2:E404,"&gt;0")</f>
        <v>4</v>
      </c>
      <c r="E404" s="33">
        <v>1958</v>
      </c>
      <c r="F404" s="25"/>
      <c r="G404" s="1"/>
      <c r="H404" s="1">
        <v>1</v>
      </c>
      <c r="I404" s="1">
        <v>1</v>
      </c>
    </row>
    <row r="405" spans="1:9" x14ac:dyDescent="0.25">
      <c r="A405" s="25">
        <v>1</v>
      </c>
      <c r="B405" s="25">
        <v>404</v>
      </c>
      <c r="C405" s="25">
        <v>22</v>
      </c>
      <c r="D405" s="33">
        <f>COUNTIFS($C$2:C405,C405,$E$2:E405,"&gt;0")</f>
        <v>5</v>
      </c>
      <c r="E405" s="33">
        <v>2004</v>
      </c>
      <c r="F405" s="25"/>
      <c r="G405" s="1"/>
      <c r="H405" s="1"/>
      <c r="I405" s="1"/>
    </row>
    <row r="406" spans="1:9" x14ac:dyDescent="0.25">
      <c r="A406" s="25">
        <v>1</v>
      </c>
      <c r="B406" s="25">
        <v>405</v>
      </c>
      <c r="C406" s="25">
        <v>22</v>
      </c>
      <c r="D406" s="33">
        <f>COUNTIFS($C$2:C406,C406,$E$2:E406,"&gt;0")</f>
        <v>6</v>
      </c>
      <c r="E406" s="33">
        <v>2003</v>
      </c>
      <c r="F406" s="25"/>
      <c r="G406" s="1"/>
      <c r="H406" s="1"/>
      <c r="I406" s="1"/>
    </row>
    <row r="407" spans="1:9" x14ac:dyDescent="0.25">
      <c r="A407" s="25">
        <v>1</v>
      </c>
      <c r="B407" s="25">
        <v>406</v>
      </c>
      <c r="C407" s="25">
        <v>22</v>
      </c>
      <c r="D407" s="33">
        <f>COUNTIFS($C$2:C407,C407,$E$2:E407,"&gt;0")</f>
        <v>7</v>
      </c>
      <c r="E407" s="33">
        <v>2001</v>
      </c>
      <c r="F407" s="25">
        <v>1</v>
      </c>
      <c r="G407" s="1"/>
      <c r="H407" s="1"/>
      <c r="I407" s="1"/>
    </row>
    <row r="408" spans="1:9" x14ac:dyDescent="0.25">
      <c r="A408" s="25">
        <v>1</v>
      </c>
      <c r="B408" s="25">
        <v>407</v>
      </c>
      <c r="C408" s="25">
        <v>22</v>
      </c>
      <c r="D408" s="33">
        <f>COUNTIFS($C$2:C408,C408,$E$2:E408,"&gt;0")</f>
        <v>8</v>
      </c>
      <c r="E408" s="33">
        <v>1967</v>
      </c>
      <c r="F408" s="25"/>
      <c r="G408" s="1"/>
      <c r="H408" s="1"/>
      <c r="I408" s="1"/>
    </row>
    <row r="409" spans="1:9" x14ac:dyDescent="0.25">
      <c r="A409" s="25">
        <v>1</v>
      </c>
      <c r="B409" s="25">
        <v>408</v>
      </c>
      <c r="C409" s="25">
        <v>22</v>
      </c>
      <c r="D409" s="33">
        <f>COUNTIFS($C$2:C409,C409,$E$2:E409,"&gt;0")</f>
        <v>9</v>
      </c>
      <c r="E409" s="33">
        <v>1964</v>
      </c>
      <c r="F409" s="25"/>
      <c r="G409" s="1">
        <v>1</v>
      </c>
      <c r="H409" s="1"/>
      <c r="I409" s="1">
        <v>1</v>
      </c>
    </row>
    <row r="410" spans="1:9" x14ac:dyDescent="0.25">
      <c r="A410" s="25">
        <v>1</v>
      </c>
      <c r="B410" s="25">
        <v>409</v>
      </c>
      <c r="C410" s="25">
        <v>22</v>
      </c>
      <c r="D410" s="33">
        <f>COUNTIFS($C$2:C410,C410,$E$2:E410,"&gt;0")</f>
        <v>10</v>
      </c>
      <c r="E410" s="33">
        <v>1955</v>
      </c>
      <c r="F410" s="25"/>
      <c r="G410" s="1"/>
      <c r="H410" s="1"/>
      <c r="I410" s="1"/>
    </row>
    <row r="411" spans="1:9" x14ac:dyDescent="0.25">
      <c r="A411" s="25">
        <v>1</v>
      </c>
      <c r="B411" s="25">
        <v>410</v>
      </c>
      <c r="C411" s="25">
        <v>22</v>
      </c>
      <c r="D411" s="33">
        <f>COUNTIFS($C$2:C411,C411,$E$2:E411,"&gt;0")</f>
        <v>11</v>
      </c>
      <c r="E411" s="33">
        <v>1951</v>
      </c>
      <c r="F411" s="25"/>
      <c r="G411" s="1"/>
      <c r="H411" s="1">
        <v>1</v>
      </c>
      <c r="I411" s="1"/>
    </row>
    <row r="412" spans="1:9" x14ac:dyDescent="0.25">
      <c r="A412" s="25">
        <v>1</v>
      </c>
      <c r="B412" s="25">
        <v>411</v>
      </c>
      <c r="C412" s="25">
        <v>22</v>
      </c>
      <c r="D412" s="33">
        <f>COUNTIFS($C$2:C412,C412,$E$2:E412,"&gt;0")</f>
        <v>12</v>
      </c>
      <c r="E412" s="33">
        <v>1954</v>
      </c>
      <c r="F412" s="25"/>
      <c r="G412" s="1"/>
      <c r="H412" s="1"/>
      <c r="I412" s="1"/>
    </row>
    <row r="413" spans="1:9" x14ac:dyDescent="0.25">
      <c r="A413" s="25">
        <v>1</v>
      </c>
      <c r="B413" s="25">
        <v>412</v>
      </c>
      <c r="C413" s="25">
        <v>22</v>
      </c>
      <c r="D413" s="33">
        <f>COUNTIFS($C$2:C413,C413,$E$2:E413,"&gt;0")</f>
        <v>13</v>
      </c>
      <c r="E413" s="33">
        <v>1974</v>
      </c>
      <c r="F413" s="25"/>
      <c r="G413" s="1"/>
      <c r="H413" s="1"/>
      <c r="I413" s="1"/>
    </row>
    <row r="414" spans="1:9" x14ac:dyDescent="0.25">
      <c r="A414" s="25">
        <v>1</v>
      </c>
      <c r="B414" s="25">
        <v>413</v>
      </c>
      <c r="C414" s="25">
        <v>22</v>
      </c>
      <c r="D414" s="33">
        <f>COUNTIFS($C$2:C414,C414,$E$2:E414,"&gt;0")</f>
        <v>14</v>
      </c>
      <c r="E414" s="33">
        <v>1999</v>
      </c>
      <c r="F414" s="25"/>
      <c r="G414" s="1"/>
      <c r="H414" s="1"/>
      <c r="I414" s="1"/>
    </row>
    <row r="415" spans="1:9" x14ac:dyDescent="0.25">
      <c r="A415" s="25">
        <v>1</v>
      </c>
      <c r="B415" s="25">
        <v>414</v>
      </c>
      <c r="C415" s="25">
        <v>22</v>
      </c>
      <c r="D415" s="33">
        <f>COUNTIFS($C$2:C415,C415,$E$2:E415,"&gt;0")</f>
        <v>15</v>
      </c>
      <c r="E415" s="33">
        <v>1996</v>
      </c>
      <c r="F415" s="25">
        <v>1</v>
      </c>
      <c r="G415" s="1"/>
      <c r="H415" s="1"/>
      <c r="I415" s="1"/>
    </row>
    <row r="416" spans="1:9" x14ac:dyDescent="0.25">
      <c r="A416" s="25">
        <v>1</v>
      </c>
      <c r="B416" s="25">
        <v>415</v>
      </c>
      <c r="C416" s="25">
        <v>22</v>
      </c>
      <c r="D416" s="33">
        <f>COUNTIFS($C$2:C416,C416,$E$2:E416,"&gt;0")</f>
        <v>16</v>
      </c>
      <c r="E416" s="33">
        <v>1997</v>
      </c>
      <c r="F416" s="25"/>
      <c r="G416" s="1"/>
      <c r="H416" s="1">
        <v>1</v>
      </c>
      <c r="I416" s="1"/>
    </row>
    <row r="417" spans="1:9" x14ac:dyDescent="0.25">
      <c r="A417" s="25">
        <v>1</v>
      </c>
      <c r="B417" s="25">
        <v>416</v>
      </c>
      <c r="C417" s="25">
        <v>22</v>
      </c>
      <c r="D417" s="33">
        <f>COUNTIFS($C$2:C417,C417,$E$2:E417,"&gt;0")</f>
        <v>17</v>
      </c>
      <c r="E417" s="33">
        <v>1995</v>
      </c>
      <c r="F417" s="25"/>
      <c r="G417" s="1"/>
      <c r="H417" s="1"/>
      <c r="I417" s="1"/>
    </row>
    <row r="418" spans="1:9" x14ac:dyDescent="0.25">
      <c r="A418" s="25">
        <v>1</v>
      </c>
      <c r="B418" s="25">
        <v>417</v>
      </c>
      <c r="C418" s="25">
        <v>22</v>
      </c>
      <c r="D418" s="33">
        <f>COUNTIFS($C$2:C418,C418,$E$2:E418,"&gt;0")</f>
        <v>18</v>
      </c>
      <c r="E418" s="33">
        <v>1985</v>
      </c>
      <c r="F418" s="25"/>
      <c r="G418" s="1">
        <v>1</v>
      </c>
      <c r="H418" s="1"/>
      <c r="I418" s="1">
        <v>1</v>
      </c>
    </row>
    <row r="419" spans="1:9" x14ac:dyDescent="0.25">
      <c r="A419" s="25">
        <v>1</v>
      </c>
      <c r="B419" s="25">
        <v>418</v>
      </c>
      <c r="C419" s="25">
        <v>22</v>
      </c>
      <c r="D419" s="33">
        <f>COUNTIFS($C$2:C419,C419,$E$2:E419,"&gt;0")</f>
        <v>19</v>
      </c>
      <c r="E419" s="33">
        <v>1974</v>
      </c>
      <c r="F419" s="25">
        <v>1</v>
      </c>
      <c r="G419" s="1"/>
      <c r="H419" s="1"/>
      <c r="I419" s="1"/>
    </row>
    <row r="420" spans="1:9" x14ac:dyDescent="0.25">
      <c r="A420" s="25">
        <v>1</v>
      </c>
      <c r="B420" s="25">
        <v>419</v>
      </c>
      <c r="C420" s="25">
        <v>23</v>
      </c>
      <c r="D420" s="33">
        <f>COUNTIFS($C$2:C420,C420,$E$2:E420,"&gt;0")</f>
        <v>1</v>
      </c>
      <c r="E420" s="33">
        <v>1967</v>
      </c>
      <c r="F420" s="25"/>
      <c r="G420" s="1"/>
      <c r="H420" s="1"/>
      <c r="I420" s="1"/>
    </row>
    <row r="421" spans="1:9" x14ac:dyDescent="0.25">
      <c r="A421" s="25">
        <v>1</v>
      </c>
      <c r="B421" s="25">
        <v>420</v>
      </c>
      <c r="C421" s="25">
        <v>23</v>
      </c>
      <c r="D421" s="33">
        <f>COUNTIFS($C$2:C421,C421,$E$2:E421,"&gt;0")</f>
        <v>2</v>
      </c>
      <c r="E421" s="33">
        <v>1946</v>
      </c>
      <c r="F421" s="25"/>
      <c r="G421" s="1"/>
      <c r="H421" s="1"/>
      <c r="I421" s="1"/>
    </row>
    <row r="422" spans="1:9" x14ac:dyDescent="0.25">
      <c r="A422" s="25">
        <v>1</v>
      </c>
      <c r="B422" s="25">
        <v>421</v>
      </c>
      <c r="C422" s="25">
        <v>23</v>
      </c>
      <c r="D422" s="33">
        <f>COUNTIFS($C$2:C422,C422,$E$2:E422,"&gt;0")</f>
        <v>3</v>
      </c>
      <c r="E422" s="33">
        <v>2005</v>
      </c>
      <c r="F422" s="25"/>
      <c r="G422" s="1">
        <v>1</v>
      </c>
      <c r="H422" s="1"/>
      <c r="I422" s="1"/>
    </row>
    <row r="423" spans="1:9" x14ac:dyDescent="0.25">
      <c r="A423" s="25">
        <v>1</v>
      </c>
      <c r="B423" s="25">
        <v>422</v>
      </c>
      <c r="C423" s="25">
        <v>23</v>
      </c>
      <c r="D423" s="33">
        <f>COUNTIFS($C$2:C423,C423,$E$2:E423,"&gt;0")</f>
        <v>4</v>
      </c>
      <c r="E423" s="33">
        <v>1958</v>
      </c>
      <c r="F423" s="25"/>
      <c r="G423" s="1"/>
      <c r="H423" s="1">
        <v>1</v>
      </c>
      <c r="I423" s="1">
        <v>1</v>
      </c>
    </row>
    <row r="424" spans="1:9" x14ac:dyDescent="0.25">
      <c r="A424" s="25">
        <v>1</v>
      </c>
      <c r="B424" s="25">
        <v>423</v>
      </c>
      <c r="C424" s="25">
        <v>23</v>
      </c>
      <c r="D424" s="33">
        <f>COUNTIFS($C$2:C424,C424,$E$2:E424,"&gt;0")</f>
        <v>5</v>
      </c>
      <c r="E424" s="33">
        <v>2004</v>
      </c>
      <c r="F424" s="25"/>
      <c r="G424" s="1"/>
      <c r="H424" s="1"/>
      <c r="I424" s="1"/>
    </row>
    <row r="425" spans="1:9" x14ac:dyDescent="0.25">
      <c r="A425" s="25">
        <v>1</v>
      </c>
      <c r="B425" s="25">
        <v>424</v>
      </c>
      <c r="C425" s="25">
        <v>23</v>
      </c>
      <c r="D425" s="33">
        <f>COUNTIFS($C$2:C425,C425,$E$2:E425,"&gt;0")</f>
        <v>6</v>
      </c>
      <c r="E425" s="33">
        <v>2003</v>
      </c>
      <c r="F425" s="25"/>
      <c r="G425" s="1"/>
      <c r="H425" s="1"/>
      <c r="I425" s="1"/>
    </row>
    <row r="426" spans="1:9" x14ac:dyDescent="0.25">
      <c r="A426" s="25">
        <v>1</v>
      </c>
      <c r="B426" s="25">
        <v>425</v>
      </c>
      <c r="C426" s="25">
        <v>23</v>
      </c>
      <c r="D426" s="33">
        <f>COUNTIFS($C$2:C426,C426,$E$2:E426,"&gt;0")</f>
        <v>7</v>
      </c>
      <c r="E426" s="33">
        <v>2001</v>
      </c>
      <c r="F426" s="25">
        <v>1</v>
      </c>
      <c r="G426" s="1"/>
      <c r="H426" s="1"/>
      <c r="I426" s="1"/>
    </row>
    <row r="427" spans="1:9" x14ac:dyDescent="0.25">
      <c r="A427" s="25">
        <v>1</v>
      </c>
      <c r="B427" s="25">
        <v>426</v>
      </c>
      <c r="C427" s="25">
        <v>23</v>
      </c>
      <c r="D427" s="33">
        <f>COUNTIFS($C$2:C427,C427,$E$2:E427,"&gt;0")</f>
        <v>8</v>
      </c>
      <c r="E427" s="33">
        <v>1967</v>
      </c>
      <c r="F427" s="25"/>
      <c r="G427" s="1"/>
      <c r="H427" s="1"/>
      <c r="I427" s="1"/>
    </row>
    <row r="428" spans="1:9" x14ac:dyDescent="0.25">
      <c r="A428" s="25">
        <v>1</v>
      </c>
      <c r="B428" s="25">
        <v>427</v>
      </c>
      <c r="C428" s="25">
        <v>23</v>
      </c>
      <c r="D428" s="33">
        <f>COUNTIFS($C$2:C428,C428,$E$2:E428,"&gt;0")</f>
        <v>9</v>
      </c>
      <c r="E428" s="33">
        <v>1964</v>
      </c>
      <c r="F428" s="25"/>
      <c r="G428" s="1">
        <v>1</v>
      </c>
      <c r="H428" s="1"/>
      <c r="I428" s="1">
        <v>1</v>
      </c>
    </row>
    <row r="429" spans="1:9" x14ac:dyDescent="0.25">
      <c r="A429" s="25">
        <v>1</v>
      </c>
      <c r="B429" s="25">
        <v>428</v>
      </c>
      <c r="C429" s="25">
        <v>23</v>
      </c>
      <c r="D429" s="33">
        <f>COUNTIFS($C$2:C429,C429,$E$2:E429,"&gt;0")</f>
        <v>10</v>
      </c>
      <c r="E429" s="33">
        <v>1955</v>
      </c>
      <c r="F429" s="25"/>
      <c r="G429" s="1"/>
      <c r="H429" s="1"/>
      <c r="I429" s="1"/>
    </row>
    <row r="430" spans="1:9" x14ac:dyDescent="0.25">
      <c r="A430" s="25">
        <v>1</v>
      </c>
      <c r="B430" s="25">
        <v>429</v>
      </c>
      <c r="C430" s="25">
        <v>23</v>
      </c>
      <c r="D430" s="33">
        <f>COUNTIFS($C$2:C430,C430,$E$2:E430,"&gt;0")</f>
        <v>11</v>
      </c>
      <c r="E430" s="33">
        <v>1951</v>
      </c>
      <c r="F430" s="25"/>
      <c r="G430" s="1"/>
      <c r="H430" s="1">
        <v>1</v>
      </c>
      <c r="I430" s="1"/>
    </row>
    <row r="431" spans="1:9" x14ac:dyDescent="0.25">
      <c r="A431" s="25">
        <v>1</v>
      </c>
      <c r="B431" s="25">
        <v>430</v>
      </c>
      <c r="C431" s="25">
        <v>23</v>
      </c>
      <c r="D431" s="33">
        <f>COUNTIFS($C$2:C431,C431,$E$2:E431,"&gt;0")</f>
        <v>12</v>
      </c>
      <c r="E431" s="33">
        <v>1954</v>
      </c>
      <c r="F431" s="25"/>
      <c r="G431" s="1"/>
      <c r="H431" s="1"/>
      <c r="I431" s="1"/>
    </row>
    <row r="432" spans="1:9" x14ac:dyDescent="0.25">
      <c r="A432" s="25">
        <v>1</v>
      </c>
      <c r="B432" s="25">
        <v>431</v>
      </c>
      <c r="C432" s="25">
        <v>23</v>
      </c>
      <c r="D432" s="33">
        <f>COUNTIFS($C$2:C432,C432,$E$2:E432,"&gt;0")</f>
        <v>13</v>
      </c>
      <c r="E432" s="33">
        <v>1974</v>
      </c>
      <c r="F432" s="25"/>
      <c r="G432" s="1"/>
      <c r="H432" s="1"/>
      <c r="I432" s="1"/>
    </row>
    <row r="433" spans="1:9" x14ac:dyDescent="0.25">
      <c r="A433" s="25">
        <v>1</v>
      </c>
      <c r="B433" s="25">
        <v>432</v>
      </c>
      <c r="C433" s="25">
        <v>23</v>
      </c>
      <c r="D433" s="33">
        <f>COUNTIFS($C$2:C433,C433,$E$2:E433,"&gt;0")</f>
        <v>14</v>
      </c>
      <c r="E433" s="33">
        <v>1999</v>
      </c>
      <c r="F433" s="25"/>
      <c r="G433" s="1"/>
      <c r="H433" s="1"/>
      <c r="I433" s="1"/>
    </row>
    <row r="434" spans="1:9" x14ac:dyDescent="0.25">
      <c r="A434" s="25">
        <v>1</v>
      </c>
      <c r="B434" s="25">
        <v>433</v>
      </c>
      <c r="C434" s="25">
        <v>23</v>
      </c>
      <c r="D434" s="33">
        <f>COUNTIFS($C$2:C434,C434,$E$2:E434,"&gt;0")</f>
        <v>15</v>
      </c>
      <c r="E434" s="33">
        <v>1996</v>
      </c>
      <c r="F434" s="25">
        <v>1</v>
      </c>
      <c r="G434" s="1"/>
      <c r="H434" s="1"/>
      <c r="I434" s="1"/>
    </row>
    <row r="435" spans="1:9" x14ac:dyDescent="0.25">
      <c r="A435" s="25">
        <v>1</v>
      </c>
      <c r="B435" s="25">
        <v>434</v>
      </c>
      <c r="C435" s="25">
        <v>23</v>
      </c>
      <c r="D435" s="33">
        <f>COUNTIFS($C$2:C435,C435,$E$2:E435,"&gt;0")</f>
        <v>16</v>
      </c>
      <c r="E435" s="33">
        <v>1997</v>
      </c>
      <c r="F435" s="25"/>
      <c r="G435" s="1"/>
      <c r="H435" s="1">
        <v>1</v>
      </c>
      <c r="I435" s="1"/>
    </row>
    <row r="436" spans="1:9" x14ac:dyDescent="0.25">
      <c r="A436" s="25">
        <v>1</v>
      </c>
      <c r="B436" s="25">
        <v>435</v>
      </c>
      <c r="C436" s="25">
        <v>23</v>
      </c>
      <c r="D436" s="33">
        <f>COUNTIFS($C$2:C436,C436,$E$2:E436,"&gt;0")</f>
        <v>17</v>
      </c>
      <c r="E436" s="33">
        <v>1995</v>
      </c>
      <c r="F436" s="25"/>
      <c r="G436" s="1"/>
      <c r="H436" s="1"/>
      <c r="I436" s="1"/>
    </row>
    <row r="437" spans="1:9" x14ac:dyDescent="0.25">
      <c r="A437" s="25">
        <v>1</v>
      </c>
      <c r="B437" s="25">
        <v>436</v>
      </c>
      <c r="C437" s="25">
        <v>23</v>
      </c>
      <c r="D437" s="33">
        <f>COUNTIFS($C$2:C437,C437,$E$2:E437,"&gt;0")</f>
        <v>18</v>
      </c>
      <c r="E437" s="33">
        <v>1985</v>
      </c>
      <c r="F437" s="25"/>
      <c r="G437" s="1">
        <v>1</v>
      </c>
      <c r="H437" s="1"/>
      <c r="I437" s="1">
        <v>1</v>
      </c>
    </row>
    <row r="438" spans="1:9" x14ac:dyDescent="0.25">
      <c r="A438" s="25">
        <v>1</v>
      </c>
      <c r="B438" s="25">
        <v>437</v>
      </c>
      <c r="C438" s="25">
        <v>23</v>
      </c>
      <c r="D438" s="33">
        <f>COUNTIFS($C$2:C438,C438,$E$2:E438,"&gt;0")</f>
        <v>19</v>
      </c>
      <c r="E438" s="33">
        <v>1974</v>
      </c>
      <c r="F438" s="25">
        <v>1</v>
      </c>
      <c r="G438" s="1"/>
      <c r="H438" s="1"/>
      <c r="I438" s="1"/>
    </row>
    <row r="439" spans="1:9" x14ac:dyDescent="0.25">
      <c r="A439" s="25">
        <v>1</v>
      </c>
      <c r="B439" s="25">
        <v>438</v>
      </c>
      <c r="C439" s="25">
        <v>24</v>
      </c>
      <c r="D439" s="33">
        <f>COUNTIFS($C$2:C439,C439,$E$2:E439,"&gt;0")</f>
        <v>1</v>
      </c>
      <c r="E439" s="33">
        <v>1967</v>
      </c>
      <c r="F439" s="25"/>
      <c r="G439" s="1"/>
      <c r="H439" s="1"/>
      <c r="I439" s="1"/>
    </row>
    <row r="440" spans="1:9" x14ac:dyDescent="0.25">
      <c r="A440" s="25">
        <v>1</v>
      </c>
      <c r="B440" s="25">
        <v>439</v>
      </c>
      <c r="C440" s="25">
        <v>24</v>
      </c>
      <c r="D440" s="33">
        <f>COUNTIFS($C$2:C440,C440,$E$2:E440,"&gt;0")</f>
        <v>2</v>
      </c>
      <c r="E440" s="33">
        <v>1946</v>
      </c>
      <c r="F440" s="25"/>
      <c r="G440" s="1"/>
      <c r="H440" s="1"/>
      <c r="I440" s="1"/>
    </row>
    <row r="441" spans="1:9" x14ac:dyDescent="0.25">
      <c r="A441" s="25">
        <v>1</v>
      </c>
      <c r="B441" s="25">
        <v>440</v>
      </c>
      <c r="C441" s="25">
        <v>24</v>
      </c>
      <c r="D441" s="33">
        <f>COUNTIFS($C$2:C441,C441,$E$2:E441,"&gt;0")</f>
        <v>3</v>
      </c>
      <c r="E441" s="33">
        <v>2005</v>
      </c>
      <c r="F441" s="25"/>
      <c r="G441" s="1">
        <v>1</v>
      </c>
      <c r="H441" s="1"/>
      <c r="I441" s="1"/>
    </row>
    <row r="442" spans="1:9" x14ac:dyDescent="0.25">
      <c r="A442" s="25">
        <v>1</v>
      </c>
      <c r="B442" s="25">
        <v>441</v>
      </c>
      <c r="C442" s="25">
        <v>24</v>
      </c>
      <c r="D442" s="33">
        <f>COUNTIFS($C$2:C442,C442,$E$2:E442,"&gt;0")</f>
        <v>4</v>
      </c>
      <c r="E442" s="33">
        <v>1958</v>
      </c>
      <c r="F442" s="25"/>
      <c r="G442" s="1"/>
      <c r="H442" s="1">
        <v>1</v>
      </c>
      <c r="I442" s="1">
        <v>1</v>
      </c>
    </row>
    <row r="443" spans="1:9" x14ac:dyDescent="0.25">
      <c r="A443" s="25">
        <v>1</v>
      </c>
      <c r="B443" s="25">
        <v>442</v>
      </c>
      <c r="C443" s="25">
        <v>24</v>
      </c>
      <c r="D443" s="33">
        <f>COUNTIFS($C$2:C443,C443,$E$2:E443,"&gt;0")</f>
        <v>5</v>
      </c>
      <c r="E443" s="33">
        <v>2004</v>
      </c>
      <c r="F443" s="25"/>
      <c r="G443" s="1"/>
      <c r="H443" s="1"/>
      <c r="I443" s="1"/>
    </row>
    <row r="444" spans="1:9" x14ac:dyDescent="0.25">
      <c r="A444" s="25">
        <v>1</v>
      </c>
      <c r="B444" s="25">
        <v>443</v>
      </c>
      <c r="C444" s="25">
        <v>24</v>
      </c>
      <c r="D444" s="33">
        <f>COUNTIFS($C$2:C444,C444,$E$2:E444,"&gt;0")</f>
        <v>6</v>
      </c>
      <c r="E444" s="33">
        <v>2003</v>
      </c>
      <c r="F444" s="25"/>
      <c r="G444" s="1"/>
      <c r="H444" s="1"/>
      <c r="I444" s="1"/>
    </row>
    <row r="445" spans="1:9" x14ac:dyDescent="0.25">
      <c r="A445" s="25">
        <v>1</v>
      </c>
      <c r="B445" s="25">
        <v>444</v>
      </c>
      <c r="C445" s="25">
        <v>24</v>
      </c>
      <c r="D445" s="33">
        <f>COUNTIFS($C$2:C445,C445,$E$2:E445,"&gt;0")</f>
        <v>7</v>
      </c>
      <c r="E445" s="33">
        <v>2001</v>
      </c>
      <c r="F445" s="25">
        <v>1</v>
      </c>
      <c r="G445" s="1"/>
      <c r="H445" s="1"/>
      <c r="I445" s="1"/>
    </row>
    <row r="446" spans="1:9" x14ac:dyDescent="0.25">
      <c r="A446" s="25">
        <v>1</v>
      </c>
      <c r="B446" s="25">
        <v>445</v>
      </c>
      <c r="C446" s="25">
        <v>24</v>
      </c>
      <c r="D446" s="33">
        <f>COUNTIFS($C$2:C446,C446,$E$2:E446,"&gt;0")</f>
        <v>8</v>
      </c>
      <c r="E446" s="33">
        <v>1967</v>
      </c>
      <c r="F446" s="25"/>
      <c r="G446" s="1"/>
      <c r="H446" s="1"/>
      <c r="I446" s="1"/>
    </row>
    <row r="447" spans="1:9" x14ac:dyDescent="0.25">
      <c r="A447" s="25">
        <v>1</v>
      </c>
      <c r="B447" s="25">
        <v>446</v>
      </c>
      <c r="C447" s="25">
        <v>24</v>
      </c>
      <c r="D447" s="33">
        <f>COUNTIFS($C$2:C447,C447,$E$2:E447,"&gt;0")</f>
        <v>9</v>
      </c>
      <c r="E447" s="33">
        <v>1964</v>
      </c>
      <c r="F447" s="25"/>
      <c r="G447" s="1">
        <v>1</v>
      </c>
      <c r="H447" s="1"/>
      <c r="I447" s="1">
        <v>1</v>
      </c>
    </row>
    <row r="448" spans="1:9" x14ac:dyDescent="0.25">
      <c r="A448" s="25">
        <v>1</v>
      </c>
      <c r="B448" s="25">
        <v>447</v>
      </c>
      <c r="C448" s="25">
        <v>24</v>
      </c>
      <c r="D448" s="33">
        <f>COUNTIFS($C$2:C448,C448,$E$2:E448,"&gt;0")</f>
        <v>10</v>
      </c>
      <c r="E448" s="33">
        <v>1955</v>
      </c>
      <c r="F448" s="25"/>
      <c r="G448" s="1"/>
      <c r="H448" s="1"/>
      <c r="I448" s="1"/>
    </row>
    <row r="449" spans="1:9" x14ac:dyDescent="0.25">
      <c r="A449" s="25">
        <v>1</v>
      </c>
      <c r="B449" s="25">
        <v>448</v>
      </c>
      <c r="C449" s="25">
        <v>24</v>
      </c>
      <c r="D449" s="33">
        <f>COUNTIFS($C$2:C449,C449,$E$2:E449,"&gt;0")</f>
        <v>11</v>
      </c>
      <c r="E449" s="33">
        <v>1951</v>
      </c>
      <c r="F449" s="25"/>
      <c r="G449" s="1"/>
      <c r="H449" s="1">
        <v>1</v>
      </c>
      <c r="I449" s="1"/>
    </row>
    <row r="450" spans="1:9" x14ac:dyDescent="0.25">
      <c r="A450" s="25">
        <v>1</v>
      </c>
      <c r="B450" s="25">
        <v>449</v>
      </c>
      <c r="C450" s="25">
        <v>24</v>
      </c>
      <c r="D450" s="33">
        <f>COUNTIFS($C$2:C450,C450,$E$2:E450,"&gt;0")</f>
        <v>12</v>
      </c>
      <c r="E450" s="33">
        <v>1954</v>
      </c>
      <c r="F450" s="25"/>
      <c r="G450" s="1"/>
      <c r="H450" s="1"/>
      <c r="I450" s="1"/>
    </row>
    <row r="451" spans="1:9" x14ac:dyDescent="0.25">
      <c r="A451" s="25">
        <v>1</v>
      </c>
      <c r="B451" s="25">
        <v>450</v>
      </c>
      <c r="C451" s="25">
        <v>24</v>
      </c>
      <c r="D451" s="33">
        <f>COUNTIFS($C$2:C451,C451,$E$2:E451,"&gt;0")</f>
        <v>13</v>
      </c>
      <c r="E451" s="33">
        <v>1974</v>
      </c>
      <c r="F451" s="25"/>
      <c r="G451" s="1"/>
      <c r="H451" s="1"/>
      <c r="I451" s="1"/>
    </row>
    <row r="452" spans="1:9" x14ac:dyDescent="0.25">
      <c r="A452" s="25">
        <v>1</v>
      </c>
      <c r="B452" s="25">
        <v>451</v>
      </c>
      <c r="C452" s="25">
        <v>24</v>
      </c>
      <c r="D452" s="33">
        <f>COUNTIFS($C$2:C452,C452,$E$2:E452,"&gt;0")</f>
        <v>14</v>
      </c>
      <c r="E452" s="33">
        <v>1999</v>
      </c>
      <c r="F452" s="25"/>
      <c r="G452" s="1"/>
      <c r="H452" s="1"/>
      <c r="I452" s="1"/>
    </row>
    <row r="453" spans="1:9" x14ac:dyDescent="0.25">
      <c r="A453" s="25">
        <v>1</v>
      </c>
      <c r="B453" s="25">
        <v>452</v>
      </c>
      <c r="C453" s="25">
        <v>24</v>
      </c>
      <c r="D453" s="33">
        <f>COUNTIFS($C$2:C453,C453,$E$2:E453,"&gt;0")</f>
        <v>15</v>
      </c>
      <c r="E453" s="33">
        <v>1996</v>
      </c>
      <c r="F453" s="25">
        <v>1</v>
      </c>
      <c r="G453" s="1"/>
      <c r="H453" s="1"/>
      <c r="I453" s="1"/>
    </row>
    <row r="454" spans="1:9" x14ac:dyDescent="0.25">
      <c r="A454" s="25">
        <v>1</v>
      </c>
      <c r="B454" s="25">
        <v>453</v>
      </c>
      <c r="C454" s="25">
        <v>24</v>
      </c>
      <c r="D454" s="33">
        <f>COUNTIFS($C$2:C454,C454,$E$2:E454,"&gt;0")</f>
        <v>16</v>
      </c>
      <c r="E454" s="33">
        <v>1997</v>
      </c>
      <c r="F454" s="25"/>
      <c r="G454" s="1"/>
      <c r="H454" s="1">
        <v>1</v>
      </c>
      <c r="I454" s="1"/>
    </row>
    <row r="455" spans="1:9" x14ac:dyDescent="0.25">
      <c r="A455" s="25">
        <v>1</v>
      </c>
      <c r="B455" s="25">
        <v>454</v>
      </c>
      <c r="C455" s="25">
        <v>24</v>
      </c>
      <c r="D455" s="33">
        <f>COUNTIFS($C$2:C455,C455,$E$2:E455,"&gt;0")</f>
        <v>17</v>
      </c>
      <c r="E455" s="33">
        <v>1995</v>
      </c>
      <c r="F455" s="25"/>
      <c r="G455" s="1"/>
      <c r="H455" s="1"/>
      <c r="I455" s="1"/>
    </row>
    <row r="456" spans="1:9" x14ac:dyDescent="0.25">
      <c r="A456" s="25">
        <v>1</v>
      </c>
      <c r="B456" s="25">
        <v>455</v>
      </c>
      <c r="C456" s="25">
        <v>24</v>
      </c>
      <c r="D456" s="33">
        <f>COUNTIFS($C$2:C456,C456,$E$2:E456,"&gt;0")</f>
        <v>18</v>
      </c>
      <c r="E456" s="33">
        <v>1985</v>
      </c>
      <c r="F456" s="25"/>
      <c r="G456" s="1">
        <v>1</v>
      </c>
      <c r="H456" s="1"/>
      <c r="I456" s="1">
        <v>1</v>
      </c>
    </row>
    <row r="457" spans="1:9" x14ac:dyDescent="0.25">
      <c r="A457" s="25">
        <v>1</v>
      </c>
      <c r="B457" s="25">
        <v>456</v>
      </c>
      <c r="C457" s="25">
        <v>24</v>
      </c>
      <c r="D457" s="33">
        <f>COUNTIFS($C$2:C457,C457,$E$2:E457,"&gt;0")</f>
        <v>19</v>
      </c>
      <c r="E457" s="33">
        <v>1974</v>
      </c>
      <c r="F457" s="25">
        <v>1</v>
      </c>
      <c r="G457" s="1"/>
      <c r="H457" s="1"/>
      <c r="I457" s="1"/>
    </row>
    <row r="458" spans="1:9" x14ac:dyDescent="0.25">
      <c r="A458" s="25">
        <v>1</v>
      </c>
      <c r="B458" s="25">
        <v>457</v>
      </c>
      <c r="C458" s="25">
        <v>25</v>
      </c>
      <c r="D458" s="33">
        <f>COUNTIFS($C$2:C458,C458,$E$2:E458,"&gt;0")</f>
        <v>1</v>
      </c>
      <c r="E458" s="33">
        <v>1967</v>
      </c>
      <c r="F458" s="25"/>
      <c r="G458" s="1"/>
      <c r="H458" s="1"/>
      <c r="I458" s="1"/>
    </row>
    <row r="459" spans="1:9" x14ac:dyDescent="0.25">
      <c r="A459" s="25">
        <v>1</v>
      </c>
      <c r="B459" s="25">
        <v>458</v>
      </c>
      <c r="C459" s="25">
        <v>25</v>
      </c>
      <c r="D459" s="33">
        <f>COUNTIFS($C$2:C459,C459,$E$2:E459,"&gt;0")</f>
        <v>2</v>
      </c>
      <c r="E459" s="33">
        <v>1946</v>
      </c>
      <c r="F459" s="25"/>
      <c r="G459" s="1"/>
      <c r="H459" s="1"/>
      <c r="I459" s="1"/>
    </row>
    <row r="460" spans="1:9" x14ac:dyDescent="0.25">
      <c r="A460" s="25">
        <v>1</v>
      </c>
      <c r="B460" s="25">
        <v>459</v>
      </c>
      <c r="C460" s="25">
        <v>25</v>
      </c>
      <c r="D460" s="33">
        <f>COUNTIFS($C$2:C460,C460,$E$2:E460,"&gt;0")</f>
        <v>3</v>
      </c>
      <c r="E460" s="33">
        <v>2005</v>
      </c>
      <c r="F460" s="25"/>
      <c r="G460" s="1">
        <v>1</v>
      </c>
      <c r="H460" s="1"/>
      <c r="I460" s="1"/>
    </row>
    <row r="461" spans="1:9" x14ac:dyDescent="0.25">
      <c r="A461" s="25">
        <v>1</v>
      </c>
      <c r="B461" s="25">
        <v>460</v>
      </c>
      <c r="C461" s="25">
        <v>25</v>
      </c>
      <c r="D461" s="33">
        <f>COUNTIFS($C$2:C461,C461,$E$2:E461,"&gt;0")</f>
        <v>4</v>
      </c>
      <c r="E461" s="33">
        <v>1958</v>
      </c>
      <c r="F461" s="25"/>
      <c r="G461" s="1"/>
      <c r="H461" s="1">
        <v>1</v>
      </c>
      <c r="I461" s="1">
        <v>1</v>
      </c>
    </row>
    <row r="462" spans="1:9" x14ac:dyDescent="0.25">
      <c r="A462" s="25">
        <v>1</v>
      </c>
      <c r="B462" s="25">
        <v>461</v>
      </c>
      <c r="C462" s="25">
        <v>25</v>
      </c>
      <c r="D462" s="33">
        <f>COUNTIFS($C$2:C462,C462,$E$2:E462,"&gt;0")</f>
        <v>5</v>
      </c>
      <c r="E462" s="33">
        <v>2004</v>
      </c>
      <c r="F462" s="25"/>
      <c r="G462" s="1"/>
      <c r="H462" s="1"/>
      <c r="I462" s="1"/>
    </row>
    <row r="463" spans="1:9" x14ac:dyDescent="0.25">
      <c r="A463" s="25">
        <v>1</v>
      </c>
      <c r="B463" s="25">
        <v>462</v>
      </c>
      <c r="C463" s="25">
        <v>25</v>
      </c>
      <c r="D463" s="33">
        <f>COUNTIFS($C$2:C463,C463,$E$2:E463,"&gt;0")</f>
        <v>6</v>
      </c>
      <c r="E463" s="33">
        <v>2003</v>
      </c>
      <c r="F463" s="25"/>
      <c r="G463" s="1"/>
      <c r="H463" s="1"/>
      <c r="I463" s="1"/>
    </row>
    <row r="464" spans="1:9" x14ac:dyDescent="0.25">
      <c r="A464" s="25">
        <v>1</v>
      </c>
      <c r="B464" s="25">
        <v>463</v>
      </c>
      <c r="C464" s="25">
        <v>25</v>
      </c>
      <c r="D464" s="33">
        <f>COUNTIFS($C$2:C464,C464,$E$2:E464,"&gt;0")</f>
        <v>7</v>
      </c>
      <c r="E464" s="33">
        <v>2001</v>
      </c>
      <c r="F464" s="25">
        <v>1</v>
      </c>
      <c r="G464" s="1"/>
      <c r="H464" s="1"/>
      <c r="I464" s="1"/>
    </row>
    <row r="465" spans="1:9" x14ac:dyDescent="0.25">
      <c r="A465" s="25">
        <v>1</v>
      </c>
      <c r="B465" s="25">
        <v>464</v>
      </c>
      <c r="C465" s="25">
        <v>25</v>
      </c>
      <c r="D465" s="33">
        <f>COUNTIFS($C$2:C465,C465,$E$2:E465,"&gt;0")</f>
        <v>8</v>
      </c>
      <c r="E465" s="33">
        <v>1967</v>
      </c>
      <c r="F465" s="25"/>
      <c r="G465" s="1"/>
      <c r="H465" s="1"/>
      <c r="I465" s="1"/>
    </row>
    <row r="466" spans="1:9" x14ac:dyDescent="0.25">
      <c r="A466" s="25">
        <v>1</v>
      </c>
      <c r="B466" s="25">
        <v>465</v>
      </c>
      <c r="C466" s="25">
        <v>25</v>
      </c>
      <c r="D466" s="33">
        <f>COUNTIFS($C$2:C466,C466,$E$2:E466,"&gt;0")</f>
        <v>9</v>
      </c>
      <c r="E466" s="33">
        <v>1964</v>
      </c>
      <c r="F466" s="25"/>
      <c r="G466" s="1">
        <v>1</v>
      </c>
      <c r="H466" s="1"/>
      <c r="I466" s="1">
        <v>1</v>
      </c>
    </row>
    <row r="467" spans="1:9" x14ac:dyDescent="0.25">
      <c r="A467" s="25">
        <v>1</v>
      </c>
      <c r="B467" s="25">
        <v>466</v>
      </c>
      <c r="C467" s="25">
        <v>25</v>
      </c>
      <c r="D467" s="33">
        <f>COUNTIFS($C$2:C467,C467,$E$2:E467,"&gt;0")</f>
        <v>10</v>
      </c>
      <c r="E467" s="33">
        <v>1955</v>
      </c>
      <c r="F467" s="25"/>
      <c r="G467" s="1"/>
      <c r="H467" s="1"/>
      <c r="I467" s="1"/>
    </row>
    <row r="468" spans="1:9" x14ac:dyDescent="0.25">
      <c r="A468" s="25">
        <v>1</v>
      </c>
      <c r="B468" s="25">
        <v>467</v>
      </c>
      <c r="C468" s="25">
        <v>25</v>
      </c>
      <c r="D468" s="33">
        <f>COUNTIFS($C$2:C468,C468,$E$2:E468,"&gt;0")</f>
        <v>11</v>
      </c>
      <c r="E468" s="33">
        <v>1951</v>
      </c>
      <c r="F468" s="25"/>
      <c r="G468" s="1"/>
      <c r="H468" s="1">
        <v>1</v>
      </c>
      <c r="I468" s="1"/>
    </row>
    <row r="469" spans="1:9" x14ac:dyDescent="0.25">
      <c r="A469" s="25">
        <v>1</v>
      </c>
      <c r="B469" s="25">
        <v>468</v>
      </c>
      <c r="C469" s="25">
        <v>25</v>
      </c>
      <c r="D469" s="33">
        <f>COUNTIFS($C$2:C469,C469,$E$2:E469,"&gt;0")</f>
        <v>12</v>
      </c>
      <c r="E469" s="33">
        <v>1954</v>
      </c>
      <c r="F469" s="25"/>
      <c r="G469" s="1"/>
      <c r="H469" s="1"/>
      <c r="I469" s="1"/>
    </row>
    <row r="470" spans="1:9" x14ac:dyDescent="0.25">
      <c r="A470" s="25">
        <v>1</v>
      </c>
      <c r="B470" s="25">
        <v>469</v>
      </c>
      <c r="C470" s="25">
        <v>25</v>
      </c>
      <c r="D470" s="33">
        <f>COUNTIFS($C$2:C470,C470,$E$2:E470,"&gt;0")</f>
        <v>13</v>
      </c>
      <c r="E470" s="33">
        <v>1974</v>
      </c>
      <c r="F470" s="25"/>
      <c r="G470" s="1"/>
      <c r="H470" s="1"/>
      <c r="I470" s="1"/>
    </row>
    <row r="471" spans="1:9" x14ac:dyDescent="0.25">
      <c r="A471" s="25">
        <v>1</v>
      </c>
      <c r="B471" s="25">
        <v>470</v>
      </c>
      <c r="C471" s="25">
        <v>25</v>
      </c>
      <c r="D471" s="33">
        <f>COUNTIFS($C$2:C471,C471,$E$2:E471,"&gt;0")</f>
        <v>14</v>
      </c>
      <c r="E471" s="33">
        <v>1999</v>
      </c>
      <c r="F471" s="25"/>
      <c r="G471" s="1"/>
      <c r="H471" s="1"/>
      <c r="I471" s="1"/>
    </row>
    <row r="472" spans="1:9" x14ac:dyDescent="0.25">
      <c r="A472" s="25">
        <v>1</v>
      </c>
      <c r="B472" s="25">
        <v>471</v>
      </c>
      <c r="C472" s="25">
        <v>25</v>
      </c>
      <c r="D472" s="33">
        <f>COUNTIFS($C$2:C472,C472,$E$2:E472,"&gt;0")</f>
        <v>15</v>
      </c>
      <c r="E472" s="33">
        <v>1996</v>
      </c>
      <c r="F472" s="25">
        <v>1</v>
      </c>
      <c r="G472" s="1"/>
      <c r="H472" s="1"/>
      <c r="I472" s="1"/>
    </row>
    <row r="473" spans="1:9" x14ac:dyDescent="0.25">
      <c r="A473" s="25">
        <v>1</v>
      </c>
      <c r="B473" s="25">
        <v>472</v>
      </c>
      <c r="C473" s="25">
        <v>25</v>
      </c>
      <c r="D473" s="33">
        <f>COUNTIFS($C$2:C473,C473,$E$2:E473,"&gt;0")</f>
        <v>16</v>
      </c>
      <c r="E473" s="33">
        <v>1997</v>
      </c>
      <c r="F473" s="25"/>
      <c r="G473" s="1"/>
      <c r="H473" s="1">
        <v>1</v>
      </c>
      <c r="I473" s="1"/>
    </row>
    <row r="474" spans="1:9" x14ac:dyDescent="0.25">
      <c r="A474" s="25">
        <v>1</v>
      </c>
      <c r="B474" s="25">
        <v>473</v>
      </c>
      <c r="C474" s="25">
        <v>25</v>
      </c>
      <c r="D474" s="33">
        <f>COUNTIFS($C$2:C474,C474,$E$2:E474,"&gt;0")</f>
        <v>17</v>
      </c>
      <c r="E474" s="33">
        <v>1995</v>
      </c>
      <c r="F474" s="25"/>
      <c r="G474" s="1"/>
      <c r="H474" s="1"/>
      <c r="I474" s="1"/>
    </row>
    <row r="475" spans="1:9" x14ac:dyDescent="0.25">
      <c r="A475" s="25">
        <v>1</v>
      </c>
      <c r="B475" s="25">
        <v>474</v>
      </c>
      <c r="C475" s="25">
        <v>25</v>
      </c>
      <c r="D475" s="33">
        <f>COUNTIFS($C$2:C475,C475,$E$2:E475,"&gt;0")</f>
        <v>18</v>
      </c>
      <c r="E475" s="33">
        <v>1985</v>
      </c>
      <c r="F475" s="25"/>
      <c r="G475" s="1">
        <v>1</v>
      </c>
      <c r="H475" s="1"/>
      <c r="I475" s="1">
        <v>1</v>
      </c>
    </row>
    <row r="476" spans="1:9" x14ac:dyDescent="0.25">
      <c r="A476" s="25">
        <v>1</v>
      </c>
      <c r="B476" s="25">
        <v>475</v>
      </c>
      <c r="C476" s="25">
        <v>25</v>
      </c>
      <c r="D476" s="33">
        <f>COUNTIFS($C$2:C476,C476,$E$2:E476,"&gt;0")</f>
        <v>19</v>
      </c>
      <c r="E476" s="33">
        <v>1974</v>
      </c>
      <c r="F476" s="25">
        <v>1</v>
      </c>
      <c r="G476" s="1"/>
      <c r="H476" s="1"/>
      <c r="I476" s="1"/>
    </row>
    <row r="477" spans="1:9" x14ac:dyDescent="0.25">
      <c r="A477" s="25">
        <v>1</v>
      </c>
      <c r="B477" s="25">
        <v>476</v>
      </c>
      <c r="C477" s="25">
        <v>26</v>
      </c>
      <c r="D477" s="33">
        <f>COUNTIFS($C$2:C477,C477,$E$2:E477,"&gt;0")</f>
        <v>1</v>
      </c>
      <c r="E477" s="33">
        <v>1967</v>
      </c>
      <c r="F477" s="25"/>
      <c r="G477" s="1"/>
      <c r="H477" s="1"/>
      <c r="I477" s="1"/>
    </row>
    <row r="478" spans="1:9" x14ac:dyDescent="0.25">
      <c r="A478" s="25">
        <v>1</v>
      </c>
      <c r="B478" s="25">
        <v>477</v>
      </c>
      <c r="C478" s="25">
        <v>26</v>
      </c>
      <c r="D478" s="33">
        <f>COUNTIFS($C$2:C478,C478,$E$2:E478,"&gt;0")</f>
        <v>2</v>
      </c>
      <c r="E478" s="33">
        <v>1946</v>
      </c>
      <c r="F478" s="25"/>
      <c r="G478" s="1"/>
      <c r="H478" s="1"/>
      <c r="I478" s="1"/>
    </row>
    <row r="479" spans="1:9" x14ac:dyDescent="0.25">
      <c r="A479" s="25">
        <v>1</v>
      </c>
      <c r="B479" s="25">
        <v>478</v>
      </c>
      <c r="C479" s="25">
        <v>26</v>
      </c>
      <c r="D479" s="33">
        <f>COUNTIFS($C$2:C479,C479,$E$2:E479,"&gt;0")</f>
        <v>3</v>
      </c>
      <c r="E479" s="33">
        <v>2005</v>
      </c>
      <c r="F479" s="25"/>
      <c r="G479" s="1">
        <v>1</v>
      </c>
      <c r="H479" s="1"/>
      <c r="I479" s="1"/>
    </row>
    <row r="480" spans="1:9" x14ac:dyDescent="0.25">
      <c r="A480" s="25">
        <v>1</v>
      </c>
      <c r="B480" s="25">
        <v>479</v>
      </c>
      <c r="C480" s="25">
        <v>26</v>
      </c>
      <c r="D480" s="33">
        <f>COUNTIFS($C$2:C480,C480,$E$2:E480,"&gt;0")</f>
        <v>4</v>
      </c>
      <c r="E480" s="33">
        <v>1958</v>
      </c>
      <c r="F480" s="25"/>
      <c r="G480" s="1"/>
      <c r="H480" s="1">
        <v>1</v>
      </c>
      <c r="I480" s="1">
        <v>1</v>
      </c>
    </row>
    <row r="481" spans="1:9" x14ac:dyDescent="0.25">
      <c r="A481" s="25">
        <v>1</v>
      </c>
      <c r="B481" s="25">
        <v>480</v>
      </c>
      <c r="C481" s="25">
        <v>26</v>
      </c>
      <c r="D481" s="33">
        <f>COUNTIFS($C$2:C481,C481,$E$2:E481,"&gt;0")</f>
        <v>5</v>
      </c>
      <c r="E481" s="33">
        <v>2004</v>
      </c>
      <c r="F481" s="25"/>
      <c r="G481" s="1"/>
      <c r="H481" s="1"/>
      <c r="I481" s="1"/>
    </row>
    <row r="482" spans="1:9" x14ac:dyDescent="0.25">
      <c r="A482" s="25">
        <v>1</v>
      </c>
      <c r="B482" s="25">
        <v>481</v>
      </c>
      <c r="C482" s="25">
        <v>26</v>
      </c>
      <c r="D482" s="33">
        <f>COUNTIFS($C$2:C482,C482,$E$2:E482,"&gt;0")</f>
        <v>6</v>
      </c>
      <c r="E482" s="33">
        <v>2003</v>
      </c>
      <c r="F482" s="25"/>
      <c r="G482" s="1"/>
      <c r="H482" s="1"/>
      <c r="I482" s="1"/>
    </row>
    <row r="483" spans="1:9" x14ac:dyDescent="0.25">
      <c r="A483" s="25">
        <v>1</v>
      </c>
      <c r="B483" s="25">
        <v>482</v>
      </c>
      <c r="C483" s="25">
        <v>26</v>
      </c>
      <c r="D483" s="33">
        <f>COUNTIFS($C$2:C483,C483,$E$2:E483,"&gt;0")</f>
        <v>7</v>
      </c>
      <c r="E483" s="33">
        <v>2001</v>
      </c>
      <c r="F483" s="25">
        <v>1</v>
      </c>
      <c r="G483" s="1"/>
      <c r="H483" s="1"/>
      <c r="I483" s="1"/>
    </row>
    <row r="484" spans="1:9" x14ac:dyDescent="0.25">
      <c r="A484" s="25">
        <v>1</v>
      </c>
      <c r="B484" s="25">
        <v>483</v>
      </c>
      <c r="C484" s="25">
        <v>26</v>
      </c>
      <c r="D484" s="33">
        <f>COUNTIFS($C$2:C484,C484,$E$2:E484,"&gt;0")</f>
        <v>8</v>
      </c>
      <c r="E484" s="33">
        <v>1967</v>
      </c>
      <c r="F484" s="25"/>
      <c r="G484" s="1"/>
      <c r="H484" s="1"/>
      <c r="I484" s="1"/>
    </row>
    <row r="485" spans="1:9" x14ac:dyDescent="0.25">
      <c r="A485" s="25">
        <v>1</v>
      </c>
      <c r="B485" s="25">
        <v>484</v>
      </c>
      <c r="C485" s="25">
        <v>26</v>
      </c>
      <c r="D485" s="33">
        <f>COUNTIFS($C$2:C485,C485,$E$2:E485,"&gt;0")</f>
        <v>9</v>
      </c>
      <c r="E485" s="33">
        <v>1964</v>
      </c>
      <c r="F485" s="25"/>
      <c r="G485" s="1">
        <v>1</v>
      </c>
      <c r="H485" s="1"/>
      <c r="I485" s="1">
        <v>1</v>
      </c>
    </row>
    <row r="486" spans="1:9" x14ac:dyDescent="0.25">
      <c r="A486" s="25">
        <v>1</v>
      </c>
      <c r="B486" s="25">
        <v>485</v>
      </c>
      <c r="C486" s="25">
        <v>26</v>
      </c>
      <c r="D486" s="33">
        <f>COUNTIFS($C$2:C486,C486,$E$2:E486,"&gt;0")</f>
        <v>10</v>
      </c>
      <c r="E486" s="33">
        <v>1955</v>
      </c>
      <c r="F486" s="25"/>
      <c r="G486" s="1"/>
      <c r="H486" s="1"/>
      <c r="I486" s="1"/>
    </row>
    <row r="487" spans="1:9" x14ac:dyDescent="0.25">
      <c r="A487" s="25">
        <v>1</v>
      </c>
      <c r="B487" s="25">
        <v>486</v>
      </c>
      <c r="C487" s="25">
        <v>26</v>
      </c>
      <c r="D487" s="33">
        <f>COUNTIFS($C$2:C487,C487,$E$2:E487,"&gt;0")</f>
        <v>11</v>
      </c>
      <c r="E487" s="33">
        <v>1951</v>
      </c>
      <c r="F487" s="25"/>
      <c r="G487" s="1"/>
      <c r="H487" s="1">
        <v>1</v>
      </c>
      <c r="I487" s="1"/>
    </row>
    <row r="488" spans="1:9" x14ac:dyDescent="0.25">
      <c r="A488" s="25">
        <v>1</v>
      </c>
      <c r="B488" s="25">
        <v>487</v>
      </c>
      <c r="C488" s="25">
        <v>26</v>
      </c>
      <c r="D488" s="33">
        <f>COUNTIFS($C$2:C488,C488,$E$2:E488,"&gt;0")</f>
        <v>12</v>
      </c>
      <c r="E488" s="33">
        <v>1954</v>
      </c>
      <c r="F488" s="25"/>
      <c r="G488" s="1"/>
      <c r="H488" s="1"/>
      <c r="I488" s="1"/>
    </row>
    <row r="489" spans="1:9" x14ac:dyDescent="0.25">
      <c r="A489" s="25">
        <v>1</v>
      </c>
      <c r="B489" s="25">
        <v>488</v>
      </c>
      <c r="C489" s="25">
        <v>26</v>
      </c>
      <c r="D489" s="33">
        <f>COUNTIFS($C$2:C489,C489,$E$2:E489,"&gt;0")</f>
        <v>13</v>
      </c>
      <c r="E489" s="33">
        <v>1974</v>
      </c>
      <c r="F489" s="25"/>
      <c r="G489" s="1"/>
      <c r="H489" s="1"/>
      <c r="I489" s="1"/>
    </row>
    <row r="490" spans="1:9" x14ac:dyDescent="0.25">
      <c r="A490" s="25">
        <v>1</v>
      </c>
      <c r="B490" s="25">
        <v>489</v>
      </c>
      <c r="C490" s="25">
        <v>26</v>
      </c>
      <c r="D490" s="33">
        <f>COUNTIFS($C$2:C490,C490,$E$2:E490,"&gt;0")</f>
        <v>14</v>
      </c>
      <c r="E490" s="33">
        <v>1999</v>
      </c>
      <c r="F490" s="25"/>
      <c r="G490" s="1"/>
      <c r="H490" s="1"/>
      <c r="I490" s="1"/>
    </row>
    <row r="491" spans="1:9" x14ac:dyDescent="0.25">
      <c r="A491" s="25">
        <v>1</v>
      </c>
      <c r="B491" s="25">
        <v>490</v>
      </c>
      <c r="C491" s="25">
        <v>26</v>
      </c>
      <c r="D491" s="33">
        <f>COUNTIFS($C$2:C491,C491,$E$2:E491,"&gt;0")</f>
        <v>15</v>
      </c>
      <c r="E491" s="33">
        <v>1996</v>
      </c>
      <c r="F491" s="25">
        <v>1</v>
      </c>
      <c r="G491" s="1"/>
      <c r="H491" s="1"/>
      <c r="I491" s="1"/>
    </row>
    <row r="492" spans="1:9" x14ac:dyDescent="0.25">
      <c r="A492" s="25">
        <v>1</v>
      </c>
      <c r="B492" s="25">
        <v>491</v>
      </c>
      <c r="C492" s="25">
        <v>26</v>
      </c>
      <c r="D492" s="33">
        <f>COUNTIFS($C$2:C492,C492,$E$2:E492,"&gt;0")</f>
        <v>16</v>
      </c>
      <c r="E492" s="33">
        <v>1997</v>
      </c>
      <c r="F492" s="25"/>
      <c r="G492" s="1"/>
      <c r="H492" s="1">
        <v>1</v>
      </c>
      <c r="I492" s="1"/>
    </row>
    <row r="493" spans="1:9" x14ac:dyDescent="0.25">
      <c r="A493" s="25">
        <v>1</v>
      </c>
      <c r="B493" s="25">
        <v>492</v>
      </c>
      <c r="C493" s="25">
        <v>26</v>
      </c>
      <c r="D493" s="33">
        <f>COUNTIFS($C$2:C493,C493,$E$2:E493,"&gt;0")</f>
        <v>17</v>
      </c>
      <c r="E493" s="33">
        <v>1995</v>
      </c>
      <c r="F493" s="25"/>
      <c r="G493" s="1"/>
      <c r="H493" s="1"/>
      <c r="I493" s="1"/>
    </row>
    <row r="494" spans="1:9" x14ac:dyDescent="0.25">
      <c r="A494" s="25">
        <v>1</v>
      </c>
      <c r="B494" s="25">
        <v>493</v>
      </c>
      <c r="C494" s="25">
        <v>26</v>
      </c>
      <c r="D494" s="33">
        <f>COUNTIFS($C$2:C494,C494,$E$2:E494,"&gt;0")</f>
        <v>18</v>
      </c>
      <c r="E494" s="33">
        <v>1985</v>
      </c>
      <c r="F494" s="25"/>
      <c r="G494" s="1">
        <v>1</v>
      </c>
      <c r="H494" s="1"/>
      <c r="I494" s="1">
        <v>1</v>
      </c>
    </row>
    <row r="495" spans="1:9" x14ac:dyDescent="0.25">
      <c r="A495" s="25">
        <v>1</v>
      </c>
      <c r="B495" s="25">
        <v>494</v>
      </c>
      <c r="C495" s="25">
        <v>26</v>
      </c>
      <c r="D495" s="33">
        <f>COUNTIFS($C$2:C495,C495,$E$2:E495,"&gt;0")</f>
        <v>19</v>
      </c>
      <c r="E495" s="33">
        <v>1974</v>
      </c>
      <c r="F495" s="25">
        <v>1</v>
      </c>
      <c r="G495" s="1"/>
      <c r="H495" s="1"/>
      <c r="I495" s="1"/>
    </row>
    <row r="496" spans="1:9" x14ac:dyDescent="0.25">
      <c r="A496" s="25">
        <v>1</v>
      </c>
      <c r="B496" s="25">
        <v>495</v>
      </c>
      <c r="C496" s="25">
        <v>27</v>
      </c>
      <c r="D496" s="33">
        <f>COUNTIFS($C$2:C496,C496,$E$2:E496,"&gt;0")</f>
        <v>1</v>
      </c>
      <c r="E496" s="33">
        <v>1967</v>
      </c>
      <c r="F496" s="25"/>
      <c r="G496" s="1"/>
      <c r="H496" s="1"/>
      <c r="I496" s="1"/>
    </row>
    <row r="497" spans="1:9" x14ac:dyDescent="0.25">
      <c r="A497" s="25">
        <v>1</v>
      </c>
      <c r="B497" s="25">
        <v>496</v>
      </c>
      <c r="C497" s="25">
        <v>27</v>
      </c>
      <c r="D497" s="33">
        <f>COUNTIFS($C$2:C497,C497,$E$2:E497,"&gt;0")</f>
        <v>2</v>
      </c>
      <c r="E497" s="33">
        <v>1946</v>
      </c>
      <c r="F497" s="25"/>
      <c r="G497" s="1"/>
      <c r="H497" s="1"/>
      <c r="I497" s="1"/>
    </row>
    <row r="498" spans="1:9" x14ac:dyDescent="0.25">
      <c r="A498" s="25">
        <v>1</v>
      </c>
      <c r="B498" s="25">
        <v>497</v>
      </c>
      <c r="C498" s="25">
        <v>27</v>
      </c>
      <c r="D498" s="33">
        <f>COUNTIFS($C$2:C498,C498,$E$2:E498,"&gt;0")</f>
        <v>3</v>
      </c>
      <c r="E498" s="33">
        <v>2005</v>
      </c>
      <c r="F498" s="25"/>
      <c r="G498" s="1">
        <v>1</v>
      </c>
      <c r="H498" s="1"/>
      <c r="I498" s="1"/>
    </row>
    <row r="499" spans="1:9" x14ac:dyDescent="0.25">
      <c r="A499" s="25">
        <v>1</v>
      </c>
      <c r="B499" s="25">
        <v>498</v>
      </c>
      <c r="C499" s="25">
        <v>27</v>
      </c>
      <c r="D499" s="33">
        <f>COUNTIFS($C$2:C499,C499,$E$2:E499,"&gt;0")</f>
        <v>4</v>
      </c>
      <c r="E499" s="33">
        <v>1958</v>
      </c>
      <c r="F499" s="25"/>
      <c r="G499" s="1"/>
      <c r="H499" s="1">
        <v>1</v>
      </c>
      <c r="I499" s="1">
        <v>1</v>
      </c>
    </row>
    <row r="500" spans="1:9" x14ac:dyDescent="0.25">
      <c r="A500" s="25">
        <v>1</v>
      </c>
      <c r="B500" s="25">
        <v>499</v>
      </c>
      <c r="C500" s="25">
        <v>27</v>
      </c>
      <c r="D500" s="33">
        <f>COUNTIFS($C$2:C500,C500,$E$2:E500,"&gt;0")</f>
        <v>5</v>
      </c>
      <c r="E500" s="33">
        <v>2004</v>
      </c>
      <c r="F500" s="25"/>
      <c r="G500" s="1"/>
      <c r="H500" s="1"/>
      <c r="I500" s="1"/>
    </row>
    <row r="501" spans="1:9" x14ac:dyDescent="0.25">
      <c r="A501" s="25">
        <v>1</v>
      </c>
      <c r="B501" s="25">
        <v>500</v>
      </c>
      <c r="C501" s="25">
        <v>27</v>
      </c>
      <c r="D501" s="33">
        <f>COUNTIFS($C$2:C501,C501,$E$2:E501,"&gt;0")</f>
        <v>6</v>
      </c>
      <c r="E501" s="33">
        <v>2003</v>
      </c>
      <c r="F501" s="25"/>
      <c r="G501" s="1"/>
      <c r="H501" s="1"/>
      <c r="I501" s="1"/>
    </row>
    <row r="502" spans="1:9" x14ac:dyDescent="0.25">
      <c r="A502" s="25">
        <v>1</v>
      </c>
      <c r="B502" s="25">
        <v>501</v>
      </c>
      <c r="C502" s="25">
        <v>27</v>
      </c>
      <c r="D502" s="33">
        <f>COUNTIFS($C$2:C502,C502,$E$2:E502,"&gt;0")</f>
        <v>7</v>
      </c>
      <c r="E502" s="33">
        <v>2001</v>
      </c>
      <c r="F502" s="25">
        <v>1</v>
      </c>
      <c r="G502" s="1"/>
      <c r="H502" s="1"/>
      <c r="I502" s="1"/>
    </row>
    <row r="503" spans="1:9" x14ac:dyDescent="0.25">
      <c r="A503" s="25">
        <v>1</v>
      </c>
      <c r="B503" s="25">
        <v>502</v>
      </c>
      <c r="C503" s="25">
        <v>27</v>
      </c>
      <c r="D503" s="33">
        <f>COUNTIFS($C$2:C503,C503,$E$2:E503,"&gt;0")</f>
        <v>8</v>
      </c>
      <c r="E503" s="33">
        <v>1967</v>
      </c>
      <c r="F503" s="25"/>
      <c r="G503" s="1"/>
      <c r="H503" s="1"/>
      <c r="I503" s="1"/>
    </row>
    <row r="504" spans="1:9" x14ac:dyDescent="0.25">
      <c r="A504" s="25">
        <v>1</v>
      </c>
      <c r="B504" s="25">
        <v>503</v>
      </c>
      <c r="C504" s="25">
        <v>27</v>
      </c>
      <c r="D504" s="33">
        <f>COUNTIFS($C$2:C504,C504,$E$2:E504,"&gt;0")</f>
        <v>9</v>
      </c>
      <c r="E504" s="33">
        <v>1964</v>
      </c>
      <c r="F504" s="25"/>
      <c r="G504" s="1">
        <v>1</v>
      </c>
      <c r="H504" s="1"/>
      <c r="I504" s="1">
        <v>1</v>
      </c>
    </row>
    <row r="505" spans="1:9" x14ac:dyDescent="0.25">
      <c r="A505" s="25">
        <v>1</v>
      </c>
      <c r="B505" s="25">
        <v>504</v>
      </c>
      <c r="C505" s="25">
        <v>27</v>
      </c>
      <c r="D505" s="33">
        <f>COUNTIFS($C$2:C505,C505,$E$2:E505,"&gt;0")</f>
        <v>10</v>
      </c>
      <c r="E505" s="33">
        <v>1955</v>
      </c>
      <c r="F505" s="25"/>
      <c r="G505" s="1"/>
      <c r="H505" s="1"/>
      <c r="I505" s="1"/>
    </row>
    <row r="506" spans="1:9" x14ac:dyDescent="0.25">
      <c r="A506" s="25">
        <v>1</v>
      </c>
      <c r="B506" s="25">
        <v>505</v>
      </c>
      <c r="C506" s="25">
        <v>27</v>
      </c>
      <c r="D506" s="33">
        <f>COUNTIFS($C$2:C506,C506,$E$2:E506,"&gt;0")</f>
        <v>11</v>
      </c>
      <c r="E506" s="33">
        <v>1951</v>
      </c>
      <c r="F506" s="25"/>
      <c r="G506" s="1"/>
      <c r="H506" s="1">
        <v>1</v>
      </c>
      <c r="I506" s="1"/>
    </row>
    <row r="507" spans="1:9" x14ac:dyDescent="0.25">
      <c r="A507" s="25">
        <v>1</v>
      </c>
      <c r="B507" s="25">
        <v>506</v>
      </c>
      <c r="C507" s="25">
        <v>27</v>
      </c>
      <c r="D507" s="33">
        <f>COUNTIFS($C$2:C507,C507,$E$2:E507,"&gt;0")</f>
        <v>12</v>
      </c>
      <c r="E507" s="33">
        <v>1954</v>
      </c>
      <c r="F507" s="25"/>
      <c r="G507" s="1"/>
      <c r="H507" s="1"/>
      <c r="I507" s="1"/>
    </row>
    <row r="508" spans="1:9" x14ac:dyDescent="0.25">
      <c r="A508" s="25">
        <v>1</v>
      </c>
      <c r="B508" s="25">
        <v>507</v>
      </c>
      <c r="C508" s="25">
        <v>27</v>
      </c>
      <c r="D508" s="33">
        <f>COUNTIFS($C$2:C508,C508,$E$2:E508,"&gt;0")</f>
        <v>13</v>
      </c>
      <c r="E508" s="33">
        <v>1974</v>
      </c>
      <c r="F508" s="25"/>
      <c r="G508" s="1"/>
      <c r="H508" s="1"/>
      <c r="I508" s="1"/>
    </row>
    <row r="509" spans="1:9" x14ac:dyDescent="0.25">
      <c r="A509" s="25">
        <v>1</v>
      </c>
      <c r="B509" s="25">
        <v>508</v>
      </c>
      <c r="C509" s="25">
        <v>27</v>
      </c>
      <c r="D509" s="33">
        <f>COUNTIFS($C$2:C509,C509,$E$2:E509,"&gt;0")</f>
        <v>14</v>
      </c>
      <c r="E509" s="33">
        <v>1999</v>
      </c>
      <c r="F509" s="25"/>
      <c r="G509" s="1"/>
      <c r="H509" s="1"/>
      <c r="I509" s="1"/>
    </row>
    <row r="510" spans="1:9" x14ac:dyDescent="0.25">
      <c r="A510" s="25">
        <v>1</v>
      </c>
      <c r="B510" s="25">
        <v>509</v>
      </c>
      <c r="C510" s="25">
        <v>27</v>
      </c>
      <c r="D510" s="33">
        <f>COUNTIFS($C$2:C510,C510,$E$2:E510,"&gt;0")</f>
        <v>15</v>
      </c>
      <c r="E510" s="33">
        <v>1996</v>
      </c>
      <c r="F510" s="25">
        <v>1</v>
      </c>
      <c r="G510" s="1"/>
      <c r="H510" s="1"/>
      <c r="I510" s="1"/>
    </row>
    <row r="511" spans="1:9" x14ac:dyDescent="0.25">
      <c r="A511" s="25">
        <v>1</v>
      </c>
      <c r="B511" s="25">
        <v>510</v>
      </c>
      <c r="C511" s="25">
        <v>27</v>
      </c>
      <c r="D511" s="33">
        <f>COUNTIFS($C$2:C511,C511,$E$2:E511,"&gt;0")</f>
        <v>16</v>
      </c>
      <c r="E511" s="33">
        <v>1997</v>
      </c>
      <c r="F511" s="25"/>
      <c r="G511" s="1"/>
      <c r="H511" s="1">
        <v>1</v>
      </c>
      <c r="I511" s="1"/>
    </row>
    <row r="512" spans="1:9" x14ac:dyDescent="0.25">
      <c r="A512" s="25">
        <v>1</v>
      </c>
      <c r="B512" s="25">
        <v>511</v>
      </c>
      <c r="C512" s="25">
        <v>27</v>
      </c>
      <c r="D512" s="33">
        <f>COUNTIFS($C$2:C512,C512,$E$2:E512,"&gt;0")</f>
        <v>17</v>
      </c>
      <c r="E512" s="33">
        <v>1995</v>
      </c>
      <c r="F512" s="25"/>
      <c r="G512" s="1"/>
      <c r="H512" s="1"/>
      <c r="I512" s="1"/>
    </row>
    <row r="513" spans="1:9" x14ac:dyDescent="0.25">
      <c r="A513" s="25">
        <v>1</v>
      </c>
      <c r="B513" s="25">
        <v>512</v>
      </c>
      <c r="C513" s="25">
        <v>27</v>
      </c>
      <c r="D513" s="33">
        <f>COUNTIFS($C$2:C513,C513,$E$2:E513,"&gt;0")</f>
        <v>18</v>
      </c>
      <c r="E513" s="33">
        <v>1985</v>
      </c>
      <c r="F513" s="25"/>
      <c r="G513" s="1">
        <v>1</v>
      </c>
      <c r="H513" s="1"/>
      <c r="I513" s="1">
        <v>1</v>
      </c>
    </row>
    <row r="514" spans="1:9" x14ac:dyDescent="0.25">
      <c r="A514" s="25">
        <v>1</v>
      </c>
      <c r="B514" s="25">
        <v>513</v>
      </c>
      <c r="C514" s="25">
        <v>27</v>
      </c>
      <c r="D514" s="33">
        <f>COUNTIFS($C$2:C514,C514,$E$2:E514,"&gt;0")</f>
        <v>19</v>
      </c>
      <c r="E514" s="33">
        <v>1974</v>
      </c>
      <c r="F514" s="25">
        <v>1</v>
      </c>
      <c r="G514" s="1"/>
      <c r="H514" s="1"/>
      <c r="I514" s="1"/>
    </row>
    <row r="515" spans="1:9" x14ac:dyDescent="0.25">
      <c r="A515" s="25">
        <v>1</v>
      </c>
      <c r="B515" s="25">
        <v>514</v>
      </c>
      <c r="C515" s="25">
        <v>28</v>
      </c>
      <c r="D515" s="33">
        <f>COUNTIFS($C$2:C515,C515,$E$2:E515,"&gt;0")</f>
        <v>1</v>
      </c>
      <c r="E515" s="33">
        <v>1967</v>
      </c>
      <c r="F515" s="25"/>
      <c r="G515" s="1"/>
      <c r="H515" s="1"/>
      <c r="I515" s="1"/>
    </row>
    <row r="516" spans="1:9" x14ac:dyDescent="0.25">
      <c r="A516" s="25">
        <v>1</v>
      </c>
      <c r="B516" s="25">
        <v>515</v>
      </c>
      <c r="C516" s="25">
        <v>28</v>
      </c>
      <c r="D516" s="33">
        <f>COUNTIFS($C$2:C516,C516,$E$2:E516,"&gt;0")</f>
        <v>2</v>
      </c>
      <c r="E516" s="33">
        <v>1946</v>
      </c>
      <c r="F516" s="25"/>
      <c r="G516" s="1"/>
      <c r="H516" s="1"/>
      <c r="I516" s="1"/>
    </row>
    <row r="517" spans="1:9" x14ac:dyDescent="0.25">
      <c r="A517" s="25">
        <v>1</v>
      </c>
      <c r="B517" s="25">
        <v>516</v>
      </c>
      <c r="C517" s="25">
        <v>28</v>
      </c>
      <c r="D517" s="33">
        <f>COUNTIFS($C$2:C517,C517,$E$2:E517,"&gt;0")</f>
        <v>3</v>
      </c>
      <c r="E517" s="33">
        <v>2005</v>
      </c>
      <c r="F517" s="25"/>
      <c r="G517" s="1">
        <v>1</v>
      </c>
      <c r="H517" s="1"/>
      <c r="I517" s="1"/>
    </row>
    <row r="518" spans="1:9" x14ac:dyDescent="0.25">
      <c r="A518" s="25">
        <v>1</v>
      </c>
      <c r="B518" s="25">
        <v>517</v>
      </c>
      <c r="C518" s="25">
        <v>28</v>
      </c>
      <c r="D518" s="33">
        <f>COUNTIFS($C$2:C518,C518,$E$2:E518,"&gt;0")</f>
        <v>4</v>
      </c>
      <c r="E518" s="33">
        <v>1958</v>
      </c>
      <c r="F518" s="25"/>
      <c r="G518" s="1"/>
      <c r="H518" s="1">
        <v>1</v>
      </c>
      <c r="I518" s="1">
        <v>1</v>
      </c>
    </row>
    <row r="519" spans="1:9" x14ac:dyDescent="0.25">
      <c r="A519" s="25">
        <v>1</v>
      </c>
      <c r="B519" s="25">
        <v>518</v>
      </c>
      <c r="C519" s="25">
        <v>28</v>
      </c>
      <c r="D519" s="33">
        <f>COUNTIFS($C$2:C519,C519,$E$2:E519,"&gt;0")</f>
        <v>5</v>
      </c>
      <c r="E519" s="33">
        <v>2004</v>
      </c>
      <c r="F519" s="25"/>
      <c r="G519" s="1"/>
      <c r="H519" s="1"/>
      <c r="I519" s="1"/>
    </row>
    <row r="520" spans="1:9" x14ac:dyDescent="0.25">
      <c r="A520" s="25">
        <v>1</v>
      </c>
      <c r="B520" s="25">
        <v>519</v>
      </c>
      <c r="C520" s="25">
        <v>28</v>
      </c>
      <c r="D520" s="33">
        <f>COUNTIFS($C$2:C520,C520,$E$2:E520,"&gt;0")</f>
        <v>6</v>
      </c>
      <c r="E520" s="33">
        <v>2003</v>
      </c>
      <c r="F520" s="25"/>
      <c r="G520" s="1"/>
      <c r="H520" s="1"/>
      <c r="I520" s="1"/>
    </row>
    <row r="521" spans="1:9" x14ac:dyDescent="0.25">
      <c r="A521" s="25">
        <v>1</v>
      </c>
      <c r="B521" s="25">
        <v>520</v>
      </c>
      <c r="C521" s="25">
        <v>28</v>
      </c>
      <c r="D521" s="33">
        <f>COUNTIFS($C$2:C521,C521,$E$2:E521,"&gt;0")</f>
        <v>7</v>
      </c>
      <c r="E521" s="33">
        <v>2001</v>
      </c>
      <c r="F521" s="25">
        <v>1</v>
      </c>
      <c r="G521" s="1"/>
      <c r="H521" s="1"/>
      <c r="I521" s="1"/>
    </row>
    <row r="522" spans="1:9" x14ac:dyDescent="0.25">
      <c r="A522" s="25">
        <v>1</v>
      </c>
      <c r="B522" s="25">
        <v>521</v>
      </c>
      <c r="C522" s="25">
        <v>28</v>
      </c>
      <c r="D522" s="33">
        <f>COUNTIFS($C$2:C522,C522,$E$2:E522,"&gt;0")</f>
        <v>8</v>
      </c>
      <c r="E522" s="33">
        <v>1967</v>
      </c>
      <c r="F522" s="25"/>
      <c r="G522" s="1"/>
      <c r="H522" s="1"/>
      <c r="I522" s="1"/>
    </row>
    <row r="523" spans="1:9" x14ac:dyDescent="0.25">
      <c r="A523" s="25">
        <v>1</v>
      </c>
      <c r="B523" s="25">
        <v>522</v>
      </c>
      <c r="C523" s="25">
        <v>28</v>
      </c>
      <c r="D523" s="33">
        <f>COUNTIFS($C$2:C523,C523,$E$2:E523,"&gt;0")</f>
        <v>9</v>
      </c>
      <c r="E523" s="33">
        <v>1964</v>
      </c>
      <c r="F523" s="25"/>
      <c r="G523" s="1">
        <v>1</v>
      </c>
      <c r="H523" s="1"/>
      <c r="I523" s="1">
        <v>1</v>
      </c>
    </row>
    <row r="524" spans="1:9" x14ac:dyDescent="0.25">
      <c r="A524" s="25">
        <v>1</v>
      </c>
      <c r="B524" s="25">
        <v>523</v>
      </c>
      <c r="C524" s="25">
        <v>28</v>
      </c>
      <c r="D524" s="33">
        <f>COUNTIFS($C$2:C524,C524,$E$2:E524,"&gt;0")</f>
        <v>10</v>
      </c>
      <c r="E524" s="33">
        <v>1955</v>
      </c>
      <c r="F524" s="25"/>
      <c r="G524" s="1"/>
      <c r="H524" s="1"/>
      <c r="I524" s="1"/>
    </row>
    <row r="525" spans="1:9" x14ac:dyDescent="0.25">
      <c r="A525" s="25">
        <v>1</v>
      </c>
      <c r="B525" s="25">
        <v>524</v>
      </c>
      <c r="C525" s="25">
        <v>28</v>
      </c>
      <c r="D525" s="33">
        <f>COUNTIFS($C$2:C525,C525,$E$2:E525,"&gt;0")</f>
        <v>11</v>
      </c>
      <c r="E525" s="33">
        <v>1951</v>
      </c>
      <c r="F525" s="25"/>
      <c r="G525" s="1"/>
      <c r="H525" s="1">
        <v>1</v>
      </c>
      <c r="I525" s="1"/>
    </row>
    <row r="526" spans="1:9" x14ac:dyDescent="0.25">
      <c r="A526" s="25">
        <v>1</v>
      </c>
      <c r="B526" s="25">
        <v>525</v>
      </c>
      <c r="C526" s="25">
        <v>28</v>
      </c>
      <c r="D526" s="33">
        <f>COUNTIFS($C$2:C526,C526,$E$2:E526,"&gt;0")</f>
        <v>12</v>
      </c>
      <c r="E526" s="33">
        <v>1954</v>
      </c>
      <c r="F526" s="25"/>
      <c r="G526" s="1"/>
      <c r="H526" s="1"/>
      <c r="I526" s="1"/>
    </row>
    <row r="527" spans="1:9" x14ac:dyDescent="0.25">
      <c r="A527" s="25">
        <v>1</v>
      </c>
      <c r="B527" s="25">
        <v>526</v>
      </c>
      <c r="C527" s="25">
        <v>28</v>
      </c>
      <c r="D527" s="33">
        <f>COUNTIFS($C$2:C527,C527,$E$2:E527,"&gt;0")</f>
        <v>13</v>
      </c>
      <c r="E527" s="33">
        <v>1974</v>
      </c>
      <c r="F527" s="25"/>
      <c r="G527" s="1"/>
      <c r="H527" s="1"/>
      <c r="I527" s="1"/>
    </row>
    <row r="528" spans="1:9" x14ac:dyDescent="0.25">
      <c r="A528" s="25">
        <v>1</v>
      </c>
      <c r="B528" s="25">
        <v>527</v>
      </c>
      <c r="C528" s="25">
        <v>28</v>
      </c>
      <c r="D528" s="33">
        <f>COUNTIFS($C$2:C528,C528,$E$2:E528,"&gt;0")</f>
        <v>14</v>
      </c>
      <c r="E528" s="33">
        <v>1999</v>
      </c>
      <c r="F528" s="25"/>
      <c r="G528" s="1"/>
      <c r="H528" s="1"/>
      <c r="I528" s="1"/>
    </row>
    <row r="529" spans="1:9" x14ac:dyDescent="0.25">
      <c r="A529" s="25">
        <v>1</v>
      </c>
      <c r="B529" s="25">
        <v>528</v>
      </c>
      <c r="C529" s="25">
        <v>28</v>
      </c>
      <c r="D529" s="33">
        <f>COUNTIFS($C$2:C529,C529,$E$2:E529,"&gt;0")</f>
        <v>15</v>
      </c>
      <c r="E529" s="33">
        <v>1996</v>
      </c>
      <c r="F529" s="25">
        <v>1</v>
      </c>
      <c r="G529" s="1"/>
      <c r="H529" s="1"/>
      <c r="I529" s="1"/>
    </row>
    <row r="530" spans="1:9" x14ac:dyDescent="0.25">
      <c r="A530" s="25">
        <v>1</v>
      </c>
      <c r="B530" s="25">
        <v>529</v>
      </c>
      <c r="C530" s="25">
        <v>28</v>
      </c>
      <c r="D530" s="33">
        <f>COUNTIFS($C$2:C530,C530,$E$2:E530,"&gt;0")</f>
        <v>16</v>
      </c>
      <c r="E530" s="33">
        <v>1997</v>
      </c>
      <c r="F530" s="25"/>
      <c r="G530" s="1"/>
      <c r="H530" s="1">
        <v>1</v>
      </c>
      <c r="I530" s="1"/>
    </row>
    <row r="531" spans="1:9" x14ac:dyDescent="0.25">
      <c r="A531" s="25">
        <v>1</v>
      </c>
      <c r="B531" s="25">
        <v>530</v>
      </c>
      <c r="C531" s="25">
        <v>28</v>
      </c>
      <c r="D531" s="33">
        <f>COUNTIFS($C$2:C531,C531,$E$2:E531,"&gt;0")</f>
        <v>17</v>
      </c>
      <c r="E531" s="33">
        <v>1995</v>
      </c>
      <c r="F531" s="25"/>
      <c r="G531" s="1"/>
      <c r="H531" s="1"/>
      <c r="I531" s="1"/>
    </row>
    <row r="532" spans="1:9" x14ac:dyDescent="0.25">
      <c r="A532" s="25">
        <v>1</v>
      </c>
      <c r="B532" s="25">
        <v>531</v>
      </c>
      <c r="C532" s="25">
        <v>28</v>
      </c>
      <c r="D532" s="33">
        <f>COUNTIFS($C$2:C532,C532,$E$2:E532,"&gt;0")</f>
        <v>18</v>
      </c>
      <c r="E532" s="33">
        <v>1985</v>
      </c>
      <c r="F532" s="25"/>
      <c r="G532" s="1">
        <v>1</v>
      </c>
      <c r="H532" s="1"/>
      <c r="I532" s="1">
        <v>1</v>
      </c>
    </row>
    <row r="533" spans="1:9" x14ac:dyDescent="0.25">
      <c r="A533" s="25">
        <v>1</v>
      </c>
      <c r="B533" s="25">
        <v>532</v>
      </c>
      <c r="C533" s="25">
        <v>28</v>
      </c>
      <c r="D533" s="33">
        <f>COUNTIFS($C$2:C533,C533,$E$2:E533,"&gt;0")</f>
        <v>19</v>
      </c>
      <c r="E533" s="33">
        <v>1974</v>
      </c>
      <c r="F533" s="25">
        <v>1</v>
      </c>
      <c r="G533" s="1"/>
      <c r="H533" s="1"/>
      <c r="I533" s="1"/>
    </row>
    <row r="534" spans="1:9" x14ac:dyDescent="0.25">
      <c r="A534" s="25">
        <v>1</v>
      </c>
      <c r="B534" s="25">
        <v>533</v>
      </c>
      <c r="C534" s="25">
        <v>29</v>
      </c>
      <c r="D534" s="33">
        <f>COUNTIFS($C$2:C534,C534,$E$2:E534,"&gt;0")</f>
        <v>1</v>
      </c>
      <c r="E534" s="33">
        <v>1967</v>
      </c>
      <c r="F534" s="25"/>
      <c r="G534" s="1"/>
      <c r="H534" s="1"/>
      <c r="I534" s="1"/>
    </row>
    <row r="535" spans="1:9" x14ac:dyDescent="0.25">
      <c r="A535" s="25">
        <v>1</v>
      </c>
      <c r="B535" s="25">
        <v>534</v>
      </c>
      <c r="C535" s="25">
        <v>29</v>
      </c>
      <c r="D535" s="33">
        <f>COUNTIFS($C$2:C535,C535,$E$2:E535,"&gt;0")</f>
        <v>2</v>
      </c>
      <c r="E535" s="33">
        <v>1946</v>
      </c>
      <c r="F535" s="25"/>
      <c r="G535" s="1"/>
      <c r="H535" s="1"/>
      <c r="I535" s="1"/>
    </row>
    <row r="536" spans="1:9" x14ac:dyDescent="0.25">
      <c r="A536" s="25">
        <v>1</v>
      </c>
      <c r="B536" s="25">
        <v>535</v>
      </c>
      <c r="C536" s="25">
        <v>29</v>
      </c>
      <c r="D536" s="33">
        <f>COUNTIFS($C$2:C536,C536,$E$2:E536,"&gt;0")</f>
        <v>3</v>
      </c>
      <c r="E536" s="33">
        <v>2005</v>
      </c>
      <c r="F536" s="25"/>
      <c r="G536" s="1">
        <v>1</v>
      </c>
      <c r="H536" s="1"/>
      <c r="I536" s="1"/>
    </row>
    <row r="537" spans="1:9" x14ac:dyDescent="0.25">
      <c r="A537" s="25">
        <v>1</v>
      </c>
      <c r="B537" s="25">
        <v>536</v>
      </c>
      <c r="C537" s="25">
        <v>29</v>
      </c>
      <c r="D537" s="33">
        <f>COUNTIFS($C$2:C537,C537,$E$2:E537,"&gt;0")</f>
        <v>4</v>
      </c>
      <c r="E537" s="33">
        <v>1958</v>
      </c>
      <c r="F537" s="25"/>
      <c r="G537" s="1"/>
      <c r="H537" s="1">
        <v>1</v>
      </c>
      <c r="I537" s="1">
        <v>1</v>
      </c>
    </row>
    <row r="538" spans="1:9" x14ac:dyDescent="0.25">
      <c r="A538" s="25">
        <v>1</v>
      </c>
      <c r="B538" s="25">
        <v>537</v>
      </c>
      <c r="C538" s="25">
        <v>29</v>
      </c>
      <c r="D538" s="33">
        <f>COUNTIFS($C$2:C538,C538,$E$2:E538,"&gt;0")</f>
        <v>5</v>
      </c>
      <c r="E538" s="33">
        <v>2004</v>
      </c>
      <c r="F538" s="25"/>
      <c r="G538" s="1"/>
      <c r="H538" s="1"/>
      <c r="I538" s="1"/>
    </row>
    <row r="539" spans="1:9" x14ac:dyDescent="0.25">
      <c r="A539" s="25">
        <v>1</v>
      </c>
      <c r="B539" s="25">
        <v>538</v>
      </c>
      <c r="C539" s="25">
        <v>29</v>
      </c>
      <c r="D539" s="33">
        <f>COUNTIFS($C$2:C539,C539,$E$2:E539,"&gt;0")</f>
        <v>6</v>
      </c>
      <c r="E539" s="33">
        <v>2003</v>
      </c>
      <c r="F539" s="25"/>
      <c r="G539" s="1"/>
      <c r="H539" s="1"/>
      <c r="I539" s="1"/>
    </row>
    <row r="540" spans="1:9" x14ac:dyDescent="0.25">
      <c r="A540" s="25">
        <v>1</v>
      </c>
      <c r="B540" s="25">
        <v>539</v>
      </c>
      <c r="C540" s="25">
        <v>29</v>
      </c>
      <c r="D540" s="33">
        <f>COUNTIFS($C$2:C540,C540,$E$2:E540,"&gt;0")</f>
        <v>7</v>
      </c>
      <c r="E540" s="33">
        <v>2001</v>
      </c>
      <c r="F540" s="25">
        <v>1</v>
      </c>
      <c r="G540" s="1"/>
      <c r="H540" s="1"/>
      <c r="I540" s="1"/>
    </row>
    <row r="541" spans="1:9" x14ac:dyDescent="0.25">
      <c r="A541" s="25">
        <v>1</v>
      </c>
      <c r="B541" s="25">
        <v>540</v>
      </c>
      <c r="C541" s="25">
        <v>29</v>
      </c>
      <c r="D541" s="33">
        <f>COUNTIFS($C$2:C541,C541,$E$2:E541,"&gt;0")</f>
        <v>8</v>
      </c>
      <c r="E541" s="33">
        <v>1967</v>
      </c>
      <c r="F541" s="25"/>
      <c r="G541" s="1"/>
      <c r="H541" s="1"/>
      <c r="I541" s="1"/>
    </row>
    <row r="542" spans="1:9" x14ac:dyDescent="0.25">
      <c r="A542" s="25">
        <v>1</v>
      </c>
      <c r="B542" s="25">
        <v>541</v>
      </c>
      <c r="C542" s="25">
        <v>29</v>
      </c>
      <c r="D542" s="33">
        <f>COUNTIFS($C$2:C542,C542,$E$2:E542,"&gt;0")</f>
        <v>9</v>
      </c>
      <c r="E542" s="33">
        <v>1964</v>
      </c>
      <c r="F542" s="25"/>
      <c r="G542" s="1">
        <v>1</v>
      </c>
      <c r="H542" s="1"/>
      <c r="I542" s="1">
        <v>1</v>
      </c>
    </row>
    <row r="543" spans="1:9" x14ac:dyDescent="0.25">
      <c r="A543" s="25">
        <v>1</v>
      </c>
      <c r="B543" s="25">
        <v>542</v>
      </c>
      <c r="C543" s="25">
        <v>29</v>
      </c>
      <c r="D543" s="33">
        <f>COUNTIFS($C$2:C543,C543,$E$2:E543,"&gt;0")</f>
        <v>10</v>
      </c>
      <c r="E543" s="33">
        <v>1955</v>
      </c>
      <c r="F543" s="25"/>
      <c r="G543" s="1"/>
      <c r="H543" s="1"/>
      <c r="I543" s="1"/>
    </row>
    <row r="544" spans="1:9" x14ac:dyDescent="0.25">
      <c r="A544" s="25">
        <v>1</v>
      </c>
      <c r="B544" s="25">
        <v>543</v>
      </c>
      <c r="C544" s="25">
        <v>29</v>
      </c>
      <c r="D544" s="33">
        <f>COUNTIFS($C$2:C544,C544,$E$2:E544,"&gt;0")</f>
        <v>11</v>
      </c>
      <c r="E544" s="33">
        <v>1951</v>
      </c>
      <c r="F544" s="25"/>
      <c r="G544" s="1"/>
      <c r="H544" s="1">
        <v>1</v>
      </c>
      <c r="I544" s="1"/>
    </row>
    <row r="545" spans="1:9" x14ac:dyDescent="0.25">
      <c r="A545" s="25">
        <v>1</v>
      </c>
      <c r="B545" s="25">
        <v>544</v>
      </c>
      <c r="C545" s="25">
        <v>29</v>
      </c>
      <c r="D545" s="33">
        <f>COUNTIFS($C$2:C545,C545,$E$2:E545,"&gt;0")</f>
        <v>12</v>
      </c>
      <c r="E545" s="33">
        <v>1954</v>
      </c>
      <c r="F545" s="25"/>
      <c r="G545" s="1"/>
      <c r="H545" s="1"/>
      <c r="I545" s="1"/>
    </row>
    <row r="546" spans="1:9" x14ac:dyDescent="0.25">
      <c r="A546" s="25">
        <v>1</v>
      </c>
      <c r="B546" s="25">
        <v>545</v>
      </c>
      <c r="C546" s="25">
        <v>29</v>
      </c>
      <c r="D546" s="33">
        <f>COUNTIFS($C$2:C546,C546,$E$2:E546,"&gt;0")</f>
        <v>13</v>
      </c>
      <c r="E546" s="33">
        <v>1974</v>
      </c>
      <c r="F546" s="25"/>
      <c r="G546" s="1"/>
      <c r="H546" s="1"/>
      <c r="I546" s="1"/>
    </row>
    <row r="547" spans="1:9" x14ac:dyDescent="0.25">
      <c r="A547" s="25">
        <v>1</v>
      </c>
      <c r="B547" s="25">
        <v>546</v>
      </c>
      <c r="C547" s="25">
        <v>29</v>
      </c>
      <c r="D547" s="33">
        <f>COUNTIFS($C$2:C547,C547,$E$2:E547,"&gt;0")</f>
        <v>14</v>
      </c>
      <c r="E547" s="33">
        <v>1999</v>
      </c>
      <c r="F547" s="25"/>
      <c r="G547" s="1"/>
      <c r="H547" s="1"/>
      <c r="I547" s="1"/>
    </row>
    <row r="548" spans="1:9" x14ac:dyDescent="0.25">
      <c r="A548" s="25">
        <v>1</v>
      </c>
      <c r="B548" s="25">
        <v>547</v>
      </c>
      <c r="C548" s="25">
        <v>29</v>
      </c>
      <c r="D548" s="33">
        <f>COUNTIFS($C$2:C548,C548,$E$2:E548,"&gt;0")</f>
        <v>15</v>
      </c>
      <c r="E548" s="33">
        <v>1996</v>
      </c>
      <c r="F548" s="25">
        <v>1</v>
      </c>
      <c r="G548" s="1"/>
      <c r="H548" s="1"/>
      <c r="I548" s="1"/>
    </row>
    <row r="549" spans="1:9" x14ac:dyDescent="0.25">
      <c r="A549" s="25">
        <v>1</v>
      </c>
      <c r="B549" s="25">
        <v>548</v>
      </c>
      <c r="C549" s="25">
        <v>29</v>
      </c>
      <c r="D549" s="33">
        <f>COUNTIFS($C$2:C549,C549,$E$2:E549,"&gt;0")</f>
        <v>16</v>
      </c>
      <c r="E549" s="33">
        <v>1997</v>
      </c>
      <c r="F549" s="25"/>
      <c r="G549" s="1"/>
      <c r="H549" s="1">
        <v>1</v>
      </c>
      <c r="I549" s="1"/>
    </row>
    <row r="550" spans="1:9" x14ac:dyDescent="0.25">
      <c r="A550" s="25">
        <v>1</v>
      </c>
      <c r="B550" s="25">
        <v>549</v>
      </c>
      <c r="C550" s="25">
        <v>29</v>
      </c>
      <c r="D550" s="33">
        <f>COUNTIFS($C$2:C550,C550,$E$2:E550,"&gt;0")</f>
        <v>17</v>
      </c>
      <c r="E550" s="33">
        <v>1995</v>
      </c>
      <c r="F550" s="25"/>
      <c r="G550" s="1"/>
      <c r="H550" s="1"/>
      <c r="I550" s="1"/>
    </row>
    <row r="551" spans="1:9" x14ac:dyDescent="0.25">
      <c r="A551" s="25">
        <v>1</v>
      </c>
      <c r="B551" s="25">
        <v>550</v>
      </c>
      <c r="C551" s="25">
        <v>29</v>
      </c>
      <c r="D551" s="33">
        <f>COUNTIFS($C$2:C551,C551,$E$2:E551,"&gt;0")</f>
        <v>18</v>
      </c>
      <c r="E551" s="33">
        <v>1985</v>
      </c>
      <c r="F551" s="25"/>
      <c r="G551" s="1">
        <v>1</v>
      </c>
      <c r="H551" s="1"/>
      <c r="I551" s="1">
        <v>1</v>
      </c>
    </row>
    <row r="552" spans="1:9" x14ac:dyDescent="0.25">
      <c r="A552" s="25">
        <v>1</v>
      </c>
      <c r="B552" s="25">
        <v>551</v>
      </c>
      <c r="C552" s="25">
        <v>29</v>
      </c>
      <c r="D552" s="33">
        <f>COUNTIFS($C$2:C552,C552,$E$2:E552,"&gt;0")</f>
        <v>19</v>
      </c>
      <c r="E552" s="33">
        <v>1974</v>
      </c>
      <c r="F552" s="25">
        <v>1</v>
      </c>
      <c r="G552" s="1"/>
      <c r="H552" s="1"/>
      <c r="I552" s="1"/>
    </row>
    <row r="553" spans="1:9" x14ac:dyDescent="0.25">
      <c r="A553" s="25">
        <v>1</v>
      </c>
      <c r="B553" s="25">
        <v>552</v>
      </c>
      <c r="C553" s="25">
        <v>30</v>
      </c>
      <c r="D553" s="33">
        <f>COUNTIFS($C$2:C553,C553,$E$2:E553,"&gt;0")</f>
        <v>1</v>
      </c>
      <c r="E553" s="33">
        <v>1967</v>
      </c>
      <c r="F553" s="25"/>
      <c r="G553" s="1"/>
      <c r="H553" s="1"/>
      <c r="I553" s="1"/>
    </row>
    <row r="554" spans="1:9" x14ac:dyDescent="0.25">
      <c r="A554" s="25">
        <v>1</v>
      </c>
      <c r="B554" s="25">
        <v>553</v>
      </c>
      <c r="C554" s="25">
        <v>30</v>
      </c>
      <c r="D554" s="33">
        <f>COUNTIFS($C$2:C554,C554,$E$2:E554,"&gt;0")</f>
        <v>2</v>
      </c>
      <c r="E554" s="33">
        <v>1946</v>
      </c>
      <c r="F554" s="25"/>
      <c r="G554" s="1"/>
      <c r="H554" s="1"/>
      <c r="I554" s="1"/>
    </row>
    <row r="555" spans="1:9" x14ac:dyDescent="0.25">
      <c r="A555" s="25">
        <v>1</v>
      </c>
      <c r="B555" s="25">
        <v>554</v>
      </c>
      <c r="C555" s="25">
        <v>30</v>
      </c>
      <c r="D555" s="33">
        <f>COUNTIFS($C$2:C555,C555,$E$2:E555,"&gt;0")</f>
        <v>3</v>
      </c>
      <c r="E555" s="33">
        <v>2005</v>
      </c>
      <c r="F555" s="25"/>
      <c r="G555" s="1">
        <v>1</v>
      </c>
      <c r="H555" s="1"/>
      <c r="I555" s="1"/>
    </row>
    <row r="556" spans="1:9" x14ac:dyDescent="0.25">
      <c r="A556" s="25">
        <v>1</v>
      </c>
      <c r="B556" s="25">
        <v>555</v>
      </c>
      <c r="C556" s="25">
        <v>30</v>
      </c>
      <c r="D556" s="33">
        <f>COUNTIFS($C$2:C556,C556,$E$2:E556,"&gt;0")</f>
        <v>4</v>
      </c>
      <c r="E556" s="33">
        <v>1958</v>
      </c>
      <c r="F556" s="25"/>
      <c r="G556" s="1"/>
      <c r="H556" s="1">
        <v>1</v>
      </c>
      <c r="I556" s="1">
        <v>1</v>
      </c>
    </row>
    <row r="557" spans="1:9" x14ac:dyDescent="0.25">
      <c r="A557" s="25">
        <v>1</v>
      </c>
      <c r="B557" s="25">
        <v>556</v>
      </c>
      <c r="C557" s="25">
        <v>30</v>
      </c>
      <c r="D557" s="33">
        <f>COUNTIFS($C$2:C557,C557,$E$2:E557,"&gt;0")</f>
        <v>5</v>
      </c>
      <c r="E557" s="33">
        <v>2004</v>
      </c>
      <c r="F557" s="25"/>
      <c r="G557" s="1"/>
      <c r="H557" s="1"/>
      <c r="I557" s="1"/>
    </row>
    <row r="558" spans="1:9" x14ac:dyDescent="0.25">
      <c r="A558" s="25">
        <v>1</v>
      </c>
      <c r="B558" s="25">
        <v>557</v>
      </c>
      <c r="C558" s="25">
        <v>30</v>
      </c>
      <c r="D558" s="33">
        <f>COUNTIFS($C$2:C558,C558,$E$2:E558,"&gt;0")</f>
        <v>6</v>
      </c>
      <c r="E558" s="33">
        <v>2003</v>
      </c>
      <c r="F558" s="25"/>
      <c r="G558" s="1"/>
      <c r="H558" s="1"/>
      <c r="I558" s="1"/>
    </row>
    <row r="559" spans="1:9" x14ac:dyDescent="0.25">
      <c r="A559" s="25">
        <v>1</v>
      </c>
      <c r="B559" s="25">
        <v>558</v>
      </c>
      <c r="C559" s="25">
        <v>30</v>
      </c>
      <c r="D559" s="33">
        <f>COUNTIFS($C$2:C559,C559,$E$2:E559,"&gt;0")</f>
        <v>7</v>
      </c>
      <c r="E559" s="33">
        <v>2001</v>
      </c>
      <c r="F559" s="25">
        <v>1</v>
      </c>
      <c r="G559" s="1"/>
      <c r="H559" s="1"/>
      <c r="I559" s="1"/>
    </row>
    <row r="560" spans="1:9" x14ac:dyDescent="0.25">
      <c r="A560" s="25">
        <v>1</v>
      </c>
      <c r="B560" s="25">
        <v>559</v>
      </c>
      <c r="C560" s="25">
        <v>30</v>
      </c>
      <c r="D560" s="33">
        <f>COUNTIFS($C$2:C560,C560,$E$2:E560,"&gt;0")</f>
        <v>8</v>
      </c>
      <c r="E560" s="33">
        <v>1967</v>
      </c>
      <c r="F560" s="25"/>
      <c r="G560" s="1"/>
      <c r="H560" s="1"/>
      <c r="I560" s="1"/>
    </row>
    <row r="561" spans="1:9" x14ac:dyDescent="0.25">
      <c r="A561" s="25">
        <v>1</v>
      </c>
      <c r="B561" s="25">
        <v>560</v>
      </c>
      <c r="C561" s="25">
        <v>30</v>
      </c>
      <c r="D561" s="33">
        <f>COUNTIFS($C$2:C561,C561,$E$2:E561,"&gt;0")</f>
        <v>9</v>
      </c>
      <c r="E561" s="33">
        <v>1964</v>
      </c>
      <c r="F561" s="25"/>
      <c r="G561" s="1">
        <v>1</v>
      </c>
      <c r="H561" s="1"/>
      <c r="I561" s="1">
        <v>1</v>
      </c>
    </row>
    <row r="562" spans="1:9" x14ac:dyDescent="0.25">
      <c r="A562" s="25">
        <v>1</v>
      </c>
      <c r="B562" s="25">
        <v>561</v>
      </c>
      <c r="C562" s="25">
        <v>30</v>
      </c>
      <c r="D562" s="33">
        <f>COUNTIFS($C$2:C562,C562,$E$2:E562,"&gt;0")</f>
        <v>10</v>
      </c>
      <c r="E562" s="33">
        <v>1955</v>
      </c>
      <c r="F562" s="25"/>
      <c r="G562" s="1"/>
      <c r="H562" s="1"/>
      <c r="I562" s="1"/>
    </row>
    <row r="563" spans="1:9" x14ac:dyDescent="0.25">
      <c r="A563" s="25">
        <v>1</v>
      </c>
      <c r="B563" s="25">
        <v>562</v>
      </c>
      <c r="C563" s="25">
        <v>30</v>
      </c>
      <c r="D563" s="33">
        <f>COUNTIFS($C$2:C563,C563,$E$2:E563,"&gt;0")</f>
        <v>11</v>
      </c>
      <c r="E563" s="33">
        <v>1951</v>
      </c>
      <c r="F563" s="25"/>
      <c r="G563" s="1"/>
      <c r="H563" s="1">
        <v>1</v>
      </c>
      <c r="I563" s="1"/>
    </row>
    <row r="564" spans="1:9" x14ac:dyDescent="0.25">
      <c r="A564" s="25">
        <v>1</v>
      </c>
      <c r="B564" s="25">
        <v>563</v>
      </c>
      <c r="C564" s="25">
        <v>30</v>
      </c>
      <c r="D564" s="33">
        <f>COUNTIFS($C$2:C564,C564,$E$2:E564,"&gt;0")</f>
        <v>12</v>
      </c>
      <c r="E564" s="33">
        <v>1954</v>
      </c>
      <c r="F564" s="25"/>
      <c r="G564" s="1"/>
      <c r="H564" s="1"/>
      <c r="I564" s="1"/>
    </row>
    <row r="565" spans="1:9" x14ac:dyDescent="0.25">
      <c r="A565" s="25">
        <v>1</v>
      </c>
      <c r="B565" s="25">
        <v>564</v>
      </c>
      <c r="C565" s="25">
        <v>30</v>
      </c>
      <c r="D565" s="33">
        <f>COUNTIFS($C$2:C565,C565,$E$2:E565,"&gt;0")</f>
        <v>13</v>
      </c>
      <c r="E565" s="33">
        <v>1974</v>
      </c>
      <c r="F565" s="25"/>
      <c r="G565" s="1"/>
      <c r="H565" s="1"/>
      <c r="I565" s="1"/>
    </row>
    <row r="566" spans="1:9" x14ac:dyDescent="0.25">
      <c r="A566" s="25">
        <v>1</v>
      </c>
      <c r="B566" s="25">
        <v>565</v>
      </c>
      <c r="C566" s="25">
        <v>30</v>
      </c>
      <c r="D566" s="33">
        <f>COUNTIFS($C$2:C566,C566,$E$2:E566,"&gt;0")</f>
        <v>14</v>
      </c>
      <c r="E566" s="33">
        <v>1999</v>
      </c>
      <c r="F566" s="25"/>
      <c r="G566" s="1"/>
      <c r="H566" s="1"/>
      <c r="I566" s="1"/>
    </row>
    <row r="567" spans="1:9" x14ac:dyDescent="0.25">
      <c r="A567" s="25">
        <v>1</v>
      </c>
      <c r="B567" s="25">
        <v>566</v>
      </c>
      <c r="C567" s="25">
        <v>30</v>
      </c>
      <c r="D567" s="33">
        <f>COUNTIFS($C$2:C567,C567,$E$2:E567,"&gt;0")</f>
        <v>15</v>
      </c>
      <c r="E567" s="33">
        <v>1996</v>
      </c>
      <c r="F567" s="25">
        <v>1</v>
      </c>
      <c r="G567" s="1"/>
      <c r="H567" s="1"/>
      <c r="I567" s="1"/>
    </row>
    <row r="568" spans="1:9" x14ac:dyDescent="0.25">
      <c r="A568" s="25">
        <v>1</v>
      </c>
      <c r="B568" s="25">
        <v>567</v>
      </c>
      <c r="C568" s="25">
        <v>30</v>
      </c>
      <c r="D568" s="33">
        <f>COUNTIFS($C$2:C568,C568,$E$2:E568,"&gt;0")</f>
        <v>16</v>
      </c>
      <c r="E568" s="33">
        <v>1997</v>
      </c>
      <c r="F568" s="25"/>
      <c r="G568" s="1"/>
      <c r="H568" s="1">
        <v>1</v>
      </c>
      <c r="I568" s="1"/>
    </row>
    <row r="569" spans="1:9" x14ac:dyDescent="0.25">
      <c r="A569" s="25">
        <v>1</v>
      </c>
      <c r="B569" s="25">
        <v>568</v>
      </c>
      <c r="C569" s="25">
        <v>30</v>
      </c>
      <c r="D569" s="33">
        <f>COUNTIFS($C$2:C569,C569,$E$2:E569,"&gt;0")</f>
        <v>17</v>
      </c>
      <c r="E569" s="33">
        <v>1995</v>
      </c>
      <c r="F569" s="25"/>
      <c r="G569" s="1"/>
      <c r="H569" s="1"/>
      <c r="I569" s="1"/>
    </row>
    <row r="570" spans="1:9" x14ac:dyDescent="0.25">
      <c r="A570" s="25">
        <v>1</v>
      </c>
      <c r="B570" s="25">
        <v>569</v>
      </c>
      <c r="C570" s="25">
        <v>30</v>
      </c>
      <c r="D570" s="33">
        <f>COUNTIFS($C$2:C570,C570,$E$2:E570,"&gt;0")</f>
        <v>18</v>
      </c>
      <c r="E570" s="33">
        <v>1985</v>
      </c>
      <c r="F570" s="25"/>
      <c r="G570" s="1">
        <v>1</v>
      </c>
      <c r="H570" s="1"/>
      <c r="I570" s="1">
        <v>1</v>
      </c>
    </row>
    <row r="571" spans="1:9" x14ac:dyDescent="0.25">
      <c r="A571" s="25">
        <v>1</v>
      </c>
      <c r="B571" s="25">
        <v>570</v>
      </c>
      <c r="C571" s="25">
        <v>30</v>
      </c>
      <c r="D571" s="33">
        <f>COUNTIFS($C$2:C571,C571,$E$2:E571,"&gt;0")</f>
        <v>19</v>
      </c>
      <c r="E571" s="33">
        <v>1974</v>
      </c>
      <c r="F571" s="25">
        <v>1</v>
      </c>
      <c r="G571" s="1"/>
      <c r="H571" s="1"/>
      <c r="I571" s="1"/>
    </row>
    <row r="572" spans="1:9" x14ac:dyDescent="0.25">
      <c r="A572" s="25">
        <v>1</v>
      </c>
      <c r="B572" s="25">
        <v>571</v>
      </c>
      <c r="C572" s="25">
        <v>31</v>
      </c>
      <c r="D572" s="33">
        <f>COUNTIFS($C$2:C572,C572,$E$2:E572,"&gt;0")</f>
        <v>1</v>
      </c>
      <c r="E572" s="33">
        <v>1967</v>
      </c>
      <c r="F572" s="25"/>
      <c r="G572" s="1"/>
      <c r="H572" s="1"/>
      <c r="I572" s="1"/>
    </row>
    <row r="573" spans="1:9" x14ac:dyDescent="0.25">
      <c r="A573" s="25">
        <v>1</v>
      </c>
      <c r="B573" s="25">
        <v>572</v>
      </c>
      <c r="C573" s="25">
        <v>31</v>
      </c>
      <c r="D573" s="33">
        <f>COUNTIFS($C$2:C573,C573,$E$2:E573,"&gt;0")</f>
        <v>2</v>
      </c>
      <c r="E573" s="33">
        <v>1946</v>
      </c>
      <c r="F573" s="25"/>
      <c r="G573" s="1"/>
      <c r="H573" s="1"/>
      <c r="I573" s="1"/>
    </row>
    <row r="574" spans="1:9" x14ac:dyDescent="0.25">
      <c r="A574" s="25">
        <v>1</v>
      </c>
      <c r="B574" s="25">
        <v>573</v>
      </c>
      <c r="C574" s="25">
        <v>31</v>
      </c>
      <c r="D574" s="33">
        <f>COUNTIFS($C$2:C574,C574,$E$2:E574,"&gt;0")</f>
        <v>3</v>
      </c>
      <c r="E574" s="33">
        <v>2005</v>
      </c>
      <c r="F574" s="25"/>
      <c r="G574" s="1">
        <v>1</v>
      </c>
      <c r="H574" s="1"/>
      <c r="I574" s="1"/>
    </row>
    <row r="575" spans="1:9" x14ac:dyDescent="0.25">
      <c r="A575" s="25">
        <v>1</v>
      </c>
      <c r="B575" s="25">
        <v>574</v>
      </c>
      <c r="C575" s="25">
        <v>31</v>
      </c>
      <c r="D575" s="33">
        <f>COUNTIFS($C$2:C575,C575,$E$2:E575,"&gt;0")</f>
        <v>4</v>
      </c>
      <c r="E575" s="33">
        <v>1958</v>
      </c>
      <c r="F575" s="25"/>
      <c r="G575" s="1"/>
      <c r="H575" s="1">
        <v>1</v>
      </c>
      <c r="I575" s="1">
        <v>1</v>
      </c>
    </row>
    <row r="576" spans="1:9" x14ac:dyDescent="0.25">
      <c r="A576" s="25">
        <v>1</v>
      </c>
      <c r="B576" s="25">
        <v>575</v>
      </c>
      <c r="C576" s="25">
        <v>31</v>
      </c>
      <c r="D576" s="33">
        <f>COUNTIFS($C$2:C576,C576,$E$2:E576,"&gt;0")</f>
        <v>5</v>
      </c>
      <c r="E576" s="33">
        <v>2004</v>
      </c>
      <c r="F576" s="25"/>
      <c r="G576" s="1"/>
      <c r="H576" s="1"/>
      <c r="I576" s="1"/>
    </row>
    <row r="577" spans="1:9" x14ac:dyDescent="0.25">
      <c r="A577" s="25">
        <v>1</v>
      </c>
      <c r="B577" s="25">
        <v>576</v>
      </c>
      <c r="C577" s="25">
        <v>31</v>
      </c>
      <c r="D577" s="33">
        <f>COUNTIFS($C$2:C577,C577,$E$2:E577,"&gt;0")</f>
        <v>6</v>
      </c>
      <c r="E577" s="33">
        <v>2003</v>
      </c>
      <c r="F577" s="25"/>
      <c r="G577" s="1"/>
      <c r="H577" s="1"/>
      <c r="I577" s="1"/>
    </row>
    <row r="578" spans="1:9" x14ac:dyDescent="0.25">
      <c r="A578" s="25">
        <v>1</v>
      </c>
      <c r="B578" s="25">
        <v>577</v>
      </c>
      <c r="C578" s="25">
        <v>31</v>
      </c>
      <c r="D578" s="33">
        <f>COUNTIFS($C$2:C578,C578,$E$2:E578,"&gt;0")</f>
        <v>7</v>
      </c>
      <c r="E578" s="33">
        <v>2001</v>
      </c>
      <c r="F578" s="25">
        <v>1</v>
      </c>
      <c r="G578" s="1"/>
      <c r="H578" s="1"/>
      <c r="I578" s="1"/>
    </row>
    <row r="579" spans="1:9" x14ac:dyDescent="0.25">
      <c r="A579" s="25">
        <v>1</v>
      </c>
      <c r="B579" s="25">
        <v>578</v>
      </c>
      <c r="C579" s="25">
        <v>31</v>
      </c>
      <c r="D579" s="33">
        <f>COUNTIFS($C$2:C579,C579,$E$2:E579,"&gt;0")</f>
        <v>8</v>
      </c>
      <c r="E579" s="33">
        <v>1967</v>
      </c>
      <c r="F579" s="25"/>
      <c r="G579" s="1"/>
      <c r="H579" s="1"/>
      <c r="I579" s="1"/>
    </row>
    <row r="580" spans="1:9" x14ac:dyDescent="0.25">
      <c r="A580" s="25">
        <v>1</v>
      </c>
      <c r="B580" s="25">
        <v>579</v>
      </c>
      <c r="C580" s="25">
        <v>31</v>
      </c>
      <c r="D580" s="33">
        <f>COUNTIFS($C$2:C580,C580,$E$2:E580,"&gt;0")</f>
        <v>9</v>
      </c>
      <c r="E580" s="33">
        <v>1964</v>
      </c>
      <c r="F580" s="25"/>
      <c r="G580" s="1">
        <v>1</v>
      </c>
      <c r="H580" s="1"/>
      <c r="I580" s="1">
        <v>1</v>
      </c>
    </row>
    <row r="581" spans="1:9" x14ac:dyDescent="0.25">
      <c r="A581" s="25">
        <v>1</v>
      </c>
      <c r="B581" s="25">
        <v>580</v>
      </c>
      <c r="C581" s="25">
        <v>31</v>
      </c>
      <c r="D581" s="33">
        <f>COUNTIFS($C$2:C581,C581,$E$2:E581,"&gt;0")</f>
        <v>10</v>
      </c>
      <c r="E581" s="33">
        <v>1955</v>
      </c>
      <c r="F581" s="25"/>
      <c r="G581" s="1"/>
      <c r="H581" s="1"/>
      <c r="I581" s="1"/>
    </row>
    <row r="582" spans="1:9" x14ac:dyDescent="0.25">
      <c r="A582" s="25">
        <v>1</v>
      </c>
      <c r="B582" s="25">
        <v>581</v>
      </c>
      <c r="C582" s="25">
        <v>31</v>
      </c>
      <c r="D582" s="33">
        <f>COUNTIFS($C$2:C582,C582,$E$2:E582,"&gt;0")</f>
        <v>11</v>
      </c>
      <c r="E582" s="33">
        <v>1951</v>
      </c>
      <c r="F582" s="25"/>
      <c r="G582" s="1"/>
      <c r="H582" s="1">
        <v>1</v>
      </c>
      <c r="I582" s="1"/>
    </row>
    <row r="583" spans="1:9" x14ac:dyDescent="0.25">
      <c r="A583" s="25">
        <v>1</v>
      </c>
      <c r="B583" s="25">
        <v>582</v>
      </c>
      <c r="C583" s="25">
        <v>31</v>
      </c>
      <c r="D583" s="33">
        <f>COUNTIFS($C$2:C583,C583,$E$2:E583,"&gt;0")</f>
        <v>12</v>
      </c>
      <c r="E583" s="33">
        <v>1954</v>
      </c>
      <c r="F583" s="25"/>
      <c r="G583" s="1"/>
      <c r="H583" s="1"/>
      <c r="I583" s="1"/>
    </row>
    <row r="584" spans="1:9" x14ac:dyDescent="0.25">
      <c r="A584" s="25">
        <v>1</v>
      </c>
      <c r="B584" s="25">
        <v>583</v>
      </c>
      <c r="C584" s="25">
        <v>31</v>
      </c>
      <c r="D584" s="33">
        <f>COUNTIFS($C$2:C584,C584,$E$2:E584,"&gt;0")</f>
        <v>13</v>
      </c>
      <c r="E584" s="33">
        <v>1974</v>
      </c>
      <c r="F584" s="25"/>
      <c r="G584" s="1"/>
      <c r="H584" s="1"/>
      <c r="I584" s="1"/>
    </row>
    <row r="585" spans="1:9" x14ac:dyDescent="0.25">
      <c r="A585" s="25">
        <v>1</v>
      </c>
      <c r="B585" s="25">
        <v>584</v>
      </c>
      <c r="C585" s="25">
        <v>31</v>
      </c>
      <c r="D585" s="33">
        <f>COUNTIFS($C$2:C585,C585,$E$2:E585,"&gt;0")</f>
        <v>14</v>
      </c>
      <c r="E585" s="33">
        <v>1999</v>
      </c>
      <c r="F585" s="25"/>
      <c r="G585" s="1"/>
      <c r="H585" s="1"/>
      <c r="I585" s="1"/>
    </row>
    <row r="586" spans="1:9" x14ac:dyDescent="0.25">
      <c r="A586" s="25">
        <v>1</v>
      </c>
      <c r="B586" s="25">
        <v>585</v>
      </c>
      <c r="C586" s="25">
        <v>31</v>
      </c>
      <c r="D586" s="33">
        <f>COUNTIFS($C$2:C586,C586,$E$2:E586,"&gt;0")</f>
        <v>15</v>
      </c>
      <c r="E586" s="33">
        <v>1996</v>
      </c>
      <c r="F586" s="25">
        <v>1</v>
      </c>
      <c r="G586" s="1"/>
      <c r="H586" s="1"/>
      <c r="I586" s="1"/>
    </row>
    <row r="587" spans="1:9" x14ac:dyDescent="0.25">
      <c r="A587" s="25">
        <v>1</v>
      </c>
      <c r="B587" s="25">
        <v>586</v>
      </c>
      <c r="C587" s="25">
        <v>31</v>
      </c>
      <c r="D587" s="33">
        <f>COUNTIFS($C$2:C587,C587,$E$2:E587,"&gt;0")</f>
        <v>16</v>
      </c>
      <c r="E587" s="33">
        <v>1997</v>
      </c>
      <c r="F587" s="25"/>
      <c r="G587" s="1"/>
      <c r="H587" s="1">
        <v>1</v>
      </c>
      <c r="I587" s="1"/>
    </row>
    <row r="588" spans="1:9" x14ac:dyDescent="0.25">
      <c r="A588" s="25">
        <v>1</v>
      </c>
      <c r="B588" s="25">
        <v>587</v>
      </c>
      <c r="C588" s="25">
        <v>31</v>
      </c>
      <c r="D588" s="33">
        <f>COUNTIFS($C$2:C588,C588,$E$2:E588,"&gt;0")</f>
        <v>17</v>
      </c>
      <c r="E588" s="33">
        <v>1995</v>
      </c>
      <c r="F588" s="25"/>
      <c r="G588" s="1"/>
      <c r="H588" s="1"/>
      <c r="I588" s="1"/>
    </row>
    <row r="589" spans="1:9" x14ac:dyDescent="0.25">
      <c r="A589" s="25">
        <v>1</v>
      </c>
      <c r="B589" s="25">
        <v>588</v>
      </c>
      <c r="C589" s="25">
        <v>31</v>
      </c>
      <c r="D589" s="33">
        <f>COUNTIFS($C$2:C589,C589,$E$2:E589,"&gt;0")</f>
        <v>18</v>
      </c>
      <c r="E589" s="33">
        <v>1985</v>
      </c>
      <c r="F589" s="25"/>
      <c r="G589" s="1">
        <v>1</v>
      </c>
      <c r="H589" s="1"/>
      <c r="I589" s="1">
        <v>1</v>
      </c>
    </row>
    <row r="590" spans="1:9" x14ac:dyDescent="0.25">
      <c r="A590" s="25">
        <v>1</v>
      </c>
      <c r="B590" s="25">
        <v>589</v>
      </c>
      <c r="C590" s="25">
        <v>31</v>
      </c>
      <c r="D590" s="33">
        <f>COUNTIFS($C$2:C590,C590,$E$2:E590,"&gt;0")</f>
        <v>19</v>
      </c>
      <c r="E590" s="33">
        <v>1974</v>
      </c>
      <c r="F590" s="25">
        <v>1</v>
      </c>
      <c r="G590" s="1"/>
      <c r="H590" s="1"/>
      <c r="I590" s="1"/>
    </row>
    <row r="591" spans="1:9" x14ac:dyDescent="0.25">
      <c r="A591" s="25">
        <v>1</v>
      </c>
      <c r="B591" s="25">
        <v>590</v>
      </c>
      <c r="C591" s="25">
        <v>32</v>
      </c>
      <c r="D591" s="33">
        <f>COUNTIFS($C$2:C591,C591,$E$2:E591,"&gt;0")</f>
        <v>1</v>
      </c>
      <c r="E591" s="33">
        <v>1967</v>
      </c>
      <c r="F591" s="25"/>
      <c r="G591" s="1"/>
      <c r="H591" s="1"/>
      <c r="I591" s="1"/>
    </row>
    <row r="592" spans="1:9" x14ac:dyDescent="0.25">
      <c r="A592" s="25">
        <v>1</v>
      </c>
      <c r="B592" s="25">
        <v>591</v>
      </c>
      <c r="C592" s="25">
        <v>32</v>
      </c>
      <c r="D592" s="33">
        <f>COUNTIFS($C$2:C592,C592,$E$2:E592,"&gt;0")</f>
        <v>2</v>
      </c>
      <c r="E592" s="33">
        <v>1946</v>
      </c>
      <c r="F592" s="25"/>
      <c r="G592" s="1"/>
      <c r="H592" s="1"/>
      <c r="I592" s="1"/>
    </row>
    <row r="593" spans="1:9" x14ac:dyDescent="0.25">
      <c r="A593" s="25">
        <v>1</v>
      </c>
      <c r="B593" s="25">
        <v>592</v>
      </c>
      <c r="C593" s="25">
        <v>32</v>
      </c>
      <c r="D593" s="33">
        <f>COUNTIFS($C$2:C593,C593,$E$2:E593,"&gt;0")</f>
        <v>3</v>
      </c>
      <c r="E593" s="33">
        <v>2005</v>
      </c>
      <c r="F593" s="25"/>
      <c r="G593" s="1">
        <v>1</v>
      </c>
      <c r="H593" s="1"/>
      <c r="I593" s="1"/>
    </row>
    <row r="594" spans="1:9" x14ac:dyDescent="0.25">
      <c r="A594" s="25">
        <v>1</v>
      </c>
      <c r="B594" s="25">
        <v>593</v>
      </c>
      <c r="C594" s="25">
        <v>32</v>
      </c>
      <c r="D594" s="33">
        <f>COUNTIFS($C$2:C594,C594,$E$2:E594,"&gt;0")</f>
        <v>4</v>
      </c>
      <c r="E594" s="33">
        <v>1958</v>
      </c>
      <c r="F594" s="25"/>
      <c r="G594" s="1"/>
      <c r="H594" s="1">
        <v>1</v>
      </c>
      <c r="I594" s="1">
        <v>1</v>
      </c>
    </row>
    <row r="595" spans="1:9" x14ac:dyDescent="0.25">
      <c r="A595" s="25">
        <v>1</v>
      </c>
      <c r="B595" s="25">
        <v>594</v>
      </c>
      <c r="C595" s="25">
        <v>32</v>
      </c>
      <c r="D595" s="33">
        <f>COUNTIFS($C$2:C595,C595,$E$2:E595,"&gt;0")</f>
        <v>5</v>
      </c>
      <c r="E595" s="33">
        <v>2004</v>
      </c>
      <c r="F595" s="25"/>
      <c r="G595" s="1"/>
      <c r="H595" s="1"/>
      <c r="I595" s="1"/>
    </row>
    <row r="596" spans="1:9" x14ac:dyDescent="0.25">
      <c r="A596" s="25">
        <v>1</v>
      </c>
      <c r="B596" s="25">
        <v>595</v>
      </c>
      <c r="C596" s="25">
        <v>32</v>
      </c>
      <c r="D596" s="33">
        <f>COUNTIFS($C$2:C596,C596,$E$2:E596,"&gt;0")</f>
        <v>6</v>
      </c>
      <c r="E596" s="33">
        <v>2003</v>
      </c>
      <c r="F596" s="25"/>
      <c r="G596" s="1"/>
      <c r="H596" s="1"/>
      <c r="I596" s="1"/>
    </row>
    <row r="597" spans="1:9" x14ac:dyDescent="0.25">
      <c r="A597" s="25">
        <v>1</v>
      </c>
      <c r="B597" s="25">
        <v>596</v>
      </c>
      <c r="C597" s="25">
        <v>32</v>
      </c>
      <c r="D597" s="33">
        <f>COUNTIFS($C$2:C597,C597,$E$2:E597,"&gt;0")</f>
        <v>7</v>
      </c>
      <c r="E597" s="33">
        <v>2001</v>
      </c>
      <c r="F597" s="25">
        <v>1</v>
      </c>
      <c r="G597" s="1"/>
      <c r="H597" s="1"/>
      <c r="I597" s="1"/>
    </row>
    <row r="598" spans="1:9" x14ac:dyDescent="0.25">
      <c r="A598" s="25">
        <v>1</v>
      </c>
      <c r="B598" s="25">
        <v>597</v>
      </c>
      <c r="C598" s="25">
        <v>32</v>
      </c>
      <c r="D598" s="33">
        <f>COUNTIFS($C$2:C598,C598,$E$2:E598,"&gt;0")</f>
        <v>8</v>
      </c>
      <c r="E598" s="33">
        <v>1967</v>
      </c>
      <c r="F598" s="25"/>
      <c r="G598" s="1"/>
      <c r="H598" s="1"/>
      <c r="I598" s="1"/>
    </row>
    <row r="599" spans="1:9" x14ac:dyDescent="0.25">
      <c r="A599" s="25">
        <v>1</v>
      </c>
      <c r="B599" s="25">
        <v>598</v>
      </c>
      <c r="C599" s="25">
        <v>32</v>
      </c>
      <c r="D599" s="33">
        <f>COUNTIFS($C$2:C599,C599,$E$2:E599,"&gt;0")</f>
        <v>9</v>
      </c>
      <c r="E599" s="33">
        <v>1964</v>
      </c>
      <c r="F599" s="25"/>
      <c r="G599" s="1">
        <v>1</v>
      </c>
      <c r="H599" s="1"/>
      <c r="I599" s="1">
        <v>1</v>
      </c>
    </row>
    <row r="600" spans="1:9" x14ac:dyDescent="0.25">
      <c r="A600" s="25">
        <v>1</v>
      </c>
      <c r="B600" s="25">
        <v>599</v>
      </c>
      <c r="C600" s="25">
        <v>32</v>
      </c>
      <c r="D600" s="33">
        <f>COUNTIFS($C$2:C600,C600,$E$2:E600,"&gt;0")</f>
        <v>10</v>
      </c>
      <c r="E600" s="33">
        <v>1955</v>
      </c>
      <c r="F600" s="25"/>
      <c r="G600" s="1"/>
      <c r="H600" s="1"/>
      <c r="I600" s="1"/>
    </row>
    <row r="601" spans="1:9" x14ac:dyDescent="0.25">
      <c r="A601" s="25">
        <v>1</v>
      </c>
      <c r="B601" s="25">
        <v>600</v>
      </c>
      <c r="C601" s="25">
        <v>32</v>
      </c>
      <c r="D601" s="33">
        <f>COUNTIFS($C$2:C601,C601,$E$2:E601,"&gt;0")</f>
        <v>11</v>
      </c>
      <c r="E601" s="33">
        <v>1951</v>
      </c>
      <c r="F601" s="25"/>
      <c r="G601" s="1"/>
      <c r="H601" s="1">
        <v>1</v>
      </c>
      <c r="I601" s="1"/>
    </row>
    <row r="602" spans="1:9" x14ac:dyDescent="0.25">
      <c r="A602" s="25">
        <v>1</v>
      </c>
      <c r="B602" s="25">
        <v>601</v>
      </c>
      <c r="C602" s="25">
        <v>32</v>
      </c>
      <c r="D602" s="33">
        <f>COUNTIFS($C$2:C602,C602,$E$2:E602,"&gt;0")</f>
        <v>12</v>
      </c>
      <c r="E602" s="33">
        <v>1954</v>
      </c>
      <c r="F602" s="25"/>
      <c r="G602" s="1"/>
      <c r="H602" s="1"/>
      <c r="I602" s="1"/>
    </row>
    <row r="603" spans="1:9" x14ac:dyDescent="0.25">
      <c r="A603" s="25">
        <v>1</v>
      </c>
      <c r="B603" s="25">
        <v>602</v>
      </c>
      <c r="C603" s="25">
        <v>32</v>
      </c>
      <c r="D603" s="33">
        <f>COUNTIFS($C$2:C603,C603,$E$2:E603,"&gt;0")</f>
        <v>13</v>
      </c>
      <c r="E603" s="33">
        <v>1974</v>
      </c>
      <c r="F603" s="25"/>
      <c r="G603" s="1"/>
      <c r="H603" s="1"/>
      <c r="I603" s="1"/>
    </row>
    <row r="604" spans="1:9" x14ac:dyDescent="0.25">
      <c r="A604" s="25">
        <v>1</v>
      </c>
      <c r="B604" s="25">
        <v>603</v>
      </c>
      <c r="C604" s="25">
        <v>32</v>
      </c>
      <c r="D604" s="33">
        <f>COUNTIFS($C$2:C604,C604,$E$2:E604,"&gt;0")</f>
        <v>14</v>
      </c>
      <c r="E604" s="33">
        <v>1999</v>
      </c>
      <c r="F604" s="25"/>
      <c r="G604" s="1"/>
      <c r="H604" s="1"/>
      <c r="I604" s="1"/>
    </row>
    <row r="605" spans="1:9" x14ac:dyDescent="0.25">
      <c r="A605" s="25">
        <v>1</v>
      </c>
      <c r="B605" s="25">
        <v>604</v>
      </c>
      <c r="C605" s="25">
        <v>32</v>
      </c>
      <c r="D605" s="33">
        <f>COUNTIFS($C$2:C605,C605,$E$2:E605,"&gt;0")</f>
        <v>15</v>
      </c>
      <c r="E605" s="33">
        <v>1996</v>
      </c>
      <c r="F605" s="25">
        <v>1</v>
      </c>
      <c r="G605" s="1"/>
      <c r="H605" s="1"/>
      <c r="I605" s="1"/>
    </row>
    <row r="606" spans="1:9" x14ac:dyDescent="0.25">
      <c r="A606" s="25">
        <v>1</v>
      </c>
      <c r="B606" s="25">
        <v>605</v>
      </c>
      <c r="C606" s="25">
        <v>32</v>
      </c>
      <c r="D606" s="33">
        <f>COUNTIFS($C$2:C606,C606,$E$2:E606,"&gt;0")</f>
        <v>16</v>
      </c>
      <c r="E606" s="33">
        <v>1997</v>
      </c>
      <c r="F606" s="25"/>
      <c r="G606" s="1"/>
      <c r="H606" s="1">
        <v>1</v>
      </c>
      <c r="I606" s="1"/>
    </row>
    <row r="607" spans="1:9" x14ac:dyDescent="0.25">
      <c r="A607" s="25">
        <v>1</v>
      </c>
      <c r="B607" s="25">
        <v>606</v>
      </c>
      <c r="C607" s="25">
        <v>32</v>
      </c>
      <c r="D607" s="33">
        <f>COUNTIFS($C$2:C607,C607,$E$2:E607,"&gt;0")</f>
        <v>17</v>
      </c>
      <c r="E607" s="33">
        <v>1995</v>
      </c>
      <c r="F607" s="25"/>
      <c r="G607" s="1"/>
      <c r="H607" s="1"/>
      <c r="I607" s="1"/>
    </row>
    <row r="608" spans="1:9" x14ac:dyDescent="0.25">
      <c r="A608" s="25">
        <v>1</v>
      </c>
      <c r="B608" s="25">
        <v>607</v>
      </c>
      <c r="C608" s="25">
        <v>32</v>
      </c>
      <c r="D608" s="33">
        <f>COUNTIFS($C$2:C608,C608,$E$2:E608,"&gt;0")</f>
        <v>18</v>
      </c>
      <c r="E608" s="33">
        <v>1985</v>
      </c>
      <c r="F608" s="25"/>
      <c r="G608" s="1">
        <v>1</v>
      </c>
      <c r="H608" s="1"/>
      <c r="I608" s="1">
        <v>1</v>
      </c>
    </row>
    <row r="609" spans="1:9" x14ac:dyDescent="0.25">
      <c r="A609" s="25">
        <v>1</v>
      </c>
      <c r="B609" s="25">
        <v>608</v>
      </c>
      <c r="C609" s="25">
        <v>32</v>
      </c>
      <c r="D609" s="33">
        <f>COUNTIFS($C$2:C609,C609,$E$2:E609,"&gt;0")</f>
        <v>19</v>
      </c>
      <c r="E609" s="33">
        <v>1974</v>
      </c>
      <c r="F609" s="25">
        <v>1</v>
      </c>
      <c r="G609" s="1"/>
      <c r="H609" s="1"/>
      <c r="I609" s="1"/>
    </row>
    <row r="610" spans="1:9" x14ac:dyDescent="0.25">
      <c r="A610" s="25">
        <v>1</v>
      </c>
      <c r="B610" s="25">
        <v>609</v>
      </c>
      <c r="C610" s="25">
        <v>33</v>
      </c>
      <c r="D610" s="33">
        <f>COUNTIFS($C$2:C610,C610,$E$2:E610,"&gt;0")</f>
        <v>1</v>
      </c>
      <c r="E610" s="33">
        <v>1967</v>
      </c>
      <c r="F610" s="25"/>
      <c r="G610" s="1"/>
      <c r="H610" s="1"/>
      <c r="I610" s="1"/>
    </row>
    <row r="611" spans="1:9" x14ac:dyDescent="0.25">
      <c r="A611" s="25">
        <v>1</v>
      </c>
      <c r="B611" s="25">
        <v>610</v>
      </c>
      <c r="C611" s="25">
        <v>33</v>
      </c>
      <c r="D611" s="33">
        <f>COUNTIFS($C$2:C611,C611,$E$2:E611,"&gt;0")</f>
        <v>2</v>
      </c>
      <c r="E611" s="33">
        <v>1946</v>
      </c>
      <c r="F611" s="25"/>
      <c r="G611" s="1"/>
      <c r="H611" s="1"/>
      <c r="I611" s="1"/>
    </row>
    <row r="612" spans="1:9" x14ac:dyDescent="0.25">
      <c r="A612" s="25">
        <v>1</v>
      </c>
      <c r="B612" s="25">
        <v>611</v>
      </c>
      <c r="C612" s="25">
        <v>33</v>
      </c>
      <c r="D612" s="33">
        <f>COUNTIFS($C$2:C612,C612,$E$2:E612,"&gt;0")</f>
        <v>3</v>
      </c>
      <c r="E612" s="33">
        <v>2005</v>
      </c>
      <c r="F612" s="25"/>
      <c r="G612" s="1">
        <v>1</v>
      </c>
      <c r="H612" s="1"/>
      <c r="I612" s="1"/>
    </row>
    <row r="613" spans="1:9" x14ac:dyDescent="0.25">
      <c r="A613" s="25">
        <v>1</v>
      </c>
      <c r="B613" s="25">
        <v>612</v>
      </c>
      <c r="C613" s="25">
        <v>33</v>
      </c>
      <c r="D613" s="33">
        <f>COUNTIFS($C$2:C613,C613,$E$2:E613,"&gt;0")</f>
        <v>4</v>
      </c>
      <c r="E613" s="33">
        <v>1958</v>
      </c>
      <c r="F613" s="25"/>
      <c r="G613" s="1"/>
      <c r="H613" s="1">
        <v>1</v>
      </c>
      <c r="I613" s="1">
        <v>1</v>
      </c>
    </row>
    <row r="614" spans="1:9" x14ac:dyDescent="0.25">
      <c r="A614" s="25">
        <v>1</v>
      </c>
      <c r="B614" s="25">
        <v>613</v>
      </c>
      <c r="C614" s="25">
        <v>33</v>
      </c>
      <c r="D614" s="33">
        <f>COUNTIFS($C$2:C614,C614,$E$2:E614,"&gt;0")</f>
        <v>5</v>
      </c>
      <c r="E614" s="33">
        <v>2004</v>
      </c>
      <c r="F614" s="25"/>
      <c r="G614" s="1"/>
      <c r="H614" s="1"/>
      <c r="I614" s="1"/>
    </row>
    <row r="615" spans="1:9" x14ac:dyDescent="0.25">
      <c r="A615" s="25">
        <v>1</v>
      </c>
      <c r="B615" s="25">
        <v>614</v>
      </c>
      <c r="C615" s="25">
        <v>33</v>
      </c>
      <c r="D615" s="33">
        <f>COUNTIFS($C$2:C615,C615,$E$2:E615,"&gt;0")</f>
        <v>6</v>
      </c>
      <c r="E615" s="33">
        <v>2003</v>
      </c>
      <c r="F615" s="25"/>
      <c r="G615" s="1"/>
      <c r="H615" s="1"/>
      <c r="I615" s="1"/>
    </row>
    <row r="616" spans="1:9" x14ac:dyDescent="0.25">
      <c r="A616" s="25">
        <v>1</v>
      </c>
      <c r="B616" s="25">
        <v>615</v>
      </c>
      <c r="C616" s="25">
        <v>33</v>
      </c>
      <c r="D616" s="33">
        <f>COUNTIFS($C$2:C616,C616,$E$2:E616,"&gt;0")</f>
        <v>7</v>
      </c>
      <c r="E616" s="33">
        <v>2001</v>
      </c>
      <c r="F616" s="25">
        <v>1</v>
      </c>
      <c r="G616" s="1"/>
      <c r="H616" s="1"/>
      <c r="I616" s="1"/>
    </row>
    <row r="617" spans="1:9" x14ac:dyDescent="0.25">
      <c r="A617" s="25">
        <v>1</v>
      </c>
      <c r="B617" s="25">
        <v>616</v>
      </c>
      <c r="C617" s="25">
        <v>33</v>
      </c>
      <c r="D617" s="33">
        <f>COUNTIFS($C$2:C617,C617,$E$2:E617,"&gt;0")</f>
        <v>8</v>
      </c>
      <c r="E617" s="33">
        <v>1967</v>
      </c>
      <c r="F617" s="25"/>
      <c r="G617" s="1"/>
      <c r="H617" s="1"/>
      <c r="I617" s="1"/>
    </row>
    <row r="618" spans="1:9" x14ac:dyDescent="0.25">
      <c r="A618" s="25">
        <v>1</v>
      </c>
      <c r="B618" s="25">
        <v>617</v>
      </c>
      <c r="C618" s="25">
        <v>33</v>
      </c>
      <c r="D618" s="33">
        <f>COUNTIFS($C$2:C618,C618,$E$2:E618,"&gt;0")</f>
        <v>9</v>
      </c>
      <c r="E618" s="33">
        <v>1964</v>
      </c>
      <c r="F618" s="25"/>
      <c r="G618" s="1">
        <v>1</v>
      </c>
      <c r="H618" s="1"/>
      <c r="I618" s="1">
        <v>1</v>
      </c>
    </row>
    <row r="619" spans="1:9" x14ac:dyDescent="0.25">
      <c r="A619" s="25">
        <v>1</v>
      </c>
      <c r="B619" s="25">
        <v>618</v>
      </c>
      <c r="C619" s="25">
        <v>33</v>
      </c>
      <c r="D619" s="33">
        <f>COUNTIFS($C$2:C619,C619,$E$2:E619,"&gt;0")</f>
        <v>10</v>
      </c>
      <c r="E619" s="33">
        <v>1955</v>
      </c>
      <c r="F619" s="25"/>
      <c r="G619" s="1"/>
      <c r="H619" s="1"/>
      <c r="I619" s="1"/>
    </row>
    <row r="620" spans="1:9" x14ac:dyDescent="0.25">
      <c r="A620" s="25">
        <v>1</v>
      </c>
      <c r="B620" s="25">
        <v>619</v>
      </c>
      <c r="C620" s="25">
        <v>33</v>
      </c>
      <c r="D620" s="33">
        <f>COUNTIFS($C$2:C620,C620,$E$2:E620,"&gt;0")</f>
        <v>11</v>
      </c>
      <c r="E620" s="33">
        <v>1951</v>
      </c>
      <c r="F620" s="25"/>
      <c r="G620" s="1"/>
      <c r="H620" s="1">
        <v>1</v>
      </c>
      <c r="I620" s="1"/>
    </row>
    <row r="621" spans="1:9" x14ac:dyDescent="0.25">
      <c r="A621" s="25">
        <v>1</v>
      </c>
      <c r="B621" s="25">
        <v>620</v>
      </c>
      <c r="C621" s="25">
        <v>33</v>
      </c>
      <c r="D621" s="33">
        <f>COUNTIFS($C$2:C621,C621,$E$2:E621,"&gt;0")</f>
        <v>12</v>
      </c>
      <c r="E621" s="33">
        <v>1954</v>
      </c>
      <c r="F621" s="25"/>
      <c r="G621" s="1"/>
      <c r="H621" s="1"/>
      <c r="I621" s="1"/>
    </row>
    <row r="622" spans="1:9" x14ac:dyDescent="0.25">
      <c r="A622" s="25">
        <v>1</v>
      </c>
      <c r="B622" s="25">
        <v>621</v>
      </c>
      <c r="C622" s="25">
        <v>33</v>
      </c>
      <c r="D622" s="33">
        <f>COUNTIFS($C$2:C622,C622,$E$2:E622,"&gt;0")</f>
        <v>13</v>
      </c>
      <c r="E622" s="33">
        <v>1974</v>
      </c>
      <c r="F622" s="25"/>
      <c r="G622" s="1"/>
      <c r="H622" s="1"/>
      <c r="I622" s="1"/>
    </row>
    <row r="623" spans="1:9" x14ac:dyDescent="0.25">
      <c r="A623" s="25">
        <v>1</v>
      </c>
      <c r="B623" s="25">
        <v>622</v>
      </c>
      <c r="C623" s="25">
        <v>33</v>
      </c>
      <c r="D623" s="33">
        <f>COUNTIFS($C$2:C623,C623,$E$2:E623,"&gt;0")</f>
        <v>14</v>
      </c>
      <c r="E623" s="33">
        <v>1999</v>
      </c>
      <c r="F623" s="25"/>
      <c r="G623" s="1"/>
      <c r="H623" s="1"/>
      <c r="I623" s="1"/>
    </row>
    <row r="624" spans="1:9" x14ac:dyDescent="0.25">
      <c r="A624" s="25">
        <v>1</v>
      </c>
      <c r="B624" s="25">
        <v>623</v>
      </c>
      <c r="C624" s="25">
        <v>33</v>
      </c>
      <c r="D624" s="33">
        <f>COUNTIFS($C$2:C624,C624,$E$2:E624,"&gt;0")</f>
        <v>15</v>
      </c>
      <c r="E624" s="33">
        <v>1996</v>
      </c>
      <c r="F624" s="25">
        <v>1</v>
      </c>
      <c r="G624" s="1"/>
      <c r="H624" s="1"/>
      <c r="I624" s="1"/>
    </row>
    <row r="625" spans="1:9" x14ac:dyDescent="0.25">
      <c r="A625" s="25">
        <v>1</v>
      </c>
      <c r="B625" s="25">
        <v>624</v>
      </c>
      <c r="C625" s="25">
        <v>33</v>
      </c>
      <c r="D625" s="33">
        <f>COUNTIFS($C$2:C625,C625,$E$2:E625,"&gt;0")</f>
        <v>16</v>
      </c>
      <c r="E625" s="33">
        <v>1997</v>
      </c>
      <c r="F625" s="25"/>
      <c r="G625" s="1"/>
      <c r="H625" s="1">
        <v>1</v>
      </c>
      <c r="I625" s="1"/>
    </row>
    <row r="626" spans="1:9" x14ac:dyDescent="0.25">
      <c r="A626" s="25">
        <v>1</v>
      </c>
      <c r="B626" s="25">
        <v>625</v>
      </c>
      <c r="C626" s="25">
        <v>33</v>
      </c>
      <c r="D626" s="33">
        <f>COUNTIFS($C$2:C626,C626,$E$2:E626,"&gt;0")</f>
        <v>17</v>
      </c>
      <c r="E626" s="33">
        <v>1995</v>
      </c>
      <c r="F626" s="25"/>
      <c r="G626" s="1"/>
      <c r="H626" s="1"/>
      <c r="I626" s="1"/>
    </row>
    <row r="627" spans="1:9" x14ac:dyDescent="0.25">
      <c r="A627" s="25">
        <v>1</v>
      </c>
      <c r="B627" s="25">
        <v>626</v>
      </c>
      <c r="C627" s="25">
        <v>33</v>
      </c>
      <c r="D627" s="33">
        <f>COUNTIFS($C$2:C627,C627,$E$2:E627,"&gt;0")</f>
        <v>18</v>
      </c>
      <c r="E627" s="33">
        <v>1985</v>
      </c>
      <c r="F627" s="25"/>
      <c r="G627" s="1">
        <v>1</v>
      </c>
      <c r="H627" s="1"/>
      <c r="I627" s="1">
        <v>1</v>
      </c>
    </row>
    <row r="628" spans="1:9" x14ac:dyDescent="0.25">
      <c r="A628" s="25">
        <v>1</v>
      </c>
      <c r="B628" s="25">
        <v>627</v>
      </c>
      <c r="C628" s="25">
        <v>33</v>
      </c>
      <c r="D628" s="33">
        <f>COUNTIFS($C$2:C628,C628,$E$2:E628,"&gt;0")</f>
        <v>19</v>
      </c>
      <c r="E628" s="33">
        <v>1974</v>
      </c>
      <c r="F628" s="25">
        <v>1</v>
      </c>
      <c r="G628" s="1"/>
      <c r="H628" s="1"/>
      <c r="I628" s="1"/>
    </row>
    <row r="629" spans="1:9" x14ac:dyDescent="0.25">
      <c r="A629" s="25">
        <v>1</v>
      </c>
      <c r="B629" s="25">
        <v>628</v>
      </c>
      <c r="C629" s="25">
        <v>34</v>
      </c>
      <c r="D629" s="33">
        <f>COUNTIFS($C$2:C629,C629,$E$2:E629,"&gt;0")</f>
        <v>1</v>
      </c>
      <c r="E629" s="33">
        <v>1967</v>
      </c>
      <c r="F629" s="25"/>
      <c r="G629" s="1"/>
      <c r="H629" s="1"/>
      <c r="I629" s="1"/>
    </row>
    <row r="630" spans="1:9" x14ac:dyDescent="0.25">
      <c r="A630" s="25">
        <v>1</v>
      </c>
      <c r="B630" s="25">
        <v>629</v>
      </c>
      <c r="C630" s="25">
        <v>34</v>
      </c>
      <c r="D630" s="33">
        <f>COUNTIFS($C$2:C630,C630,$E$2:E630,"&gt;0")</f>
        <v>2</v>
      </c>
      <c r="E630" s="33">
        <v>1946</v>
      </c>
      <c r="F630" s="25"/>
      <c r="G630" s="1"/>
      <c r="H630" s="1"/>
      <c r="I630" s="1"/>
    </row>
    <row r="631" spans="1:9" x14ac:dyDescent="0.25">
      <c r="A631" s="25">
        <v>1</v>
      </c>
      <c r="B631" s="25">
        <v>630</v>
      </c>
      <c r="C631" s="25">
        <v>34</v>
      </c>
      <c r="D631" s="33">
        <f>COUNTIFS($C$2:C631,C631,$E$2:E631,"&gt;0")</f>
        <v>3</v>
      </c>
      <c r="E631" s="33">
        <v>2005</v>
      </c>
      <c r="F631" s="25"/>
      <c r="G631" s="1">
        <v>1</v>
      </c>
      <c r="H631" s="1"/>
      <c r="I631" s="1"/>
    </row>
    <row r="632" spans="1:9" x14ac:dyDescent="0.25">
      <c r="A632" s="25">
        <v>1</v>
      </c>
      <c r="B632" s="25">
        <v>631</v>
      </c>
      <c r="C632" s="25">
        <v>34</v>
      </c>
      <c r="D632" s="33">
        <f>COUNTIFS($C$2:C632,C632,$E$2:E632,"&gt;0")</f>
        <v>4</v>
      </c>
      <c r="E632" s="33">
        <v>1958</v>
      </c>
      <c r="F632" s="25"/>
      <c r="G632" s="1"/>
      <c r="H632" s="1">
        <v>1</v>
      </c>
      <c r="I632" s="1">
        <v>1</v>
      </c>
    </row>
    <row r="633" spans="1:9" x14ac:dyDescent="0.25">
      <c r="A633" s="25">
        <v>1</v>
      </c>
      <c r="B633" s="25">
        <v>632</v>
      </c>
      <c r="C633" s="25">
        <v>34</v>
      </c>
      <c r="D633" s="33">
        <f>COUNTIFS($C$2:C633,C633,$E$2:E633,"&gt;0")</f>
        <v>5</v>
      </c>
      <c r="E633" s="33">
        <v>2004</v>
      </c>
      <c r="F633" s="25"/>
      <c r="G633" s="1"/>
      <c r="H633" s="1"/>
      <c r="I633" s="1"/>
    </row>
    <row r="634" spans="1:9" x14ac:dyDescent="0.25">
      <c r="A634" s="25">
        <v>1</v>
      </c>
      <c r="B634" s="25">
        <v>633</v>
      </c>
      <c r="C634" s="25">
        <v>34</v>
      </c>
      <c r="D634" s="33">
        <f>COUNTIFS($C$2:C634,C634,$E$2:E634,"&gt;0")</f>
        <v>6</v>
      </c>
      <c r="E634" s="33">
        <v>2003</v>
      </c>
      <c r="F634" s="25"/>
      <c r="G634" s="1"/>
      <c r="H634" s="1"/>
      <c r="I634" s="1"/>
    </row>
    <row r="635" spans="1:9" x14ac:dyDescent="0.25">
      <c r="A635" s="25">
        <v>1</v>
      </c>
      <c r="B635" s="25">
        <v>634</v>
      </c>
      <c r="C635" s="25">
        <v>34</v>
      </c>
      <c r="D635" s="33">
        <f>COUNTIFS($C$2:C635,C635,$E$2:E635,"&gt;0")</f>
        <v>7</v>
      </c>
      <c r="E635" s="33">
        <v>2001</v>
      </c>
      <c r="F635" s="25">
        <v>1</v>
      </c>
      <c r="G635" s="1"/>
      <c r="H635" s="1"/>
      <c r="I635" s="1"/>
    </row>
    <row r="636" spans="1:9" x14ac:dyDescent="0.25">
      <c r="A636" s="25">
        <v>1</v>
      </c>
      <c r="B636" s="25">
        <v>635</v>
      </c>
      <c r="C636" s="25">
        <v>34</v>
      </c>
      <c r="D636" s="33">
        <f>COUNTIFS($C$2:C636,C636,$E$2:E636,"&gt;0")</f>
        <v>8</v>
      </c>
      <c r="E636" s="33">
        <v>1967</v>
      </c>
      <c r="F636" s="25"/>
      <c r="G636" s="1"/>
      <c r="H636" s="1"/>
      <c r="I636" s="1"/>
    </row>
    <row r="637" spans="1:9" x14ac:dyDescent="0.25">
      <c r="A637" s="25">
        <v>1</v>
      </c>
      <c r="B637" s="25">
        <v>636</v>
      </c>
      <c r="C637" s="25">
        <v>34</v>
      </c>
      <c r="D637" s="33">
        <f>COUNTIFS($C$2:C637,C637,$E$2:E637,"&gt;0")</f>
        <v>9</v>
      </c>
      <c r="E637" s="33">
        <v>1964</v>
      </c>
      <c r="F637" s="25"/>
      <c r="G637" s="1">
        <v>1</v>
      </c>
      <c r="H637" s="1"/>
      <c r="I637" s="1">
        <v>1</v>
      </c>
    </row>
    <row r="638" spans="1:9" x14ac:dyDescent="0.25">
      <c r="A638" s="25">
        <v>1</v>
      </c>
      <c r="B638" s="25">
        <v>637</v>
      </c>
      <c r="C638" s="25">
        <v>34</v>
      </c>
      <c r="D638" s="33">
        <f>COUNTIFS($C$2:C638,C638,$E$2:E638,"&gt;0")</f>
        <v>10</v>
      </c>
      <c r="E638" s="33">
        <v>1955</v>
      </c>
      <c r="F638" s="25"/>
      <c r="G638" s="1"/>
      <c r="H638" s="1"/>
      <c r="I638" s="1"/>
    </row>
    <row r="639" spans="1:9" x14ac:dyDescent="0.25">
      <c r="A639" s="25">
        <v>1</v>
      </c>
      <c r="B639" s="25">
        <v>638</v>
      </c>
      <c r="C639" s="25">
        <v>34</v>
      </c>
      <c r="D639" s="33">
        <f>COUNTIFS($C$2:C639,C639,$E$2:E639,"&gt;0")</f>
        <v>11</v>
      </c>
      <c r="E639" s="33">
        <v>1951</v>
      </c>
      <c r="F639" s="25"/>
      <c r="G639" s="1"/>
      <c r="H639" s="1">
        <v>1</v>
      </c>
      <c r="I639" s="1"/>
    </row>
    <row r="640" spans="1:9" x14ac:dyDescent="0.25">
      <c r="A640" s="25">
        <v>1</v>
      </c>
      <c r="B640" s="25">
        <v>639</v>
      </c>
      <c r="C640" s="25">
        <v>34</v>
      </c>
      <c r="D640" s="33">
        <f>COUNTIFS($C$2:C640,C640,$E$2:E640,"&gt;0")</f>
        <v>12</v>
      </c>
      <c r="E640" s="33">
        <v>1954</v>
      </c>
      <c r="F640" s="25"/>
      <c r="G640" s="1"/>
      <c r="H640" s="1"/>
      <c r="I640" s="1"/>
    </row>
    <row r="641" spans="1:9" x14ac:dyDescent="0.25">
      <c r="A641" s="25">
        <v>1</v>
      </c>
      <c r="B641" s="25">
        <v>640</v>
      </c>
      <c r="C641" s="25">
        <v>34</v>
      </c>
      <c r="D641" s="33">
        <f>COUNTIFS($C$2:C641,C641,$E$2:E641,"&gt;0")</f>
        <v>13</v>
      </c>
      <c r="E641" s="33">
        <v>1974</v>
      </c>
      <c r="F641" s="25"/>
      <c r="G641" s="1"/>
      <c r="H641" s="1"/>
      <c r="I641" s="1"/>
    </row>
    <row r="642" spans="1:9" x14ac:dyDescent="0.25">
      <c r="A642" s="25">
        <v>1</v>
      </c>
      <c r="B642" s="25">
        <v>641</v>
      </c>
      <c r="C642" s="25">
        <v>34</v>
      </c>
      <c r="D642" s="33">
        <f>COUNTIFS($C$2:C642,C642,$E$2:E642,"&gt;0")</f>
        <v>14</v>
      </c>
      <c r="E642" s="33">
        <v>1999</v>
      </c>
      <c r="F642" s="25"/>
      <c r="G642" s="1"/>
      <c r="H642" s="1"/>
      <c r="I642" s="1"/>
    </row>
    <row r="643" spans="1:9" x14ac:dyDescent="0.25">
      <c r="A643" s="25">
        <v>1</v>
      </c>
      <c r="B643" s="25">
        <v>642</v>
      </c>
      <c r="C643" s="25">
        <v>34</v>
      </c>
      <c r="D643" s="33">
        <f>COUNTIFS($C$2:C643,C643,$E$2:E643,"&gt;0")</f>
        <v>15</v>
      </c>
      <c r="E643" s="33">
        <v>1996</v>
      </c>
      <c r="F643" s="25">
        <v>1</v>
      </c>
      <c r="G643" s="1"/>
      <c r="H643" s="1"/>
      <c r="I643" s="1"/>
    </row>
    <row r="644" spans="1:9" x14ac:dyDescent="0.25">
      <c r="A644" s="25">
        <v>1</v>
      </c>
      <c r="B644" s="25">
        <v>643</v>
      </c>
      <c r="C644" s="25">
        <v>34</v>
      </c>
      <c r="D644" s="33">
        <f>COUNTIFS($C$2:C644,C644,$E$2:E644,"&gt;0")</f>
        <v>16</v>
      </c>
      <c r="E644" s="33">
        <v>1997</v>
      </c>
      <c r="F644" s="25"/>
      <c r="G644" s="1"/>
      <c r="H644" s="1">
        <v>1</v>
      </c>
      <c r="I644" s="1"/>
    </row>
    <row r="645" spans="1:9" x14ac:dyDescent="0.25">
      <c r="A645" s="25">
        <v>1</v>
      </c>
      <c r="B645" s="25">
        <v>644</v>
      </c>
      <c r="C645" s="25">
        <v>34</v>
      </c>
      <c r="D645" s="33">
        <f>COUNTIFS($C$2:C645,C645,$E$2:E645,"&gt;0")</f>
        <v>17</v>
      </c>
      <c r="E645" s="33">
        <v>1995</v>
      </c>
      <c r="F645" s="25"/>
      <c r="G645" s="1"/>
      <c r="H645" s="1"/>
      <c r="I645" s="1"/>
    </row>
    <row r="646" spans="1:9" x14ac:dyDescent="0.25">
      <c r="A646" s="25">
        <v>1</v>
      </c>
      <c r="B646" s="25">
        <v>645</v>
      </c>
      <c r="C646" s="25">
        <v>34</v>
      </c>
      <c r="D646" s="33">
        <f>COUNTIFS($C$2:C646,C646,$E$2:E646,"&gt;0")</f>
        <v>18</v>
      </c>
      <c r="E646" s="33">
        <v>1985</v>
      </c>
      <c r="F646" s="25"/>
      <c r="G646" s="1">
        <v>1</v>
      </c>
      <c r="H646" s="1"/>
      <c r="I646" s="1">
        <v>1</v>
      </c>
    </row>
    <row r="647" spans="1:9" x14ac:dyDescent="0.25">
      <c r="A647" s="25">
        <v>1</v>
      </c>
      <c r="B647" s="25">
        <v>646</v>
      </c>
      <c r="C647" s="25">
        <v>34</v>
      </c>
      <c r="D647" s="33">
        <f>COUNTIFS($C$2:C647,C647,$E$2:E647,"&gt;0")</f>
        <v>19</v>
      </c>
      <c r="E647" s="33">
        <v>1974</v>
      </c>
      <c r="F647" s="25">
        <v>1</v>
      </c>
      <c r="G647" s="1"/>
      <c r="H647" s="1"/>
      <c r="I647" s="1"/>
    </row>
    <row r="648" spans="1:9" x14ac:dyDescent="0.25">
      <c r="A648" s="25">
        <v>1</v>
      </c>
      <c r="B648" s="25">
        <v>647</v>
      </c>
      <c r="C648" s="25">
        <v>35</v>
      </c>
      <c r="D648" s="33">
        <f>COUNTIFS($C$2:C648,C648,$E$2:E648,"&gt;0")</f>
        <v>1</v>
      </c>
      <c r="E648" s="33">
        <v>1967</v>
      </c>
      <c r="F648" s="25"/>
      <c r="G648" s="1"/>
      <c r="H648" s="1"/>
      <c r="I648" s="1"/>
    </row>
    <row r="649" spans="1:9" x14ac:dyDescent="0.25">
      <c r="A649" s="25">
        <v>1</v>
      </c>
      <c r="B649" s="25">
        <v>648</v>
      </c>
      <c r="C649" s="25">
        <v>35</v>
      </c>
      <c r="D649" s="33">
        <f>COUNTIFS($C$2:C649,C649,$E$2:E649,"&gt;0")</f>
        <v>2</v>
      </c>
      <c r="E649" s="33">
        <v>1946</v>
      </c>
      <c r="F649" s="25"/>
      <c r="G649" s="1"/>
      <c r="H649" s="1"/>
      <c r="I649" s="1"/>
    </row>
    <row r="650" spans="1:9" x14ac:dyDescent="0.25">
      <c r="A650" s="25">
        <v>1</v>
      </c>
      <c r="B650" s="25">
        <v>649</v>
      </c>
      <c r="C650" s="25">
        <v>35</v>
      </c>
      <c r="D650" s="33">
        <f>COUNTIFS($C$2:C650,C650,$E$2:E650,"&gt;0")</f>
        <v>3</v>
      </c>
      <c r="E650" s="33">
        <v>2005</v>
      </c>
      <c r="F650" s="25"/>
      <c r="G650" s="1">
        <v>1</v>
      </c>
      <c r="H650" s="1"/>
      <c r="I650" s="1"/>
    </row>
    <row r="651" spans="1:9" x14ac:dyDescent="0.25">
      <c r="A651" s="25">
        <v>1</v>
      </c>
      <c r="B651" s="25">
        <v>650</v>
      </c>
      <c r="C651" s="25">
        <v>35</v>
      </c>
      <c r="D651" s="33">
        <f>COUNTIFS($C$2:C651,C651,$E$2:E651,"&gt;0")</f>
        <v>4</v>
      </c>
      <c r="E651" s="33">
        <v>1958</v>
      </c>
      <c r="F651" s="25"/>
      <c r="G651" s="1"/>
      <c r="H651" s="1">
        <v>1</v>
      </c>
      <c r="I651" s="1">
        <v>1</v>
      </c>
    </row>
    <row r="652" spans="1:9" x14ac:dyDescent="0.25">
      <c r="A652" s="25">
        <v>1</v>
      </c>
      <c r="B652" s="25">
        <v>651</v>
      </c>
      <c r="C652" s="25">
        <v>35</v>
      </c>
      <c r="D652" s="33">
        <f>COUNTIFS($C$2:C652,C652,$E$2:E652,"&gt;0")</f>
        <v>5</v>
      </c>
      <c r="E652" s="33">
        <v>2004</v>
      </c>
      <c r="F652" s="25"/>
      <c r="G652" s="1"/>
      <c r="H652" s="1"/>
      <c r="I652" s="1"/>
    </row>
    <row r="653" spans="1:9" x14ac:dyDescent="0.25">
      <c r="A653" s="25">
        <v>1</v>
      </c>
      <c r="B653" s="25">
        <v>652</v>
      </c>
      <c r="C653" s="25">
        <v>35</v>
      </c>
      <c r="D653" s="33">
        <f>COUNTIFS($C$2:C653,C653,$E$2:E653,"&gt;0")</f>
        <v>6</v>
      </c>
      <c r="E653" s="33">
        <v>2003</v>
      </c>
      <c r="F653" s="25"/>
      <c r="G653" s="1"/>
      <c r="H653" s="1"/>
      <c r="I653" s="1"/>
    </row>
    <row r="654" spans="1:9" x14ac:dyDescent="0.25">
      <c r="A654" s="25">
        <v>1</v>
      </c>
      <c r="B654" s="25">
        <v>653</v>
      </c>
      <c r="C654" s="25">
        <v>35</v>
      </c>
      <c r="D654" s="33">
        <f>COUNTIFS($C$2:C654,C654,$E$2:E654,"&gt;0")</f>
        <v>7</v>
      </c>
      <c r="E654" s="33">
        <v>2001</v>
      </c>
      <c r="F654" s="25">
        <v>1</v>
      </c>
      <c r="G654" s="1"/>
      <c r="H654" s="1"/>
      <c r="I654" s="1"/>
    </row>
    <row r="655" spans="1:9" x14ac:dyDescent="0.25">
      <c r="A655" s="25">
        <v>1</v>
      </c>
      <c r="B655" s="25">
        <v>654</v>
      </c>
      <c r="C655" s="25">
        <v>35</v>
      </c>
      <c r="D655" s="33">
        <f>COUNTIFS($C$2:C655,C655,$E$2:E655,"&gt;0")</f>
        <v>8</v>
      </c>
      <c r="E655" s="33">
        <v>1967</v>
      </c>
      <c r="F655" s="25"/>
      <c r="G655" s="1"/>
      <c r="H655" s="1"/>
      <c r="I655" s="1"/>
    </row>
    <row r="656" spans="1:9" x14ac:dyDescent="0.25">
      <c r="A656" s="25">
        <v>1</v>
      </c>
      <c r="B656" s="25">
        <v>655</v>
      </c>
      <c r="C656" s="25">
        <v>35</v>
      </c>
      <c r="D656" s="33">
        <f>COUNTIFS($C$2:C656,C656,$E$2:E656,"&gt;0")</f>
        <v>9</v>
      </c>
      <c r="E656" s="33">
        <v>1964</v>
      </c>
      <c r="F656" s="25"/>
      <c r="G656" s="1">
        <v>1</v>
      </c>
      <c r="H656" s="1"/>
      <c r="I656" s="1">
        <v>1</v>
      </c>
    </row>
    <row r="657" spans="1:9" x14ac:dyDescent="0.25">
      <c r="A657" s="25">
        <v>1</v>
      </c>
      <c r="B657" s="25">
        <v>656</v>
      </c>
      <c r="C657" s="25">
        <v>35</v>
      </c>
      <c r="D657" s="33">
        <f>COUNTIFS($C$2:C657,C657,$E$2:E657,"&gt;0")</f>
        <v>10</v>
      </c>
      <c r="E657" s="33">
        <v>1955</v>
      </c>
      <c r="F657" s="25"/>
      <c r="G657" s="1"/>
      <c r="H657" s="1"/>
      <c r="I657" s="1"/>
    </row>
    <row r="658" spans="1:9" x14ac:dyDescent="0.25">
      <c r="A658" s="25">
        <v>1</v>
      </c>
      <c r="B658" s="25">
        <v>657</v>
      </c>
      <c r="C658" s="25">
        <v>35</v>
      </c>
      <c r="D658" s="33">
        <f>COUNTIFS($C$2:C658,C658,$E$2:E658,"&gt;0")</f>
        <v>11</v>
      </c>
      <c r="E658" s="33">
        <v>1951</v>
      </c>
      <c r="F658" s="25"/>
      <c r="G658" s="1"/>
      <c r="H658" s="1">
        <v>1</v>
      </c>
      <c r="I658" s="1"/>
    </row>
    <row r="659" spans="1:9" x14ac:dyDescent="0.25">
      <c r="A659" s="25">
        <v>1</v>
      </c>
      <c r="B659" s="25">
        <v>658</v>
      </c>
      <c r="C659" s="25">
        <v>35</v>
      </c>
      <c r="D659" s="33">
        <f>COUNTIFS($C$2:C659,C659,$E$2:E659,"&gt;0")</f>
        <v>12</v>
      </c>
      <c r="E659" s="33">
        <v>1954</v>
      </c>
      <c r="F659" s="25"/>
      <c r="G659" s="1"/>
      <c r="H659" s="1"/>
      <c r="I659" s="1"/>
    </row>
    <row r="660" spans="1:9" x14ac:dyDescent="0.25">
      <c r="A660" s="25">
        <v>1</v>
      </c>
      <c r="B660" s="25">
        <v>659</v>
      </c>
      <c r="C660" s="25">
        <v>35</v>
      </c>
      <c r="D660" s="33">
        <f>COUNTIFS($C$2:C660,C660,$E$2:E660,"&gt;0")</f>
        <v>13</v>
      </c>
      <c r="E660" s="33">
        <v>1974</v>
      </c>
      <c r="F660" s="25"/>
      <c r="G660" s="1"/>
      <c r="H660" s="1"/>
      <c r="I660" s="1"/>
    </row>
    <row r="661" spans="1:9" x14ac:dyDescent="0.25">
      <c r="A661" s="25">
        <v>1</v>
      </c>
      <c r="B661" s="25">
        <v>660</v>
      </c>
      <c r="C661" s="25">
        <v>35</v>
      </c>
      <c r="D661" s="33">
        <f>COUNTIFS($C$2:C661,C661,$E$2:E661,"&gt;0")</f>
        <v>14</v>
      </c>
      <c r="E661" s="33">
        <v>1999</v>
      </c>
      <c r="F661" s="25"/>
      <c r="G661" s="1"/>
      <c r="H661" s="1"/>
      <c r="I661" s="1"/>
    </row>
    <row r="662" spans="1:9" x14ac:dyDescent="0.25">
      <c r="A662" s="25">
        <v>1</v>
      </c>
      <c r="B662" s="25">
        <v>661</v>
      </c>
      <c r="C662" s="25">
        <v>35</v>
      </c>
      <c r="D662" s="33">
        <f>COUNTIFS($C$2:C662,C662,$E$2:E662,"&gt;0")</f>
        <v>15</v>
      </c>
      <c r="E662" s="33">
        <v>1996</v>
      </c>
      <c r="F662" s="25">
        <v>1</v>
      </c>
      <c r="G662" s="1"/>
      <c r="H662" s="1"/>
      <c r="I662" s="1"/>
    </row>
    <row r="663" spans="1:9" x14ac:dyDescent="0.25">
      <c r="A663" s="25">
        <v>1</v>
      </c>
      <c r="B663" s="25">
        <v>662</v>
      </c>
      <c r="C663" s="25">
        <v>35</v>
      </c>
      <c r="D663" s="33">
        <f>COUNTIFS($C$2:C663,C663,$E$2:E663,"&gt;0")</f>
        <v>16</v>
      </c>
      <c r="E663" s="33">
        <v>1997</v>
      </c>
      <c r="F663" s="25"/>
      <c r="G663" s="1"/>
      <c r="H663" s="1">
        <v>1</v>
      </c>
      <c r="I663" s="1"/>
    </row>
    <row r="664" spans="1:9" x14ac:dyDescent="0.25">
      <c r="A664" s="25">
        <v>1</v>
      </c>
      <c r="B664" s="25">
        <v>663</v>
      </c>
      <c r="C664" s="25">
        <v>35</v>
      </c>
      <c r="D664" s="33">
        <f>COUNTIFS($C$2:C664,C664,$E$2:E664,"&gt;0")</f>
        <v>17</v>
      </c>
      <c r="E664" s="33">
        <v>1995</v>
      </c>
      <c r="F664" s="25"/>
      <c r="G664" s="1"/>
      <c r="H664" s="1"/>
      <c r="I664" s="1"/>
    </row>
    <row r="665" spans="1:9" x14ac:dyDescent="0.25">
      <c r="A665" s="25">
        <v>1</v>
      </c>
      <c r="B665" s="25">
        <v>664</v>
      </c>
      <c r="C665" s="25">
        <v>35</v>
      </c>
      <c r="D665" s="33">
        <f>COUNTIFS($C$2:C665,C665,$E$2:E665,"&gt;0")</f>
        <v>18</v>
      </c>
      <c r="E665" s="33">
        <v>1985</v>
      </c>
      <c r="F665" s="25"/>
      <c r="G665" s="1">
        <v>1</v>
      </c>
      <c r="H665" s="1"/>
      <c r="I665" s="1">
        <v>1</v>
      </c>
    </row>
    <row r="666" spans="1:9" x14ac:dyDescent="0.25">
      <c r="A666" s="25">
        <v>1</v>
      </c>
      <c r="B666" s="25">
        <v>665</v>
      </c>
      <c r="C666" s="25">
        <v>35</v>
      </c>
      <c r="D666" s="33">
        <f>COUNTIFS($C$2:C666,C666,$E$2:E666,"&gt;0")</f>
        <v>19</v>
      </c>
      <c r="E666" s="33">
        <v>1974</v>
      </c>
      <c r="F666" s="25">
        <v>1</v>
      </c>
      <c r="G666" s="1"/>
      <c r="H666" s="1"/>
      <c r="I666" s="1"/>
    </row>
    <row r="667" spans="1:9" x14ac:dyDescent="0.25">
      <c r="A667" s="25">
        <v>1</v>
      </c>
      <c r="B667" s="25">
        <v>666</v>
      </c>
      <c r="C667" s="25">
        <v>36</v>
      </c>
      <c r="D667" s="33">
        <f>COUNTIFS($C$2:C667,C667,$E$2:E667,"&gt;0")</f>
        <v>1</v>
      </c>
      <c r="E667" s="33">
        <v>1967</v>
      </c>
      <c r="F667" s="25"/>
      <c r="G667" s="1"/>
      <c r="H667" s="1"/>
      <c r="I667" s="1"/>
    </row>
    <row r="668" spans="1:9" x14ac:dyDescent="0.25">
      <c r="A668" s="25">
        <v>1</v>
      </c>
      <c r="B668" s="25">
        <v>667</v>
      </c>
      <c r="C668" s="25">
        <v>36</v>
      </c>
      <c r="D668" s="33">
        <f>COUNTIFS($C$2:C668,C668,$E$2:E668,"&gt;0")</f>
        <v>2</v>
      </c>
      <c r="E668" s="33">
        <v>1946</v>
      </c>
      <c r="F668" s="25"/>
      <c r="G668" s="1"/>
      <c r="H668" s="1"/>
      <c r="I668" s="1"/>
    </row>
    <row r="669" spans="1:9" x14ac:dyDescent="0.25">
      <c r="A669" s="25">
        <v>1</v>
      </c>
      <c r="B669" s="25">
        <v>668</v>
      </c>
      <c r="C669" s="25">
        <v>36</v>
      </c>
      <c r="D669" s="33">
        <f>COUNTIFS($C$2:C669,C669,$E$2:E669,"&gt;0")</f>
        <v>3</v>
      </c>
      <c r="E669" s="33">
        <v>2005</v>
      </c>
      <c r="F669" s="25"/>
      <c r="G669" s="1">
        <v>1</v>
      </c>
      <c r="H669" s="1"/>
      <c r="I669" s="1"/>
    </row>
    <row r="670" spans="1:9" x14ac:dyDescent="0.25">
      <c r="A670" s="25">
        <v>1</v>
      </c>
      <c r="B670" s="25">
        <v>669</v>
      </c>
      <c r="C670" s="25">
        <v>36</v>
      </c>
      <c r="D670" s="33">
        <f>COUNTIFS($C$2:C670,C670,$E$2:E670,"&gt;0")</f>
        <v>4</v>
      </c>
      <c r="E670" s="33">
        <v>1958</v>
      </c>
      <c r="F670" s="25"/>
      <c r="G670" s="1"/>
      <c r="H670" s="1">
        <v>1</v>
      </c>
      <c r="I670" s="1">
        <v>1</v>
      </c>
    </row>
    <row r="671" spans="1:9" x14ac:dyDescent="0.25">
      <c r="A671" s="25">
        <v>1</v>
      </c>
      <c r="B671" s="25">
        <v>670</v>
      </c>
      <c r="C671" s="25">
        <v>36</v>
      </c>
      <c r="D671" s="33">
        <f>COUNTIFS($C$2:C671,C671,$E$2:E671,"&gt;0")</f>
        <v>5</v>
      </c>
      <c r="E671" s="33">
        <v>2004</v>
      </c>
      <c r="F671" s="25"/>
      <c r="G671" s="1"/>
      <c r="H671" s="1"/>
      <c r="I671" s="1"/>
    </row>
    <row r="672" spans="1:9" x14ac:dyDescent="0.25">
      <c r="A672" s="25">
        <v>1</v>
      </c>
      <c r="B672" s="25">
        <v>671</v>
      </c>
      <c r="C672" s="25">
        <v>36</v>
      </c>
      <c r="D672" s="33">
        <f>COUNTIFS($C$2:C672,C672,$E$2:E672,"&gt;0")</f>
        <v>6</v>
      </c>
      <c r="E672" s="33">
        <v>2003</v>
      </c>
      <c r="F672" s="25"/>
      <c r="G672" s="1"/>
      <c r="H672" s="1"/>
      <c r="I672" s="1"/>
    </row>
    <row r="673" spans="1:9" x14ac:dyDescent="0.25">
      <c r="A673" s="25">
        <v>1</v>
      </c>
      <c r="B673" s="25">
        <v>672</v>
      </c>
      <c r="C673" s="25">
        <v>36</v>
      </c>
      <c r="D673" s="33">
        <f>COUNTIFS($C$2:C673,C673,$E$2:E673,"&gt;0")</f>
        <v>7</v>
      </c>
      <c r="E673" s="33">
        <v>2001</v>
      </c>
      <c r="F673" s="25">
        <v>1</v>
      </c>
      <c r="G673" s="1"/>
      <c r="H673" s="1"/>
      <c r="I673" s="1"/>
    </row>
    <row r="674" spans="1:9" x14ac:dyDescent="0.25">
      <c r="A674" s="25">
        <v>1</v>
      </c>
      <c r="B674" s="25">
        <v>673</v>
      </c>
      <c r="C674" s="25">
        <v>36</v>
      </c>
      <c r="D674" s="33">
        <f>COUNTIFS($C$2:C674,C674,$E$2:E674,"&gt;0")</f>
        <v>8</v>
      </c>
      <c r="E674" s="33">
        <v>1967</v>
      </c>
      <c r="F674" s="25"/>
      <c r="G674" s="1"/>
      <c r="H674" s="1"/>
      <c r="I674" s="1"/>
    </row>
    <row r="675" spans="1:9" x14ac:dyDescent="0.25">
      <c r="A675" s="25">
        <v>1</v>
      </c>
      <c r="B675" s="25">
        <v>674</v>
      </c>
      <c r="C675" s="25">
        <v>36</v>
      </c>
      <c r="D675" s="33">
        <f>COUNTIFS($C$2:C675,C675,$E$2:E675,"&gt;0")</f>
        <v>9</v>
      </c>
      <c r="E675" s="33">
        <v>1964</v>
      </c>
      <c r="F675" s="25"/>
      <c r="G675" s="1">
        <v>1</v>
      </c>
      <c r="H675" s="1"/>
      <c r="I675" s="1">
        <v>1</v>
      </c>
    </row>
    <row r="676" spans="1:9" x14ac:dyDescent="0.25">
      <c r="A676" s="25">
        <v>1</v>
      </c>
      <c r="B676" s="25">
        <v>675</v>
      </c>
      <c r="C676" s="25">
        <v>36</v>
      </c>
      <c r="D676" s="33">
        <f>COUNTIFS($C$2:C676,C676,$E$2:E676,"&gt;0")</f>
        <v>10</v>
      </c>
      <c r="E676" s="33">
        <v>1955</v>
      </c>
      <c r="F676" s="25"/>
      <c r="G676" s="1"/>
      <c r="H676" s="1"/>
      <c r="I676" s="1"/>
    </row>
    <row r="677" spans="1:9" x14ac:dyDescent="0.25">
      <c r="A677" s="25">
        <v>1</v>
      </c>
      <c r="B677" s="25">
        <v>676</v>
      </c>
      <c r="C677" s="25">
        <v>36</v>
      </c>
      <c r="D677" s="33">
        <f>COUNTIFS($C$2:C677,C677,$E$2:E677,"&gt;0")</f>
        <v>11</v>
      </c>
      <c r="E677" s="33">
        <v>1951</v>
      </c>
      <c r="F677" s="25"/>
      <c r="G677" s="1"/>
      <c r="H677" s="1">
        <v>1</v>
      </c>
      <c r="I677" s="1"/>
    </row>
    <row r="678" spans="1:9" x14ac:dyDescent="0.25">
      <c r="A678" s="25">
        <v>1</v>
      </c>
      <c r="B678" s="25">
        <v>677</v>
      </c>
      <c r="C678" s="25">
        <v>36</v>
      </c>
      <c r="D678" s="33">
        <f>COUNTIFS($C$2:C678,C678,$E$2:E678,"&gt;0")</f>
        <v>12</v>
      </c>
      <c r="E678" s="33">
        <v>1954</v>
      </c>
      <c r="F678" s="25"/>
      <c r="G678" s="1"/>
      <c r="H678" s="1"/>
      <c r="I678" s="1"/>
    </row>
    <row r="679" spans="1:9" x14ac:dyDescent="0.25">
      <c r="A679" s="25">
        <v>1</v>
      </c>
      <c r="B679" s="25">
        <v>678</v>
      </c>
      <c r="C679" s="25">
        <v>36</v>
      </c>
      <c r="D679" s="33">
        <f>COUNTIFS($C$2:C679,C679,$E$2:E679,"&gt;0")</f>
        <v>13</v>
      </c>
      <c r="E679" s="33">
        <v>1974</v>
      </c>
      <c r="F679" s="25"/>
      <c r="G679" s="1"/>
      <c r="H679" s="1"/>
      <c r="I679" s="1"/>
    </row>
    <row r="680" spans="1:9" x14ac:dyDescent="0.25">
      <c r="A680" s="25">
        <v>1</v>
      </c>
      <c r="B680" s="25">
        <v>679</v>
      </c>
      <c r="C680" s="25">
        <v>36</v>
      </c>
      <c r="D680" s="33">
        <f>COUNTIFS($C$2:C680,C680,$E$2:E680,"&gt;0")</f>
        <v>14</v>
      </c>
      <c r="E680" s="33">
        <v>1999</v>
      </c>
      <c r="F680" s="25"/>
      <c r="G680" s="1"/>
      <c r="H680" s="1"/>
      <c r="I680" s="1"/>
    </row>
    <row r="681" spans="1:9" x14ac:dyDescent="0.25">
      <c r="A681" s="25">
        <v>1</v>
      </c>
      <c r="B681" s="25">
        <v>680</v>
      </c>
      <c r="C681" s="25">
        <v>36</v>
      </c>
      <c r="D681" s="33">
        <f>COUNTIFS($C$2:C681,C681,$E$2:E681,"&gt;0")</f>
        <v>15</v>
      </c>
      <c r="E681" s="33">
        <v>1996</v>
      </c>
      <c r="F681" s="25">
        <v>1</v>
      </c>
      <c r="G681" s="1"/>
      <c r="H681" s="1"/>
      <c r="I681" s="1"/>
    </row>
    <row r="682" spans="1:9" x14ac:dyDescent="0.25">
      <c r="A682" s="25">
        <v>1</v>
      </c>
      <c r="B682" s="25">
        <v>681</v>
      </c>
      <c r="C682" s="25">
        <v>36</v>
      </c>
      <c r="D682" s="33">
        <f>COUNTIFS($C$2:C682,C682,$E$2:E682,"&gt;0")</f>
        <v>16</v>
      </c>
      <c r="E682" s="33">
        <v>1997</v>
      </c>
      <c r="F682" s="25"/>
      <c r="G682" s="1"/>
      <c r="H682" s="1">
        <v>1</v>
      </c>
      <c r="I682" s="1"/>
    </row>
    <row r="683" spans="1:9" x14ac:dyDescent="0.25">
      <c r="A683" s="25">
        <v>1</v>
      </c>
      <c r="B683" s="25">
        <v>682</v>
      </c>
      <c r="C683" s="25">
        <v>36</v>
      </c>
      <c r="D683" s="33">
        <f>COUNTIFS($C$2:C683,C683,$E$2:E683,"&gt;0")</f>
        <v>17</v>
      </c>
      <c r="E683" s="33">
        <v>1995</v>
      </c>
      <c r="F683" s="25"/>
      <c r="G683" s="1"/>
      <c r="H683" s="1"/>
      <c r="I683" s="1"/>
    </row>
    <row r="684" spans="1:9" x14ac:dyDescent="0.25">
      <c r="A684" s="25">
        <v>1</v>
      </c>
      <c r="B684" s="25">
        <v>683</v>
      </c>
      <c r="C684" s="25">
        <v>36</v>
      </c>
      <c r="D684" s="33">
        <f>COUNTIFS($C$2:C684,C684,$E$2:E684,"&gt;0")</f>
        <v>18</v>
      </c>
      <c r="E684" s="33">
        <v>1985</v>
      </c>
      <c r="F684" s="25"/>
      <c r="G684" s="1">
        <v>1</v>
      </c>
      <c r="H684" s="1"/>
      <c r="I684" s="1">
        <v>1</v>
      </c>
    </row>
    <row r="685" spans="1:9" x14ac:dyDescent="0.25">
      <c r="A685" s="25">
        <v>1</v>
      </c>
      <c r="B685" s="25">
        <v>684</v>
      </c>
      <c r="C685" s="25">
        <v>36</v>
      </c>
      <c r="D685" s="33">
        <f>COUNTIFS($C$2:C685,C685,$E$2:E685,"&gt;0")</f>
        <v>19</v>
      </c>
      <c r="E685" s="33">
        <v>1974</v>
      </c>
      <c r="F685" s="25">
        <v>1</v>
      </c>
      <c r="G685" s="1"/>
      <c r="H685" s="1"/>
      <c r="I685" s="1"/>
    </row>
    <row r="686" spans="1:9" x14ac:dyDescent="0.25">
      <c r="A686" s="25">
        <v>1</v>
      </c>
      <c r="B686" s="25">
        <v>685</v>
      </c>
      <c r="C686" s="25">
        <v>37</v>
      </c>
      <c r="D686" s="33">
        <f>COUNTIFS($C$2:C686,C686,$E$2:E686,"&gt;0")</f>
        <v>1</v>
      </c>
      <c r="E686" s="33">
        <v>1967</v>
      </c>
      <c r="F686" s="25"/>
      <c r="G686" s="1"/>
      <c r="H686" s="1"/>
      <c r="I686" s="1"/>
    </row>
    <row r="687" spans="1:9" x14ac:dyDescent="0.25">
      <c r="A687" s="25">
        <v>1</v>
      </c>
      <c r="B687" s="25">
        <v>686</v>
      </c>
      <c r="C687" s="25">
        <v>37</v>
      </c>
      <c r="D687" s="33">
        <f>COUNTIFS($C$2:C687,C687,$E$2:E687,"&gt;0")</f>
        <v>2</v>
      </c>
      <c r="E687" s="33">
        <v>1946</v>
      </c>
      <c r="F687" s="25"/>
      <c r="G687" s="1"/>
      <c r="H687" s="1"/>
      <c r="I687" s="1"/>
    </row>
    <row r="688" spans="1:9" x14ac:dyDescent="0.25">
      <c r="A688" s="25">
        <v>1</v>
      </c>
      <c r="B688" s="25">
        <v>687</v>
      </c>
      <c r="C688" s="25">
        <v>37</v>
      </c>
      <c r="D688" s="33">
        <f>COUNTIFS($C$2:C688,C688,$E$2:E688,"&gt;0")</f>
        <v>3</v>
      </c>
      <c r="E688" s="33">
        <v>2005</v>
      </c>
      <c r="F688" s="25"/>
      <c r="G688" s="1">
        <v>1</v>
      </c>
      <c r="H688" s="1"/>
      <c r="I688" s="1"/>
    </row>
    <row r="689" spans="1:9" x14ac:dyDescent="0.25">
      <c r="A689" s="25">
        <v>1</v>
      </c>
      <c r="B689" s="25">
        <v>688</v>
      </c>
      <c r="C689" s="25">
        <v>37</v>
      </c>
      <c r="D689" s="33">
        <f>COUNTIFS($C$2:C689,C689,$E$2:E689,"&gt;0")</f>
        <v>4</v>
      </c>
      <c r="E689" s="33">
        <v>1958</v>
      </c>
      <c r="F689" s="25"/>
      <c r="G689" s="1"/>
      <c r="H689" s="1">
        <v>1</v>
      </c>
      <c r="I689" s="1">
        <v>1</v>
      </c>
    </row>
    <row r="690" spans="1:9" x14ac:dyDescent="0.25">
      <c r="A690" s="25">
        <v>1</v>
      </c>
      <c r="B690" s="25">
        <v>689</v>
      </c>
      <c r="C690" s="25">
        <v>37</v>
      </c>
      <c r="D690" s="33">
        <f>COUNTIFS($C$2:C690,C690,$E$2:E690,"&gt;0")</f>
        <v>5</v>
      </c>
      <c r="E690" s="33">
        <v>2004</v>
      </c>
      <c r="F690" s="25"/>
      <c r="G690" s="1"/>
      <c r="H690" s="1"/>
      <c r="I690" s="1"/>
    </row>
    <row r="691" spans="1:9" x14ac:dyDescent="0.25">
      <c r="A691" s="25">
        <v>1</v>
      </c>
      <c r="B691" s="25">
        <v>690</v>
      </c>
      <c r="C691" s="25">
        <v>37</v>
      </c>
      <c r="D691" s="33">
        <f>COUNTIFS($C$2:C691,C691,$E$2:E691,"&gt;0")</f>
        <v>6</v>
      </c>
      <c r="E691" s="33">
        <v>2003</v>
      </c>
      <c r="F691" s="25"/>
      <c r="G691" s="1"/>
      <c r="H691" s="1"/>
      <c r="I691" s="1"/>
    </row>
    <row r="692" spans="1:9" x14ac:dyDescent="0.25">
      <c r="A692" s="25">
        <v>1</v>
      </c>
      <c r="B692" s="25">
        <v>691</v>
      </c>
      <c r="C692" s="25">
        <v>37</v>
      </c>
      <c r="D692" s="33">
        <f>COUNTIFS($C$2:C692,C692,$E$2:E692,"&gt;0")</f>
        <v>7</v>
      </c>
      <c r="E692" s="33">
        <v>2001</v>
      </c>
      <c r="F692" s="25">
        <v>1</v>
      </c>
      <c r="G692" s="1"/>
      <c r="H692" s="1"/>
      <c r="I692" s="1"/>
    </row>
    <row r="693" spans="1:9" x14ac:dyDescent="0.25">
      <c r="A693" s="25">
        <v>1</v>
      </c>
      <c r="B693" s="25">
        <v>692</v>
      </c>
      <c r="C693" s="25">
        <v>37</v>
      </c>
      <c r="D693" s="33">
        <f>COUNTIFS($C$2:C693,C693,$E$2:E693,"&gt;0")</f>
        <v>8</v>
      </c>
      <c r="E693" s="33">
        <v>1967</v>
      </c>
      <c r="F693" s="25"/>
      <c r="G693" s="1"/>
      <c r="H693" s="1"/>
      <c r="I693" s="1"/>
    </row>
    <row r="694" spans="1:9" x14ac:dyDescent="0.25">
      <c r="A694" s="25">
        <v>1</v>
      </c>
      <c r="B694" s="25">
        <v>693</v>
      </c>
      <c r="C694" s="25">
        <v>37</v>
      </c>
      <c r="D694" s="33">
        <f>COUNTIFS($C$2:C694,C694,$E$2:E694,"&gt;0")</f>
        <v>9</v>
      </c>
      <c r="E694" s="33">
        <v>1964</v>
      </c>
      <c r="F694" s="25"/>
      <c r="G694" s="1">
        <v>1</v>
      </c>
      <c r="H694" s="1"/>
      <c r="I694" s="1">
        <v>1</v>
      </c>
    </row>
    <row r="695" spans="1:9" x14ac:dyDescent="0.25">
      <c r="A695" s="25">
        <v>1</v>
      </c>
      <c r="B695" s="25">
        <v>694</v>
      </c>
      <c r="C695" s="25">
        <v>37</v>
      </c>
      <c r="D695" s="33">
        <f>COUNTIFS($C$2:C695,C695,$E$2:E695,"&gt;0")</f>
        <v>10</v>
      </c>
      <c r="E695" s="33">
        <v>1955</v>
      </c>
      <c r="F695" s="25"/>
      <c r="G695" s="1"/>
      <c r="H695" s="1"/>
      <c r="I695" s="1"/>
    </row>
    <row r="696" spans="1:9" x14ac:dyDescent="0.25">
      <c r="A696" s="25">
        <v>1</v>
      </c>
      <c r="B696" s="25">
        <v>695</v>
      </c>
      <c r="C696" s="25">
        <v>37</v>
      </c>
      <c r="D696" s="33">
        <f>COUNTIFS($C$2:C696,C696,$E$2:E696,"&gt;0")</f>
        <v>11</v>
      </c>
      <c r="E696" s="33">
        <v>1951</v>
      </c>
      <c r="F696" s="25"/>
      <c r="G696" s="1"/>
      <c r="H696" s="1">
        <v>1</v>
      </c>
      <c r="I696" s="1"/>
    </row>
    <row r="697" spans="1:9" x14ac:dyDescent="0.25">
      <c r="A697" s="25">
        <v>1</v>
      </c>
      <c r="B697" s="25">
        <v>696</v>
      </c>
      <c r="C697" s="25">
        <v>37</v>
      </c>
      <c r="D697" s="33">
        <f>COUNTIFS($C$2:C697,C697,$E$2:E697,"&gt;0")</f>
        <v>12</v>
      </c>
      <c r="E697" s="33">
        <v>1954</v>
      </c>
      <c r="F697" s="25"/>
      <c r="G697" s="1"/>
      <c r="H697" s="1"/>
      <c r="I697" s="1"/>
    </row>
    <row r="698" spans="1:9" x14ac:dyDescent="0.25">
      <c r="A698" s="25">
        <v>1</v>
      </c>
      <c r="B698" s="25">
        <v>697</v>
      </c>
      <c r="C698" s="25">
        <v>37</v>
      </c>
      <c r="D698" s="33">
        <f>COUNTIFS($C$2:C698,C698,$E$2:E698,"&gt;0")</f>
        <v>13</v>
      </c>
      <c r="E698" s="33">
        <v>1974</v>
      </c>
      <c r="F698" s="25"/>
      <c r="G698" s="1"/>
      <c r="H698" s="1"/>
      <c r="I698" s="1"/>
    </row>
    <row r="699" spans="1:9" x14ac:dyDescent="0.25">
      <c r="A699" s="25">
        <v>1</v>
      </c>
      <c r="B699" s="25">
        <v>698</v>
      </c>
      <c r="C699" s="25">
        <v>37</v>
      </c>
      <c r="D699" s="33">
        <f>COUNTIFS($C$2:C699,C699,$E$2:E699,"&gt;0")</f>
        <v>14</v>
      </c>
      <c r="E699" s="33">
        <v>1999</v>
      </c>
      <c r="F699" s="25"/>
      <c r="G699" s="1"/>
      <c r="H699" s="1"/>
      <c r="I699" s="1"/>
    </row>
    <row r="700" spans="1:9" x14ac:dyDescent="0.25">
      <c r="A700" s="25">
        <v>1</v>
      </c>
      <c r="B700" s="25">
        <v>699</v>
      </c>
      <c r="C700" s="25">
        <v>37</v>
      </c>
      <c r="D700" s="33">
        <f>COUNTIFS($C$2:C700,C700,$E$2:E700,"&gt;0")</f>
        <v>15</v>
      </c>
      <c r="E700" s="33">
        <v>1996</v>
      </c>
      <c r="F700" s="25">
        <v>1</v>
      </c>
      <c r="G700" s="1"/>
      <c r="H700" s="1"/>
      <c r="I700" s="1"/>
    </row>
    <row r="701" spans="1:9" x14ac:dyDescent="0.25">
      <c r="A701" s="25">
        <v>1</v>
      </c>
      <c r="B701" s="25">
        <v>700</v>
      </c>
      <c r="C701" s="25">
        <v>37</v>
      </c>
      <c r="D701" s="33">
        <f>COUNTIFS($C$2:C701,C701,$E$2:E701,"&gt;0")</f>
        <v>16</v>
      </c>
      <c r="E701" s="33">
        <v>1997</v>
      </c>
      <c r="F701" s="25"/>
      <c r="G701" s="1"/>
      <c r="H701" s="1">
        <v>1</v>
      </c>
      <c r="I701" s="1"/>
    </row>
    <row r="702" spans="1:9" x14ac:dyDescent="0.25">
      <c r="A702" s="25">
        <v>1</v>
      </c>
      <c r="B702" s="25">
        <v>701</v>
      </c>
      <c r="C702" s="25">
        <v>37</v>
      </c>
      <c r="D702" s="33">
        <f>COUNTIFS($C$2:C702,C702,$E$2:E702,"&gt;0")</f>
        <v>17</v>
      </c>
      <c r="E702" s="33">
        <v>1995</v>
      </c>
      <c r="F702" s="25"/>
      <c r="G702" s="1"/>
      <c r="H702" s="1"/>
      <c r="I702" s="1"/>
    </row>
    <row r="703" spans="1:9" x14ac:dyDescent="0.25">
      <c r="A703" s="25">
        <v>1</v>
      </c>
      <c r="B703" s="25">
        <v>702</v>
      </c>
      <c r="C703" s="25">
        <v>37</v>
      </c>
      <c r="D703" s="33">
        <f>COUNTIFS($C$2:C703,C703,$E$2:E703,"&gt;0")</f>
        <v>18</v>
      </c>
      <c r="E703" s="33">
        <v>1985</v>
      </c>
      <c r="F703" s="25"/>
      <c r="G703" s="1">
        <v>1</v>
      </c>
      <c r="H703" s="1"/>
      <c r="I703" s="1">
        <v>1</v>
      </c>
    </row>
    <row r="704" spans="1:9" x14ac:dyDescent="0.25">
      <c r="A704" s="25">
        <v>1</v>
      </c>
      <c r="B704" s="25">
        <v>703</v>
      </c>
      <c r="C704" s="25">
        <v>37</v>
      </c>
      <c r="D704" s="33">
        <f>COUNTIFS($C$2:C704,C704,$E$2:E704,"&gt;0")</f>
        <v>19</v>
      </c>
      <c r="E704" s="33">
        <v>1974</v>
      </c>
      <c r="F704" s="25">
        <v>1</v>
      </c>
      <c r="G704" s="1"/>
      <c r="H704" s="1"/>
      <c r="I704" s="1"/>
    </row>
    <row r="705" spans="1:9" x14ac:dyDescent="0.25">
      <c r="A705" s="25">
        <v>1</v>
      </c>
      <c r="B705" s="25">
        <v>704</v>
      </c>
      <c r="C705" s="25">
        <v>38</v>
      </c>
      <c r="D705" s="33">
        <f>COUNTIFS($C$2:C705,C705,$E$2:E705,"&gt;0")</f>
        <v>1</v>
      </c>
      <c r="E705" s="33">
        <v>1967</v>
      </c>
      <c r="F705" s="25"/>
      <c r="G705" s="1"/>
      <c r="H705" s="1"/>
      <c r="I705" s="1"/>
    </row>
    <row r="706" spans="1:9" x14ac:dyDescent="0.25">
      <c r="A706" s="25">
        <v>1</v>
      </c>
      <c r="B706" s="25">
        <v>705</v>
      </c>
      <c r="C706" s="25">
        <v>38</v>
      </c>
      <c r="D706" s="33">
        <f>COUNTIFS($C$2:C706,C706,$E$2:E706,"&gt;0")</f>
        <v>2</v>
      </c>
      <c r="E706" s="33">
        <v>1946</v>
      </c>
      <c r="F706" s="25"/>
      <c r="G706" s="1"/>
      <c r="H706" s="1"/>
      <c r="I706" s="1"/>
    </row>
    <row r="707" spans="1:9" x14ac:dyDescent="0.25">
      <c r="A707" s="25">
        <v>1</v>
      </c>
      <c r="B707" s="25">
        <v>706</v>
      </c>
      <c r="C707" s="25">
        <v>38</v>
      </c>
      <c r="D707" s="33">
        <f>COUNTIFS($C$2:C707,C707,$E$2:E707,"&gt;0")</f>
        <v>3</v>
      </c>
      <c r="E707" s="33">
        <v>2005</v>
      </c>
      <c r="F707" s="25"/>
      <c r="G707" s="1">
        <v>1</v>
      </c>
      <c r="H707" s="1"/>
      <c r="I707" s="1"/>
    </row>
    <row r="708" spans="1:9" x14ac:dyDescent="0.25">
      <c r="A708" s="25">
        <v>1</v>
      </c>
      <c r="B708" s="25">
        <v>707</v>
      </c>
      <c r="C708" s="25">
        <v>38</v>
      </c>
      <c r="D708" s="33">
        <f>COUNTIFS($C$2:C708,C708,$E$2:E708,"&gt;0")</f>
        <v>4</v>
      </c>
      <c r="E708" s="33">
        <v>1958</v>
      </c>
      <c r="F708" s="25"/>
      <c r="G708" s="1"/>
      <c r="H708" s="1">
        <v>1</v>
      </c>
      <c r="I708" s="1">
        <v>1</v>
      </c>
    </row>
    <row r="709" spans="1:9" x14ac:dyDescent="0.25">
      <c r="A709" s="25">
        <v>1</v>
      </c>
      <c r="B709" s="25">
        <v>708</v>
      </c>
      <c r="C709" s="25">
        <v>38</v>
      </c>
      <c r="D709" s="33">
        <f>COUNTIFS($C$2:C709,C709,$E$2:E709,"&gt;0")</f>
        <v>5</v>
      </c>
      <c r="E709" s="33">
        <v>2004</v>
      </c>
      <c r="F709" s="25"/>
      <c r="G709" s="1"/>
      <c r="H709" s="1"/>
      <c r="I709" s="1"/>
    </row>
    <row r="710" spans="1:9" x14ac:dyDescent="0.25">
      <c r="A710" s="25">
        <v>1</v>
      </c>
      <c r="B710" s="25">
        <v>709</v>
      </c>
      <c r="C710" s="25">
        <v>38</v>
      </c>
      <c r="D710" s="33">
        <f>COUNTIFS($C$2:C710,C710,$E$2:E710,"&gt;0")</f>
        <v>6</v>
      </c>
      <c r="E710" s="33">
        <v>2003</v>
      </c>
      <c r="F710" s="25"/>
      <c r="G710" s="1"/>
      <c r="H710" s="1"/>
      <c r="I710" s="1"/>
    </row>
    <row r="711" spans="1:9" x14ac:dyDescent="0.25">
      <c r="A711" s="25">
        <v>1</v>
      </c>
      <c r="B711" s="25">
        <v>710</v>
      </c>
      <c r="C711" s="25">
        <v>38</v>
      </c>
      <c r="D711" s="33">
        <f>COUNTIFS($C$2:C711,C711,$E$2:E711,"&gt;0")</f>
        <v>7</v>
      </c>
      <c r="E711" s="33">
        <v>2001</v>
      </c>
      <c r="F711" s="25">
        <v>1</v>
      </c>
      <c r="G711" s="1"/>
      <c r="H711" s="1"/>
      <c r="I711" s="1"/>
    </row>
    <row r="712" spans="1:9" x14ac:dyDescent="0.25">
      <c r="A712" s="25">
        <v>1</v>
      </c>
      <c r="B712" s="25">
        <v>711</v>
      </c>
      <c r="C712" s="25">
        <v>38</v>
      </c>
      <c r="D712" s="33">
        <f>COUNTIFS($C$2:C712,C712,$E$2:E712,"&gt;0")</f>
        <v>8</v>
      </c>
      <c r="E712" s="33">
        <v>1967</v>
      </c>
      <c r="F712" s="25"/>
      <c r="G712" s="1"/>
      <c r="H712" s="1"/>
      <c r="I712" s="1"/>
    </row>
    <row r="713" spans="1:9" x14ac:dyDescent="0.25">
      <c r="A713" s="25">
        <v>1</v>
      </c>
      <c r="B713" s="25">
        <v>712</v>
      </c>
      <c r="C713" s="25">
        <v>38</v>
      </c>
      <c r="D713" s="33">
        <f>COUNTIFS($C$2:C713,C713,$E$2:E713,"&gt;0")</f>
        <v>9</v>
      </c>
      <c r="E713" s="33">
        <v>1964</v>
      </c>
      <c r="F713" s="25"/>
      <c r="G713" s="1">
        <v>1</v>
      </c>
      <c r="H713" s="1"/>
      <c r="I713" s="1">
        <v>1</v>
      </c>
    </row>
    <row r="714" spans="1:9" x14ac:dyDescent="0.25">
      <c r="A714" s="25">
        <v>1</v>
      </c>
      <c r="B714" s="25">
        <v>713</v>
      </c>
      <c r="C714" s="25">
        <v>38</v>
      </c>
      <c r="D714" s="33">
        <f>COUNTIFS($C$2:C714,C714,$E$2:E714,"&gt;0")</f>
        <v>10</v>
      </c>
      <c r="E714" s="33">
        <v>1955</v>
      </c>
      <c r="F714" s="25"/>
      <c r="G714" s="1"/>
      <c r="H714" s="1"/>
      <c r="I714" s="1"/>
    </row>
    <row r="715" spans="1:9" x14ac:dyDescent="0.25">
      <c r="A715" s="25">
        <v>1</v>
      </c>
      <c r="B715" s="25">
        <v>714</v>
      </c>
      <c r="C715" s="25">
        <v>38</v>
      </c>
      <c r="D715" s="33">
        <f>COUNTIFS($C$2:C715,C715,$E$2:E715,"&gt;0")</f>
        <v>11</v>
      </c>
      <c r="E715" s="33">
        <v>1951</v>
      </c>
      <c r="F715" s="25"/>
      <c r="G715" s="1"/>
      <c r="H715" s="1">
        <v>1</v>
      </c>
      <c r="I715" s="1"/>
    </row>
    <row r="716" spans="1:9" x14ac:dyDescent="0.25">
      <c r="A716" s="25">
        <v>1</v>
      </c>
      <c r="B716" s="25">
        <v>715</v>
      </c>
      <c r="C716" s="25">
        <v>38</v>
      </c>
      <c r="D716" s="33">
        <f>COUNTIFS($C$2:C716,C716,$E$2:E716,"&gt;0")</f>
        <v>12</v>
      </c>
      <c r="E716" s="33">
        <v>1954</v>
      </c>
      <c r="F716" s="25"/>
      <c r="G716" s="1"/>
      <c r="H716" s="1"/>
      <c r="I716" s="1"/>
    </row>
    <row r="717" spans="1:9" x14ac:dyDescent="0.25">
      <c r="A717" s="25">
        <v>1</v>
      </c>
      <c r="B717" s="25">
        <v>716</v>
      </c>
      <c r="C717" s="25">
        <v>38</v>
      </c>
      <c r="D717" s="33">
        <f>COUNTIFS($C$2:C717,C717,$E$2:E717,"&gt;0")</f>
        <v>13</v>
      </c>
      <c r="E717" s="33">
        <v>1974</v>
      </c>
      <c r="F717" s="25"/>
      <c r="G717" s="1"/>
      <c r="H717" s="1"/>
      <c r="I717" s="1"/>
    </row>
    <row r="718" spans="1:9" x14ac:dyDescent="0.25">
      <c r="A718" s="25">
        <v>1</v>
      </c>
      <c r="B718" s="25">
        <v>717</v>
      </c>
      <c r="C718" s="25">
        <v>38</v>
      </c>
      <c r="D718" s="33">
        <f>COUNTIFS($C$2:C718,C718,$E$2:E718,"&gt;0")</f>
        <v>14</v>
      </c>
      <c r="E718" s="33">
        <v>1999</v>
      </c>
      <c r="F718" s="25"/>
      <c r="G718" s="1"/>
      <c r="H718" s="1"/>
      <c r="I718" s="1"/>
    </row>
    <row r="719" spans="1:9" x14ac:dyDescent="0.25">
      <c r="A719" s="25">
        <v>1</v>
      </c>
      <c r="B719" s="25">
        <v>718</v>
      </c>
      <c r="C719" s="25">
        <v>38</v>
      </c>
      <c r="D719" s="33">
        <f>COUNTIFS($C$2:C719,C719,$E$2:E719,"&gt;0")</f>
        <v>15</v>
      </c>
      <c r="E719" s="33">
        <v>1996</v>
      </c>
      <c r="F719" s="25">
        <v>1</v>
      </c>
      <c r="G719" s="1"/>
      <c r="H719" s="1"/>
      <c r="I719" s="1"/>
    </row>
    <row r="720" spans="1:9" x14ac:dyDescent="0.25">
      <c r="A720" s="25">
        <v>1</v>
      </c>
      <c r="B720" s="25">
        <v>719</v>
      </c>
      <c r="C720" s="25">
        <v>38</v>
      </c>
      <c r="D720" s="33">
        <f>COUNTIFS($C$2:C720,C720,$E$2:E720,"&gt;0")</f>
        <v>16</v>
      </c>
      <c r="E720" s="33">
        <v>1997</v>
      </c>
      <c r="F720" s="25"/>
      <c r="G720" s="1"/>
      <c r="H720" s="1">
        <v>1</v>
      </c>
      <c r="I720" s="1"/>
    </row>
    <row r="721" spans="1:9" x14ac:dyDescent="0.25">
      <c r="A721" s="25">
        <v>1</v>
      </c>
      <c r="B721" s="25">
        <v>720</v>
      </c>
      <c r="C721" s="25">
        <v>38</v>
      </c>
      <c r="D721" s="33">
        <f>COUNTIFS($C$2:C721,C721,$E$2:E721,"&gt;0")</f>
        <v>17</v>
      </c>
      <c r="E721" s="33">
        <v>1995</v>
      </c>
      <c r="F721" s="25"/>
      <c r="G721" s="1"/>
      <c r="H721" s="1"/>
      <c r="I721" s="1"/>
    </row>
    <row r="722" spans="1:9" x14ac:dyDescent="0.25">
      <c r="A722" s="25">
        <v>1</v>
      </c>
      <c r="B722" s="25">
        <v>721</v>
      </c>
      <c r="C722" s="25">
        <v>38</v>
      </c>
      <c r="D722" s="33">
        <f>COUNTIFS($C$2:C722,C722,$E$2:E722,"&gt;0")</f>
        <v>18</v>
      </c>
      <c r="E722" s="33">
        <v>1985</v>
      </c>
      <c r="F722" s="25"/>
      <c r="G722" s="1">
        <v>1</v>
      </c>
      <c r="H722" s="1"/>
      <c r="I722" s="1">
        <v>1</v>
      </c>
    </row>
    <row r="723" spans="1:9" x14ac:dyDescent="0.25">
      <c r="A723" s="25">
        <v>1</v>
      </c>
      <c r="B723" s="25">
        <v>722</v>
      </c>
      <c r="C723" s="25">
        <v>38</v>
      </c>
      <c r="D723" s="33">
        <f>COUNTIFS($C$2:C723,C723,$E$2:E723,"&gt;0")</f>
        <v>19</v>
      </c>
      <c r="E723" s="33">
        <v>1974</v>
      </c>
      <c r="F723" s="25">
        <v>1</v>
      </c>
      <c r="G723" s="1"/>
      <c r="H723" s="1"/>
      <c r="I723" s="1"/>
    </row>
    <row r="724" spans="1:9" x14ac:dyDescent="0.25">
      <c r="A724" s="25">
        <v>1</v>
      </c>
      <c r="B724" s="25">
        <v>723</v>
      </c>
      <c r="C724" s="25">
        <v>39</v>
      </c>
      <c r="D724" s="33">
        <f>COUNTIFS($C$2:C724,C724,$E$2:E724,"&gt;0")</f>
        <v>1</v>
      </c>
      <c r="E724" s="33">
        <v>1967</v>
      </c>
      <c r="F724" s="25"/>
      <c r="G724" s="1"/>
      <c r="H724" s="1"/>
      <c r="I724" s="1"/>
    </row>
    <row r="725" spans="1:9" x14ac:dyDescent="0.25">
      <c r="A725" s="25">
        <v>1</v>
      </c>
      <c r="B725" s="25">
        <v>724</v>
      </c>
      <c r="C725" s="25">
        <v>39</v>
      </c>
      <c r="D725" s="33">
        <f>COUNTIFS($C$2:C725,C725,$E$2:E725,"&gt;0")</f>
        <v>2</v>
      </c>
      <c r="E725" s="33">
        <v>1946</v>
      </c>
      <c r="F725" s="25"/>
      <c r="G725" s="1"/>
      <c r="H725" s="1"/>
      <c r="I725" s="1"/>
    </row>
    <row r="726" spans="1:9" x14ac:dyDescent="0.25">
      <c r="A726" s="25">
        <v>1</v>
      </c>
      <c r="B726" s="25">
        <v>725</v>
      </c>
      <c r="C726" s="25">
        <v>39</v>
      </c>
      <c r="D726" s="33">
        <f>COUNTIFS($C$2:C726,C726,$E$2:E726,"&gt;0")</f>
        <v>3</v>
      </c>
      <c r="E726" s="33">
        <v>2005</v>
      </c>
      <c r="F726" s="25"/>
      <c r="G726" s="1">
        <v>1</v>
      </c>
      <c r="H726" s="1"/>
      <c r="I726" s="1"/>
    </row>
    <row r="727" spans="1:9" x14ac:dyDescent="0.25">
      <c r="A727" s="25">
        <v>1</v>
      </c>
      <c r="B727" s="25">
        <v>726</v>
      </c>
      <c r="C727" s="25">
        <v>39</v>
      </c>
      <c r="D727" s="33">
        <f>COUNTIFS($C$2:C727,C727,$E$2:E727,"&gt;0")</f>
        <v>4</v>
      </c>
      <c r="E727" s="33">
        <v>1958</v>
      </c>
      <c r="F727" s="25"/>
      <c r="G727" s="1"/>
      <c r="H727" s="1">
        <v>1</v>
      </c>
      <c r="I727" s="1">
        <v>1</v>
      </c>
    </row>
    <row r="728" spans="1:9" x14ac:dyDescent="0.25">
      <c r="A728" s="25">
        <v>1</v>
      </c>
      <c r="B728" s="25">
        <v>727</v>
      </c>
      <c r="C728" s="25">
        <v>39</v>
      </c>
      <c r="D728" s="33">
        <f>COUNTIFS($C$2:C728,C728,$E$2:E728,"&gt;0")</f>
        <v>5</v>
      </c>
      <c r="E728" s="33">
        <v>2004</v>
      </c>
      <c r="F728" s="25"/>
      <c r="G728" s="1"/>
      <c r="H728" s="1"/>
      <c r="I728" s="1"/>
    </row>
    <row r="729" spans="1:9" x14ac:dyDescent="0.25">
      <c r="A729" s="25">
        <v>1</v>
      </c>
      <c r="B729" s="25">
        <v>728</v>
      </c>
      <c r="C729" s="25">
        <v>39</v>
      </c>
      <c r="D729" s="33">
        <f>COUNTIFS($C$2:C729,C729,$E$2:E729,"&gt;0")</f>
        <v>6</v>
      </c>
      <c r="E729" s="33">
        <v>2003</v>
      </c>
      <c r="F729" s="25"/>
      <c r="G729" s="1"/>
      <c r="H729" s="1"/>
      <c r="I729" s="1"/>
    </row>
    <row r="730" spans="1:9" x14ac:dyDescent="0.25">
      <c r="A730" s="25">
        <v>1</v>
      </c>
      <c r="B730" s="25">
        <v>729</v>
      </c>
      <c r="C730" s="25">
        <v>39</v>
      </c>
      <c r="D730" s="33">
        <f>COUNTIFS($C$2:C730,C730,$E$2:E730,"&gt;0")</f>
        <v>7</v>
      </c>
      <c r="E730" s="33">
        <v>2001</v>
      </c>
      <c r="F730" s="25">
        <v>1</v>
      </c>
      <c r="G730" s="1"/>
      <c r="H730" s="1"/>
      <c r="I730" s="1"/>
    </row>
    <row r="731" spans="1:9" x14ac:dyDescent="0.25">
      <c r="A731" s="25">
        <v>1</v>
      </c>
      <c r="B731" s="25">
        <v>730</v>
      </c>
      <c r="C731" s="25">
        <v>39</v>
      </c>
      <c r="D731" s="33">
        <f>COUNTIFS($C$2:C731,C731,$E$2:E731,"&gt;0")</f>
        <v>8</v>
      </c>
      <c r="E731" s="33">
        <v>1967</v>
      </c>
      <c r="F731" s="25"/>
      <c r="G731" s="1"/>
      <c r="H731" s="1"/>
      <c r="I731" s="1"/>
    </row>
    <row r="732" spans="1:9" x14ac:dyDescent="0.25">
      <c r="A732" s="25">
        <v>1</v>
      </c>
      <c r="B732" s="25">
        <v>731</v>
      </c>
      <c r="C732" s="25">
        <v>39</v>
      </c>
      <c r="D732" s="33">
        <f>COUNTIFS($C$2:C732,C732,$E$2:E732,"&gt;0")</f>
        <v>9</v>
      </c>
      <c r="E732" s="33">
        <v>1964</v>
      </c>
      <c r="F732" s="25"/>
      <c r="G732" s="1">
        <v>1</v>
      </c>
      <c r="H732" s="1"/>
      <c r="I732" s="1">
        <v>1</v>
      </c>
    </row>
    <row r="733" spans="1:9" x14ac:dyDescent="0.25">
      <c r="A733" s="25">
        <v>1</v>
      </c>
      <c r="B733" s="25">
        <v>732</v>
      </c>
      <c r="C733" s="25">
        <v>39</v>
      </c>
      <c r="D733" s="33">
        <f>COUNTIFS($C$2:C733,C733,$E$2:E733,"&gt;0")</f>
        <v>10</v>
      </c>
      <c r="E733" s="33">
        <v>1955</v>
      </c>
      <c r="F733" s="25"/>
      <c r="G733" s="1"/>
      <c r="H733" s="1"/>
      <c r="I733" s="1"/>
    </row>
    <row r="734" spans="1:9" x14ac:dyDescent="0.25">
      <c r="A734" s="25">
        <v>1</v>
      </c>
      <c r="B734" s="25">
        <v>733</v>
      </c>
      <c r="C734" s="25">
        <v>39</v>
      </c>
      <c r="D734" s="33">
        <f>COUNTIFS($C$2:C734,C734,$E$2:E734,"&gt;0")</f>
        <v>11</v>
      </c>
      <c r="E734" s="33">
        <v>1951</v>
      </c>
      <c r="F734" s="25"/>
      <c r="G734" s="1"/>
      <c r="H734" s="1">
        <v>1</v>
      </c>
      <c r="I734" s="1"/>
    </row>
    <row r="735" spans="1:9" x14ac:dyDescent="0.25">
      <c r="A735" s="25">
        <v>1</v>
      </c>
      <c r="B735" s="25">
        <v>734</v>
      </c>
      <c r="C735" s="25">
        <v>39</v>
      </c>
      <c r="D735" s="33">
        <f>COUNTIFS($C$2:C735,C735,$E$2:E735,"&gt;0")</f>
        <v>12</v>
      </c>
      <c r="E735" s="33">
        <v>1954</v>
      </c>
      <c r="F735" s="25"/>
      <c r="G735" s="1"/>
      <c r="H735" s="1"/>
      <c r="I735" s="1"/>
    </row>
    <row r="736" spans="1:9" x14ac:dyDescent="0.25">
      <c r="A736" s="25">
        <v>1</v>
      </c>
      <c r="B736" s="25">
        <v>735</v>
      </c>
      <c r="C736" s="25">
        <v>39</v>
      </c>
      <c r="D736" s="33">
        <f>COUNTIFS($C$2:C736,C736,$E$2:E736,"&gt;0")</f>
        <v>13</v>
      </c>
      <c r="E736" s="33">
        <v>1974</v>
      </c>
      <c r="F736" s="25"/>
      <c r="G736" s="1"/>
      <c r="H736" s="1"/>
      <c r="I736" s="1"/>
    </row>
    <row r="737" spans="1:9" x14ac:dyDescent="0.25">
      <c r="A737" s="25">
        <v>1</v>
      </c>
      <c r="B737" s="25">
        <v>736</v>
      </c>
      <c r="C737" s="25">
        <v>39</v>
      </c>
      <c r="D737" s="33">
        <f>COUNTIFS($C$2:C737,C737,$E$2:E737,"&gt;0")</f>
        <v>14</v>
      </c>
      <c r="E737" s="33">
        <v>1999</v>
      </c>
      <c r="F737" s="25"/>
      <c r="G737" s="1"/>
      <c r="H737" s="1"/>
      <c r="I737" s="1"/>
    </row>
    <row r="738" spans="1:9" x14ac:dyDescent="0.25">
      <c r="A738" s="25">
        <v>1</v>
      </c>
      <c r="B738" s="25">
        <v>737</v>
      </c>
      <c r="C738" s="25">
        <v>39</v>
      </c>
      <c r="D738" s="33">
        <f>COUNTIFS($C$2:C738,C738,$E$2:E738,"&gt;0")</f>
        <v>15</v>
      </c>
      <c r="E738" s="33">
        <v>1996</v>
      </c>
      <c r="F738" s="25">
        <v>1</v>
      </c>
      <c r="G738" s="1"/>
      <c r="H738" s="1"/>
      <c r="I738" s="1"/>
    </row>
    <row r="739" spans="1:9" x14ac:dyDescent="0.25">
      <c r="A739" s="25">
        <v>1</v>
      </c>
      <c r="B739" s="25">
        <v>738</v>
      </c>
      <c r="C739" s="25">
        <v>39</v>
      </c>
      <c r="D739" s="33">
        <f>COUNTIFS($C$2:C739,C739,$E$2:E739,"&gt;0")</f>
        <v>16</v>
      </c>
      <c r="E739" s="33">
        <v>1997</v>
      </c>
      <c r="F739" s="25"/>
      <c r="G739" s="1"/>
      <c r="H739" s="1">
        <v>1</v>
      </c>
      <c r="I739" s="1"/>
    </row>
    <row r="740" spans="1:9" x14ac:dyDescent="0.25">
      <c r="A740" s="25">
        <v>1</v>
      </c>
      <c r="B740" s="25">
        <v>739</v>
      </c>
      <c r="C740" s="25">
        <v>39</v>
      </c>
      <c r="D740" s="33">
        <f>COUNTIFS($C$2:C740,C740,$E$2:E740,"&gt;0")</f>
        <v>17</v>
      </c>
      <c r="E740" s="33">
        <v>1995</v>
      </c>
      <c r="F740" s="25"/>
      <c r="G740" s="1"/>
      <c r="H740" s="1"/>
      <c r="I740" s="1"/>
    </row>
    <row r="741" spans="1:9" x14ac:dyDescent="0.25">
      <c r="A741" s="25">
        <v>1</v>
      </c>
      <c r="B741" s="25">
        <v>740</v>
      </c>
      <c r="C741" s="25">
        <v>39</v>
      </c>
      <c r="D741" s="33">
        <f>COUNTIFS($C$2:C741,C741,$E$2:E741,"&gt;0")</f>
        <v>18</v>
      </c>
      <c r="E741" s="33">
        <v>1985</v>
      </c>
      <c r="F741" s="25"/>
      <c r="G741" s="1">
        <v>1</v>
      </c>
      <c r="H741" s="1"/>
      <c r="I741" s="1">
        <v>1</v>
      </c>
    </row>
    <row r="742" spans="1:9" x14ac:dyDescent="0.25">
      <c r="A742" s="25">
        <v>1</v>
      </c>
      <c r="B742" s="25">
        <v>741</v>
      </c>
      <c r="C742" s="25">
        <v>39</v>
      </c>
      <c r="D742" s="33">
        <f>COUNTIFS($C$2:C742,C742,$E$2:E742,"&gt;0")</f>
        <v>19</v>
      </c>
      <c r="E742" s="33">
        <v>1974</v>
      </c>
      <c r="F742" s="25">
        <v>1</v>
      </c>
      <c r="G742" s="1"/>
      <c r="H742" s="1"/>
      <c r="I742" s="1"/>
    </row>
    <row r="743" spans="1:9" x14ac:dyDescent="0.25">
      <c r="A743" s="25">
        <v>1</v>
      </c>
      <c r="B743" s="25">
        <v>742</v>
      </c>
      <c r="C743" s="25">
        <v>40</v>
      </c>
      <c r="D743" s="33">
        <f>COUNTIFS($C$2:C743,C743,$E$2:E743,"&gt;0")</f>
        <v>1</v>
      </c>
      <c r="E743" s="33">
        <v>1967</v>
      </c>
      <c r="F743" s="25"/>
      <c r="G743" s="1"/>
      <c r="H743" s="1"/>
      <c r="I743" s="1"/>
    </row>
    <row r="744" spans="1:9" x14ac:dyDescent="0.25">
      <c r="A744" s="25">
        <v>1</v>
      </c>
      <c r="B744" s="25">
        <v>743</v>
      </c>
      <c r="C744" s="25">
        <v>40</v>
      </c>
      <c r="D744" s="33">
        <f>COUNTIFS($C$2:C744,C744,$E$2:E744,"&gt;0")</f>
        <v>2</v>
      </c>
      <c r="E744" s="33">
        <v>1946</v>
      </c>
      <c r="F744" s="25"/>
      <c r="G744" s="1"/>
      <c r="H744" s="1"/>
      <c r="I744" s="1"/>
    </row>
    <row r="745" spans="1:9" x14ac:dyDescent="0.25">
      <c r="A745" s="25">
        <v>1</v>
      </c>
      <c r="B745" s="25">
        <v>744</v>
      </c>
      <c r="C745" s="25">
        <v>40</v>
      </c>
      <c r="D745" s="33">
        <f>COUNTIFS($C$2:C745,C745,$E$2:E745,"&gt;0")</f>
        <v>3</v>
      </c>
      <c r="E745" s="33">
        <v>2005</v>
      </c>
      <c r="F745" s="25"/>
      <c r="G745" s="1">
        <v>1</v>
      </c>
      <c r="H745" s="1"/>
      <c r="I745" s="1"/>
    </row>
    <row r="746" spans="1:9" x14ac:dyDescent="0.25">
      <c r="A746" s="25">
        <v>1</v>
      </c>
      <c r="B746" s="25">
        <v>745</v>
      </c>
      <c r="C746" s="25">
        <v>40</v>
      </c>
      <c r="D746" s="33">
        <f>COUNTIFS($C$2:C746,C746,$E$2:E746,"&gt;0")</f>
        <v>4</v>
      </c>
      <c r="E746" s="33">
        <v>1958</v>
      </c>
      <c r="F746" s="25"/>
      <c r="G746" s="1"/>
      <c r="H746" s="1">
        <v>1</v>
      </c>
      <c r="I746" s="1">
        <v>1</v>
      </c>
    </row>
    <row r="747" spans="1:9" x14ac:dyDescent="0.25">
      <c r="A747" s="25">
        <v>1</v>
      </c>
      <c r="B747" s="25">
        <v>746</v>
      </c>
      <c r="C747" s="25">
        <v>40</v>
      </c>
      <c r="D747" s="33">
        <f>COUNTIFS($C$2:C747,C747,$E$2:E747,"&gt;0")</f>
        <v>5</v>
      </c>
      <c r="E747" s="33">
        <v>2004</v>
      </c>
      <c r="F747" s="25"/>
      <c r="G747" s="1"/>
      <c r="H747" s="1"/>
      <c r="I747" s="1"/>
    </row>
    <row r="748" spans="1:9" x14ac:dyDescent="0.25">
      <c r="A748" s="25">
        <v>1</v>
      </c>
      <c r="B748" s="25">
        <v>747</v>
      </c>
      <c r="C748" s="25">
        <v>40</v>
      </c>
      <c r="D748" s="33">
        <f>COUNTIFS($C$2:C748,C748,$E$2:E748,"&gt;0")</f>
        <v>6</v>
      </c>
      <c r="E748" s="33">
        <v>2003</v>
      </c>
      <c r="F748" s="25"/>
      <c r="G748" s="1"/>
      <c r="H748" s="1"/>
      <c r="I748" s="1"/>
    </row>
    <row r="749" spans="1:9" x14ac:dyDescent="0.25">
      <c r="A749" s="25">
        <v>1</v>
      </c>
      <c r="B749" s="25">
        <v>748</v>
      </c>
      <c r="C749" s="25">
        <v>40</v>
      </c>
      <c r="D749" s="33">
        <f>COUNTIFS($C$2:C749,C749,$E$2:E749,"&gt;0")</f>
        <v>7</v>
      </c>
      <c r="E749" s="33">
        <v>2001</v>
      </c>
      <c r="F749" s="25">
        <v>1</v>
      </c>
      <c r="G749" s="1"/>
      <c r="H749" s="1"/>
      <c r="I749" s="1"/>
    </row>
    <row r="750" spans="1:9" x14ac:dyDescent="0.25">
      <c r="A750" s="25">
        <v>1</v>
      </c>
      <c r="B750" s="25">
        <v>749</v>
      </c>
      <c r="C750" s="25">
        <v>40</v>
      </c>
      <c r="D750" s="33">
        <f>COUNTIFS($C$2:C750,C750,$E$2:E750,"&gt;0")</f>
        <v>8</v>
      </c>
      <c r="E750" s="33">
        <v>1967</v>
      </c>
      <c r="F750" s="25"/>
      <c r="G750" s="1"/>
      <c r="H750" s="1"/>
      <c r="I750" s="1"/>
    </row>
    <row r="751" spans="1:9" x14ac:dyDescent="0.25">
      <c r="A751" s="25">
        <v>1</v>
      </c>
      <c r="B751" s="25">
        <v>750</v>
      </c>
      <c r="C751" s="25">
        <v>40</v>
      </c>
      <c r="D751" s="33">
        <f>COUNTIFS($C$2:C751,C751,$E$2:E751,"&gt;0")</f>
        <v>9</v>
      </c>
      <c r="E751" s="33">
        <v>1964</v>
      </c>
      <c r="F751" s="25"/>
      <c r="G751" s="1">
        <v>1</v>
      </c>
      <c r="H751" s="1"/>
      <c r="I751" s="1">
        <v>1</v>
      </c>
    </row>
    <row r="752" spans="1:9" x14ac:dyDescent="0.25">
      <c r="A752" s="25">
        <v>1</v>
      </c>
      <c r="B752" s="25">
        <v>751</v>
      </c>
      <c r="C752" s="25">
        <v>40</v>
      </c>
      <c r="D752" s="33">
        <f>COUNTIFS($C$2:C752,C752,$E$2:E752,"&gt;0")</f>
        <v>10</v>
      </c>
      <c r="E752" s="33">
        <v>1955</v>
      </c>
      <c r="F752" s="25"/>
      <c r="G752" s="1"/>
      <c r="H752" s="1"/>
      <c r="I752" s="1"/>
    </row>
    <row r="753" spans="1:9" x14ac:dyDescent="0.25">
      <c r="A753" s="25">
        <v>1</v>
      </c>
      <c r="B753" s="25">
        <v>752</v>
      </c>
      <c r="C753" s="25">
        <v>40</v>
      </c>
      <c r="D753" s="33">
        <f>COUNTIFS($C$2:C753,C753,$E$2:E753,"&gt;0")</f>
        <v>11</v>
      </c>
      <c r="E753" s="33">
        <v>1951</v>
      </c>
      <c r="F753" s="25"/>
      <c r="G753" s="1"/>
      <c r="H753" s="1">
        <v>1</v>
      </c>
      <c r="I753" s="1"/>
    </row>
    <row r="754" spans="1:9" x14ac:dyDescent="0.25">
      <c r="A754" s="25">
        <v>1</v>
      </c>
      <c r="B754" s="25">
        <v>753</v>
      </c>
      <c r="C754" s="25">
        <v>40</v>
      </c>
      <c r="D754" s="33">
        <f>COUNTIFS($C$2:C754,C754,$E$2:E754,"&gt;0")</f>
        <v>12</v>
      </c>
      <c r="E754" s="33">
        <v>1954</v>
      </c>
      <c r="F754" s="25"/>
      <c r="G754" s="1"/>
      <c r="H754" s="1"/>
      <c r="I754" s="1"/>
    </row>
    <row r="755" spans="1:9" x14ac:dyDescent="0.25">
      <c r="A755" s="25">
        <v>1</v>
      </c>
      <c r="B755" s="25">
        <v>754</v>
      </c>
      <c r="C755" s="25">
        <v>40</v>
      </c>
      <c r="D755" s="33">
        <f>COUNTIFS($C$2:C755,C755,$E$2:E755,"&gt;0")</f>
        <v>13</v>
      </c>
      <c r="E755" s="33">
        <v>1974</v>
      </c>
      <c r="F755" s="25"/>
      <c r="G755" s="1"/>
      <c r="H755" s="1"/>
      <c r="I755" s="1"/>
    </row>
    <row r="756" spans="1:9" x14ac:dyDescent="0.25">
      <c r="A756" s="25">
        <v>1</v>
      </c>
      <c r="B756" s="25">
        <v>755</v>
      </c>
      <c r="C756" s="25">
        <v>40</v>
      </c>
      <c r="D756" s="33">
        <f>COUNTIFS($C$2:C756,C756,$E$2:E756,"&gt;0")</f>
        <v>14</v>
      </c>
      <c r="E756" s="33">
        <v>1999</v>
      </c>
      <c r="F756" s="25"/>
      <c r="G756" s="1"/>
      <c r="H756" s="1"/>
      <c r="I756" s="1"/>
    </row>
    <row r="757" spans="1:9" x14ac:dyDescent="0.25">
      <c r="A757" s="25">
        <v>1</v>
      </c>
      <c r="B757" s="25">
        <v>756</v>
      </c>
      <c r="C757" s="25">
        <v>40</v>
      </c>
      <c r="D757" s="33">
        <f>COUNTIFS($C$2:C757,C757,$E$2:E757,"&gt;0")</f>
        <v>15</v>
      </c>
      <c r="E757" s="33">
        <v>1996</v>
      </c>
      <c r="F757" s="25">
        <v>1</v>
      </c>
      <c r="G757" s="1"/>
      <c r="H757" s="1"/>
      <c r="I757" s="1"/>
    </row>
    <row r="758" spans="1:9" x14ac:dyDescent="0.25">
      <c r="A758" s="25">
        <v>1</v>
      </c>
      <c r="B758" s="25">
        <v>757</v>
      </c>
      <c r="C758" s="25">
        <v>40</v>
      </c>
      <c r="D758" s="33">
        <f>COUNTIFS($C$2:C758,C758,$E$2:E758,"&gt;0")</f>
        <v>16</v>
      </c>
      <c r="E758" s="33">
        <v>1997</v>
      </c>
      <c r="F758" s="25"/>
      <c r="G758" s="1"/>
      <c r="H758" s="1">
        <v>1</v>
      </c>
      <c r="I758" s="1"/>
    </row>
    <row r="759" spans="1:9" x14ac:dyDescent="0.25">
      <c r="A759" s="25">
        <v>1</v>
      </c>
      <c r="B759" s="25">
        <v>758</v>
      </c>
      <c r="C759" s="25">
        <v>40</v>
      </c>
      <c r="D759" s="33">
        <f>COUNTIFS($C$2:C759,C759,$E$2:E759,"&gt;0")</f>
        <v>17</v>
      </c>
      <c r="E759" s="33">
        <v>1995</v>
      </c>
      <c r="F759" s="25"/>
      <c r="G759" s="1"/>
      <c r="H759" s="1"/>
      <c r="I759" s="1"/>
    </row>
    <row r="760" spans="1:9" x14ac:dyDescent="0.25">
      <c r="A760" s="25">
        <v>1</v>
      </c>
      <c r="B760" s="25">
        <v>759</v>
      </c>
      <c r="C760" s="25">
        <v>40</v>
      </c>
      <c r="D760" s="33">
        <f>COUNTIFS($C$2:C760,C760,$E$2:E760,"&gt;0")</f>
        <v>18</v>
      </c>
      <c r="E760" s="33">
        <v>1985</v>
      </c>
      <c r="F760" s="25"/>
      <c r="G760" s="1">
        <v>1</v>
      </c>
      <c r="H760" s="1"/>
      <c r="I760" s="1">
        <v>1</v>
      </c>
    </row>
    <row r="761" spans="1:9" x14ac:dyDescent="0.25">
      <c r="A761" s="25">
        <v>1</v>
      </c>
      <c r="B761" s="25">
        <v>760</v>
      </c>
      <c r="C761" s="25">
        <v>40</v>
      </c>
      <c r="D761" s="33">
        <f>COUNTIFS($C$2:C761,C761,$E$2:E761,"&gt;0")</f>
        <v>19</v>
      </c>
      <c r="E761" s="33">
        <v>1974</v>
      </c>
      <c r="F761" s="25">
        <v>1</v>
      </c>
      <c r="G761" s="1"/>
      <c r="H761" s="1"/>
      <c r="I761" s="1"/>
    </row>
    <row r="762" spans="1:9" x14ac:dyDescent="0.25">
      <c r="A762" s="25">
        <v>1</v>
      </c>
      <c r="B762" s="25">
        <v>761</v>
      </c>
      <c r="C762" s="25">
        <v>41</v>
      </c>
      <c r="D762" s="33">
        <f>COUNTIFS($C$2:C762,C762,$E$2:E762,"&gt;0")</f>
        <v>1</v>
      </c>
      <c r="E762" s="33">
        <v>1967</v>
      </c>
      <c r="F762" s="25"/>
      <c r="G762" s="1"/>
      <c r="H762" s="1"/>
      <c r="I762" s="1"/>
    </row>
    <row r="763" spans="1:9" x14ac:dyDescent="0.25">
      <c r="A763" s="25">
        <v>1</v>
      </c>
      <c r="B763" s="25">
        <v>762</v>
      </c>
      <c r="C763" s="25">
        <v>41</v>
      </c>
      <c r="D763" s="33">
        <f>COUNTIFS($C$2:C763,C763,$E$2:E763,"&gt;0")</f>
        <v>2</v>
      </c>
      <c r="E763" s="33">
        <v>1946</v>
      </c>
      <c r="F763" s="25"/>
      <c r="G763" s="1"/>
      <c r="H763" s="1"/>
      <c r="I763" s="1"/>
    </row>
    <row r="764" spans="1:9" x14ac:dyDescent="0.25">
      <c r="A764" s="25">
        <v>1</v>
      </c>
      <c r="B764" s="25">
        <v>763</v>
      </c>
      <c r="C764" s="25">
        <v>41</v>
      </c>
      <c r="D764" s="33">
        <f>COUNTIFS($C$2:C764,C764,$E$2:E764,"&gt;0")</f>
        <v>3</v>
      </c>
      <c r="E764" s="33">
        <v>2005</v>
      </c>
      <c r="F764" s="25"/>
      <c r="G764" s="1">
        <v>1</v>
      </c>
      <c r="H764" s="1"/>
      <c r="I764" s="1"/>
    </row>
    <row r="765" spans="1:9" x14ac:dyDescent="0.25">
      <c r="A765" s="25">
        <v>1</v>
      </c>
      <c r="B765" s="25">
        <v>764</v>
      </c>
      <c r="C765" s="25">
        <v>41</v>
      </c>
      <c r="D765" s="33">
        <f>COUNTIFS($C$2:C765,C765,$E$2:E765,"&gt;0")</f>
        <v>4</v>
      </c>
      <c r="E765" s="33">
        <v>1958</v>
      </c>
      <c r="F765" s="25"/>
      <c r="G765" s="1"/>
      <c r="H765" s="1">
        <v>1</v>
      </c>
      <c r="I765" s="1">
        <v>1</v>
      </c>
    </row>
    <row r="766" spans="1:9" x14ac:dyDescent="0.25">
      <c r="A766" s="25">
        <v>1</v>
      </c>
      <c r="B766" s="25">
        <v>765</v>
      </c>
      <c r="C766" s="25">
        <v>41</v>
      </c>
      <c r="D766" s="33">
        <f>COUNTIFS($C$2:C766,C766,$E$2:E766,"&gt;0")</f>
        <v>5</v>
      </c>
      <c r="E766" s="33">
        <v>2004</v>
      </c>
      <c r="F766" s="25"/>
      <c r="G766" s="1"/>
      <c r="H766" s="1"/>
      <c r="I766" s="1"/>
    </row>
    <row r="767" spans="1:9" x14ac:dyDescent="0.25">
      <c r="A767" s="25">
        <v>1</v>
      </c>
      <c r="B767" s="25">
        <v>766</v>
      </c>
      <c r="C767" s="25">
        <v>41</v>
      </c>
      <c r="D767" s="33">
        <f>COUNTIFS($C$2:C767,C767,$E$2:E767,"&gt;0")</f>
        <v>6</v>
      </c>
      <c r="E767" s="33">
        <v>2003</v>
      </c>
      <c r="F767" s="25"/>
      <c r="G767" s="1"/>
      <c r="H767" s="1"/>
      <c r="I767" s="1"/>
    </row>
    <row r="768" spans="1:9" x14ac:dyDescent="0.25">
      <c r="A768" s="25">
        <v>1</v>
      </c>
      <c r="B768" s="25">
        <v>767</v>
      </c>
      <c r="C768" s="25">
        <v>41</v>
      </c>
      <c r="D768" s="33">
        <f>COUNTIFS($C$2:C768,C768,$E$2:E768,"&gt;0")</f>
        <v>7</v>
      </c>
      <c r="E768" s="33">
        <v>2001</v>
      </c>
      <c r="F768" s="25">
        <v>1</v>
      </c>
      <c r="G768" s="1"/>
      <c r="H768" s="1"/>
      <c r="I768" s="1"/>
    </row>
    <row r="769" spans="1:9" x14ac:dyDescent="0.25">
      <c r="A769" s="25">
        <v>1</v>
      </c>
      <c r="B769" s="25">
        <v>768</v>
      </c>
      <c r="C769" s="25">
        <v>41</v>
      </c>
      <c r="D769" s="33">
        <f>COUNTIFS($C$2:C769,C769,$E$2:E769,"&gt;0")</f>
        <v>8</v>
      </c>
      <c r="E769" s="33">
        <v>1967</v>
      </c>
      <c r="F769" s="25"/>
      <c r="G769" s="1"/>
      <c r="H769" s="1"/>
      <c r="I769" s="1"/>
    </row>
    <row r="770" spans="1:9" x14ac:dyDescent="0.25">
      <c r="A770" s="25">
        <v>1</v>
      </c>
      <c r="B770" s="25">
        <v>769</v>
      </c>
      <c r="C770" s="25">
        <v>41</v>
      </c>
      <c r="D770" s="33">
        <f>COUNTIFS($C$2:C770,C770,$E$2:E770,"&gt;0")</f>
        <v>9</v>
      </c>
      <c r="E770" s="33">
        <v>1964</v>
      </c>
      <c r="F770" s="25"/>
      <c r="G770" s="1">
        <v>1</v>
      </c>
      <c r="H770" s="1"/>
      <c r="I770" s="1">
        <v>1</v>
      </c>
    </row>
    <row r="771" spans="1:9" x14ac:dyDescent="0.25">
      <c r="A771" s="25">
        <v>1</v>
      </c>
      <c r="B771" s="25">
        <v>770</v>
      </c>
      <c r="C771" s="25">
        <v>41</v>
      </c>
      <c r="D771" s="33">
        <f>COUNTIFS($C$2:C771,C771,$E$2:E771,"&gt;0")</f>
        <v>10</v>
      </c>
      <c r="E771" s="33">
        <v>1955</v>
      </c>
      <c r="F771" s="25"/>
      <c r="G771" s="1"/>
      <c r="H771" s="1"/>
      <c r="I771" s="1"/>
    </row>
    <row r="772" spans="1:9" x14ac:dyDescent="0.25">
      <c r="A772" s="25">
        <v>1</v>
      </c>
      <c r="B772" s="25">
        <v>771</v>
      </c>
      <c r="C772" s="25">
        <v>41</v>
      </c>
      <c r="D772" s="33">
        <f>COUNTIFS($C$2:C772,C772,$E$2:E772,"&gt;0")</f>
        <v>11</v>
      </c>
      <c r="E772" s="33">
        <v>1951</v>
      </c>
      <c r="F772" s="25"/>
      <c r="G772" s="1"/>
      <c r="H772" s="1">
        <v>1</v>
      </c>
      <c r="I772" s="1"/>
    </row>
    <row r="773" spans="1:9" x14ac:dyDescent="0.25">
      <c r="A773" s="25">
        <v>1</v>
      </c>
      <c r="B773" s="25">
        <v>772</v>
      </c>
      <c r="C773" s="25">
        <v>41</v>
      </c>
      <c r="D773" s="33">
        <f>COUNTIFS($C$2:C773,C773,$E$2:E773,"&gt;0")</f>
        <v>12</v>
      </c>
      <c r="E773" s="33">
        <v>1954</v>
      </c>
      <c r="F773" s="25"/>
      <c r="G773" s="1"/>
      <c r="H773" s="1"/>
      <c r="I773" s="1"/>
    </row>
    <row r="774" spans="1:9" x14ac:dyDescent="0.25">
      <c r="A774" s="25">
        <v>1</v>
      </c>
      <c r="B774" s="25">
        <v>773</v>
      </c>
      <c r="C774" s="25">
        <v>41</v>
      </c>
      <c r="D774" s="33">
        <f>COUNTIFS($C$2:C774,C774,$E$2:E774,"&gt;0")</f>
        <v>13</v>
      </c>
      <c r="E774" s="33">
        <v>1974</v>
      </c>
      <c r="F774" s="25"/>
      <c r="G774" s="1"/>
      <c r="H774" s="1"/>
      <c r="I774" s="1"/>
    </row>
    <row r="775" spans="1:9" x14ac:dyDescent="0.25">
      <c r="A775" s="25">
        <v>1</v>
      </c>
      <c r="B775" s="25">
        <v>774</v>
      </c>
      <c r="C775" s="25">
        <v>41</v>
      </c>
      <c r="D775" s="33">
        <f>COUNTIFS($C$2:C775,C775,$E$2:E775,"&gt;0")</f>
        <v>14</v>
      </c>
      <c r="E775" s="33">
        <v>1999</v>
      </c>
      <c r="F775" s="25"/>
      <c r="G775" s="1"/>
      <c r="H775" s="1"/>
      <c r="I775" s="1"/>
    </row>
    <row r="776" spans="1:9" x14ac:dyDescent="0.25">
      <c r="A776" s="25">
        <v>1</v>
      </c>
      <c r="B776" s="25">
        <v>775</v>
      </c>
      <c r="C776" s="25">
        <v>41</v>
      </c>
      <c r="D776" s="33">
        <f>COUNTIFS($C$2:C776,C776,$E$2:E776,"&gt;0")</f>
        <v>15</v>
      </c>
      <c r="E776" s="33">
        <v>1996</v>
      </c>
      <c r="F776" s="25">
        <v>1</v>
      </c>
      <c r="G776" s="1"/>
      <c r="H776" s="1"/>
      <c r="I776" s="1"/>
    </row>
    <row r="777" spans="1:9" x14ac:dyDescent="0.25">
      <c r="A777" s="25">
        <v>1</v>
      </c>
      <c r="B777" s="25">
        <v>776</v>
      </c>
      <c r="C777" s="25">
        <v>41</v>
      </c>
      <c r="D777" s="33">
        <f>COUNTIFS($C$2:C777,C777,$E$2:E777,"&gt;0")</f>
        <v>16</v>
      </c>
      <c r="E777" s="33">
        <v>1997</v>
      </c>
      <c r="F777" s="25"/>
      <c r="G777" s="1"/>
      <c r="H777" s="1">
        <v>1</v>
      </c>
      <c r="I777" s="1"/>
    </row>
    <row r="778" spans="1:9" x14ac:dyDescent="0.25">
      <c r="A778" s="25">
        <v>1</v>
      </c>
      <c r="B778" s="25">
        <v>777</v>
      </c>
      <c r="C778" s="25">
        <v>41</v>
      </c>
      <c r="D778" s="33">
        <f>COUNTIFS($C$2:C778,C778,$E$2:E778,"&gt;0")</f>
        <v>17</v>
      </c>
      <c r="E778" s="33">
        <v>1995</v>
      </c>
      <c r="F778" s="25"/>
      <c r="G778" s="1"/>
      <c r="H778" s="1"/>
      <c r="I778" s="1"/>
    </row>
    <row r="779" spans="1:9" x14ac:dyDescent="0.25">
      <c r="A779" s="25">
        <v>1</v>
      </c>
      <c r="B779" s="25">
        <v>778</v>
      </c>
      <c r="C779" s="25">
        <v>41</v>
      </c>
      <c r="D779" s="33">
        <f>COUNTIFS($C$2:C779,C779,$E$2:E779,"&gt;0")</f>
        <v>18</v>
      </c>
      <c r="E779" s="33">
        <v>1985</v>
      </c>
      <c r="F779" s="25"/>
      <c r="G779" s="1">
        <v>1</v>
      </c>
      <c r="H779" s="1"/>
      <c r="I779" s="1">
        <v>1</v>
      </c>
    </row>
    <row r="780" spans="1:9" x14ac:dyDescent="0.25">
      <c r="A780" s="25">
        <v>1</v>
      </c>
      <c r="B780" s="25">
        <v>779</v>
      </c>
      <c r="C780" s="25">
        <v>41</v>
      </c>
      <c r="D780" s="33">
        <f>COUNTIFS($C$2:C780,C780,$E$2:E780,"&gt;0")</f>
        <v>19</v>
      </c>
      <c r="E780" s="33">
        <v>1974</v>
      </c>
      <c r="F780" s="25">
        <v>1</v>
      </c>
      <c r="G780" s="1"/>
      <c r="H780" s="1"/>
      <c r="I780" s="1"/>
    </row>
    <row r="781" spans="1:9" x14ac:dyDescent="0.25">
      <c r="A781" s="25">
        <v>1</v>
      </c>
      <c r="B781" s="25">
        <v>780</v>
      </c>
      <c r="C781" s="25">
        <v>42</v>
      </c>
      <c r="D781" s="33">
        <f>COUNTIFS($C$2:C781,C781,$E$2:E781,"&gt;0")</f>
        <v>1</v>
      </c>
      <c r="E781" s="33">
        <v>1967</v>
      </c>
      <c r="F781" s="25"/>
      <c r="G781" s="1"/>
      <c r="H781" s="1"/>
      <c r="I781" s="1"/>
    </row>
    <row r="782" spans="1:9" x14ac:dyDescent="0.25">
      <c r="A782" s="25">
        <v>1</v>
      </c>
      <c r="B782" s="25">
        <v>781</v>
      </c>
      <c r="C782" s="25">
        <v>42</v>
      </c>
      <c r="D782" s="33">
        <f>COUNTIFS($C$2:C782,C782,$E$2:E782,"&gt;0")</f>
        <v>2</v>
      </c>
      <c r="E782" s="33">
        <v>1946</v>
      </c>
      <c r="F782" s="25"/>
      <c r="G782" s="1"/>
      <c r="H782" s="1"/>
      <c r="I782" s="1"/>
    </row>
    <row r="783" spans="1:9" x14ac:dyDescent="0.25">
      <c r="A783" s="25">
        <v>1</v>
      </c>
      <c r="B783" s="25">
        <v>782</v>
      </c>
      <c r="C783" s="25">
        <v>42</v>
      </c>
      <c r="D783" s="33">
        <f>COUNTIFS($C$2:C783,C783,$E$2:E783,"&gt;0")</f>
        <v>3</v>
      </c>
      <c r="E783" s="33">
        <v>2005</v>
      </c>
      <c r="F783" s="25"/>
      <c r="G783" s="1">
        <v>1</v>
      </c>
      <c r="H783" s="1"/>
      <c r="I783" s="1"/>
    </row>
    <row r="784" spans="1:9" x14ac:dyDescent="0.25">
      <c r="A784" s="25">
        <v>1</v>
      </c>
      <c r="B784" s="25">
        <v>783</v>
      </c>
      <c r="C784" s="25">
        <v>42</v>
      </c>
      <c r="D784" s="33">
        <f>COUNTIFS($C$2:C784,C784,$E$2:E784,"&gt;0")</f>
        <v>4</v>
      </c>
      <c r="E784" s="33">
        <v>1958</v>
      </c>
      <c r="F784" s="25"/>
      <c r="G784" s="1"/>
      <c r="H784" s="1">
        <v>1</v>
      </c>
      <c r="I784" s="1">
        <v>1</v>
      </c>
    </row>
    <row r="785" spans="1:9" x14ac:dyDescent="0.25">
      <c r="A785" s="25">
        <v>1</v>
      </c>
      <c r="B785" s="25">
        <v>784</v>
      </c>
      <c r="C785" s="25">
        <v>42</v>
      </c>
      <c r="D785" s="33">
        <f>COUNTIFS($C$2:C785,C785,$E$2:E785,"&gt;0")</f>
        <v>5</v>
      </c>
      <c r="E785" s="33">
        <v>2004</v>
      </c>
      <c r="F785" s="25"/>
      <c r="G785" s="1"/>
      <c r="H785" s="1"/>
      <c r="I785" s="1"/>
    </row>
    <row r="786" spans="1:9" x14ac:dyDescent="0.25">
      <c r="A786" s="25">
        <v>1</v>
      </c>
      <c r="B786" s="25">
        <v>785</v>
      </c>
      <c r="C786" s="25">
        <v>42</v>
      </c>
      <c r="D786" s="33">
        <f>COUNTIFS($C$2:C786,C786,$E$2:E786,"&gt;0")</f>
        <v>6</v>
      </c>
      <c r="E786" s="33">
        <v>2003</v>
      </c>
      <c r="F786" s="25"/>
      <c r="G786" s="1"/>
      <c r="H786" s="1"/>
      <c r="I786" s="1"/>
    </row>
    <row r="787" spans="1:9" x14ac:dyDescent="0.25">
      <c r="A787" s="25">
        <v>1</v>
      </c>
      <c r="B787" s="25">
        <v>786</v>
      </c>
      <c r="C787" s="25">
        <v>42</v>
      </c>
      <c r="D787" s="33">
        <f>COUNTIFS($C$2:C787,C787,$E$2:E787,"&gt;0")</f>
        <v>7</v>
      </c>
      <c r="E787" s="33">
        <v>2001</v>
      </c>
      <c r="F787" s="25">
        <v>1</v>
      </c>
      <c r="G787" s="1"/>
      <c r="H787" s="1"/>
      <c r="I787" s="1"/>
    </row>
    <row r="788" spans="1:9" x14ac:dyDescent="0.25">
      <c r="A788" s="25">
        <v>1</v>
      </c>
      <c r="B788" s="25">
        <v>787</v>
      </c>
      <c r="C788" s="25">
        <v>42</v>
      </c>
      <c r="D788" s="33">
        <f>COUNTIFS($C$2:C788,C788,$E$2:E788,"&gt;0")</f>
        <v>8</v>
      </c>
      <c r="E788" s="33">
        <v>1967</v>
      </c>
      <c r="F788" s="25"/>
      <c r="G788" s="1"/>
      <c r="H788" s="1"/>
      <c r="I788" s="1"/>
    </row>
    <row r="789" spans="1:9" x14ac:dyDescent="0.25">
      <c r="A789" s="25">
        <v>1</v>
      </c>
      <c r="B789" s="25">
        <v>788</v>
      </c>
      <c r="C789" s="25">
        <v>42</v>
      </c>
      <c r="D789" s="33">
        <f>COUNTIFS($C$2:C789,C789,$E$2:E789,"&gt;0")</f>
        <v>9</v>
      </c>
      <c r="E789" s="33">
        <v>1964</v>
      </c>
      <c r="F789" s="25"/>
      <c r="G789" s="1">
        <v>1</v>
      </c>
      <c r="H789" s="1"/>
      <c r="I789" s="1">
        <v>1</v>
      </c>
    </row>
    <row r="790" spans="1:9" x14ac:dyDescent="0.25">
      <c r="A790" s="25">
        <v>1</v>
      </c>
      <c r="B790" s="25">
        <v>789</v>
      </c>
      <c r="C790" s="25">
        <v>42</v>
      </c>
      <c r="D790" s="33">
        <f>COUNTIFS($C$2:C790,C790,$E$2:E790,"&gt;0")</f>
        <v>10</v>
      </c>
      <c r="E790" s="33">
        <v>1955</v>
      </c>
      <c r="F790" s="25"/>
      <c r="G790" s="1"/>
      <c r="H790" s="1"/>
      <c r="I790" s="1"/>
    </row>
    <row r="791" spans="1:9" x14ac:dyDescent="0.25">
      <c r="A791" s="25">
        <v>1</v>
      </c>
      <c r="B791" s="25">
        <v>790</v>
      </c>
      <c r="C791" s="25">
        <v>42</v>
      </c>
      <c r="D791" s="33">
        <f>COUNTIFS($C$2:C791,C791,$E$2:E791,"&gt;0")</f>
        <v>11</v>
      </c>
      <c r="E791" s="33">
        <v>1951</v>
      </c>
      <c r="F791" s="25"/>
      <c r="G791" s="1"/>
      <c r="H791" s="1">
        <v>1</v>
      </c>
      <c r="I791" s="1"/>
    </row>
    <row r="792" spans="1:9" x14ac:dyDescent="0.25">
      <c r="A792" s="25">
        <v>1</v>
      </c>
      <c r="B792" s="25">
        <v>791</v>
      </c>
      <c r="C792" s="25">
        <v>42</v>
      </c>
      <c r="D792" s="33">
        <f>COUNTIFS($C$2:C792,C792,$E$2:E792,"&gt;0")</f>
        <v>12</v>
      </c>
      <c r="E792" s="33">
        <v>1954</v>
      </c>
      <c r="F792" s="25"/>
      <c r="G792" s="1"/>
      <c r="H792" s="1"/>
      <c r="I792" s="1"/>
    </row>
    <row r="793" spans="1:9" x14ac:dyDescent="0.25">
      <c r="A793" s="25">
        <v>1</v>
      </c>
      <c r="B793" s="25">
        <v>792</v>
      </c>
      <c r="C793" s="25">
        <v>42</v>
      </c>
      <c r="D793" s="33">
        <f>COUNTIFS($C$2:C793,C793,$E$2:E793,"&gt;0")</f>
        <v>13</v>
      </c>
      <c r="E793" s="33">
        <v>1974</v>
      </c>
      <c r="F793" s="25"/>
      <c r="G793" s="1"/>
      <c r="H793" s="1"/>
      <c r="I793" s="1"/>
    </row>
    <row r="794" spans="1:9" x14ac:dyDescent="0.25">
      <c r="A794" s="25">
        <v>1</v>
      </c>
      <c r="B794" s="25">
        <v>793</v>
      </c>
      <c r="C794" s="25">
        <v>42</v>
      </c>
      <c r="D794" s="33">
        <f>COUNTIFS($C$2:C794,C794,$E$2:E794,"&gt;0")</f>
        <v>14</v>
      </c>
      <c r="E794" s="33">
        <v>1999</v>
      </c>
      <c r="F794" s="25"/>
      <c r="G794" s="1"/>
      <c r="H794" s="1"/>
      <c r="I794" s="1"/>
    </row>
    <row r="795" spans="1:9" x14ac:dyDescent="0.25">
      <c r="A795" s="25">
        <v>1</v>
      </c>
      <c r="B795" s="25">
        <v>794</v>
      </c>
      <c r="C795" s="25">
        <v>42</v>
      </c>
      <c r="D795" s="33">
        <f>COUNTIFS($C$2:C795,C795,$E$2:E795,"&gt;0")</f>
        <v>15</v>
      </c>
      <c r="E795" s="33">
        <v>1996</v>
      </c>
      <c r="F795" s="25">
        <v>1</v>
      </c>
      <c r="G795" s="1"/>
      <c r="H795" s="1"/>
      <c r="I795" s="1"/>
    </row>
    <row r="796" spans="1:9" x14ac:dyDescent="0.25">
      <c r="A796" s="25">
        <v>1</v>
      </c>
      <c r="B796" s="25">
        <v>795</v>
      </c>
      <c r="C796" s="25">
        <v>42</v>
      </c>
      <c r="D796" s="33">
        <f>COUNTIFS($C$2:C796,C796,$E$2:E796,"&gt;0")</f>
        <v>16</v>
      </c>
      <c r="E796" s="33">
        <v>1997</v>
      </c>
      <c r="F796" s="25"/>
      <c r="G796" s="1"/>
      <c r="H796" s="1">
        <v>1</v>
      </c>
      <c r="I796" s="1"/>
    </row>
    <row r="797" spans="1:9" x14ac:dyDescent="0.25">
      <c r="A797" s="25">
        <v>1</v>
      </c>
      <c r="B797" s="25">
        <v>796</v>
      </c>
      <c r="C797" s="25">
        <v>42</v>
      </c>
      <c r="D797" s="33">
        <f>COUNTIFS($C$2:C797,C797,$E$2:E797,"&gt;0")</f>
        <v>17</v>
      </c>
      <c r="E797" s="33">
        <v>1995</v>
      </c>
      <c r="F797" s="25"/>
      <c r="G797" s="1"/>
      <c r="H797" s="1"/>
      <c r="I797" s="1"/>
    </row>
    <row r="798" spans="1:9" x14ac:dyDescent="0.25">
      <c r="A798" s="25">
        <v>1</v>
      </c>
      <c r="B798" s="25">
        <v>797</v>
      </c>
      <c r="C798" s="25">
        <v>42</v>
      </c>
      <c r="D798" s="33">
        <f>COUNTIFS($C$2:C798,C798,$E$2:E798,"&gt;0")</f>
        <v>18</v>
      </c>
      <c r="E798" s="33">
        <v>1985</v>
      </c>
      <c r="F798" s="25"/>
      <c r="G798" s="1">
        <v>1</v>
      </c>
      <c r="H798" s="1"/>
      <c r="I798" s="1">
        <v>1</v>
      </c>
    </row>
    <row r="799" spans="1:9" x14ac:dyDescent="0.25">
      <c r="A799" s="25">
        <v>1</v>
      </c>
      <c r="B799" s="25">
        <v>798</v>
      </c>
      <c r="C799" s="25">
        <v>42</v>
      </c>
      <c r="D799" s="33">
        <f>COUNTIFS($C$2:C799,C799,$E$2:E799,"&gt;0")</f>
        <v>19</v>
      </c>
      <c r="E799" s="33">
        <v>1974</v>
      </c>
      <c r="F799" s="25">
        <v>1</v>
      </c>
      <c r="G799" s="1"/>
      <c r="H799" s="1"/>
      <c r="I799" s="1"/>
    </row>
    <row r="800" spans="1:9" x14ac:dyDescent="0.25">
      <c r="A800" s="25">
        <v>1</v>
      </c>
      <c r="B800" s="25">
        <v>799</v>
      </c>
      <c r="C800" s="25">
        <v>43</v>
      </c>
      <c r="D800" s="33">
        <f>COUNTIFS($C$2:C800,C800,$E$2:E800,"&gt;0")</f>
        <v>1</v>
      </c>
      <c r="E800" s="33">
        <v>1967</v>
      </c>
      <c r="F800" s="25"/>
      <c r="G800" s="1"/>
      <c r="H800" s="1"/>
      <c r="I800" s="1"/>
    </row>
    <row r="801" spans="1:9" x14ac:dyDescent="0.25">
      <c r="A801" s="25">
        <v>1</v>
      </c>
      <c r="B801" s="25">
        <v>800</v>
      </c>
      <c r="C801" s="25">
        <v>43</v>
      </c>
      <c r="D801" s="33">
        <f>COUNTIFS($C$2:C801,C801,$E$2:E801,"&gt;0")</f>
        <v>2</v>
      </c>
      <c r="E801" s="33">
        <v>1946</v>
      </c>
      <c r="F801" s="25"/>
      <c r="G801" s="1"/>
      <c r="H801" s="1"/>
      <c r="I801" s="1"/>
    </row>
    <row r="802" spans="1:9" x14ac:dyDescent="0.25">
      <c r="A802" s="25">
        <v>1</v>
      </c>
      <c r="B802" s="25">
        <v>801</v>
      </c>
      <c r="C802" s="25">
        <v>43</v>
      </c>
      <c r="D802" s="33">
        <f>COUNTIFS($C$2:C802,C802,$E$2:E802,"&gt;0")</f>
        <v>3</v>
      </c>
      <c r="E802" s="33">
        <v>2005</v>
      </c>
      <c r="F802" s="25"/>
      <c r="G802" s="1">
        <v>1</v>
      </c>
      <c r="H802" s="1"/>
      <c r="I802" s="1"/>
    </row>
    <row r="803" spans="1:9" x14ac:dyDescent="0.25">
      <c r="A803" s="25">
        <v>1</v>
      </c>
      <c r="B803" s="25">
        <v>802</v>
      </c>
      <c r="C803" s="25">
        <v>43</v>
      </c>
      <c r="D803" s="33">
        <f>COUNTIFS($C$2:C803,C803,$E$2:E803,"&gt;0")</f>
        <v>4</v>
      </c>
      <c r="E803" s="33">
        <v>1958</v>
      </c>
      <c r="F803" s="25"/>
      <c r="G803" s="1"/>
      <c r="H803" s="1">
        <v>1</v>
      </c>
      <c r="I803" s="1">
        <v>1</v>
      </c>
    </row>
    <row r="804" spans="1:9" x14ac:dyDescent="0.25">
      <c r="A804" s="25">
        <v>1</v>
      </c>
      <c r="B804" s="25">
        <v>803</v>
      </c>
      <c r="C804" s="25">
        <v>43</v>
      </c>
      <c r="D804" s="33">
        <f>COUNTIFS($C$2:C804,C804,$E$2:E804,"&gt;0")</f>
        <v>5</v>
      </c>
      <c r="E804" s="33">
        <v>2004</v>
      </c>
      <c r="F804" s="25"/>
      <c r="G804" s="1"/>
      <c r="H804" s="1"/>
      <c r="I804" s="1"/>
    </row>
    <row r="805" spans="1:9" x14ac:dyDescent="0.25">
      <c r="A805" s="25">
        <v>1</v>
      </c>
      <c r="B805" s="25">
        <v>804</v>
      </c>
      <c r="C805" s="25">
        <v>43</v>
      </c>
      <c r="D805" s="33">
        <f>COUNTIFS($C$2:C805,C805,$E$2:E805,"&gt;0")</f>
        <v>6</v>
      </c>
      <c r="E805" s="33">
        <v>2003</v>
      </c>
      <c r="F805" s="25"/>
      <c r="G805" s="1"/>
      <c r="H805" s="1"/>
      <c r="I805" s="1"/>
    </row>
    <row r="806" spans="1:9" x14ac:dyDescent="0.25">
      <c r="A806" s="25">
        <v>1</v>
      </c>
      <c r="B806" s="25">
        <v>805</v>
      </c>
      <c r="C806" s="25">
        <v>43</v>
      </c>
      <c r="D806" s="33">
        <f>COUNTIFS($C$2:C806,C806,$E$2:E806,"&gt;0")</f>
        <v>7</v>
      </c>
      <c r="E806" s="33">
        <v>2001</v>
      </c>
      <c r="F806" s="25">
        <v>1</v>
      </c>
      <c r="G806" s="1"/>
      <c r="H806" s="1"/>
      <c r="I806" s="1"/>
    </row>
    <row r="807" spans="1:9" x14ac:dyDescent="0.25">
      <c r="A807" s="25">
        <v>1</v>
      </c>
      <c r="B807" s="25">
        <v>806</v>
      </c>
      <c r="C807" s="25">
        <v>43</v>
      </c>
      <c r="D807" s="33">
        <f>COUNTIFS($C$2:C807,C807,$E$2:E807,"&gt;0")</f>
        <v>8</v>
      </c>
      <c r="E807" s="33">
        <v>1967</v>
      </c>
      <c r="F807" s="25"/>
      <c r="G807" s="1"/>
      <c r="H807" s="1"/>
      <c r="I807" s="1"/>
    </row>
    <row r="808" spans="1:9" x14ac:dyDescent="0.25">
      <c r="A808" s="25">
        <v>1</v>
      </c>
      <c r="B808" s="25">
        <v>807</v>
      </c>
      <c r="C808" s="25">
        <v>43</v>
      </c>
      <c r="D808" s="33">
        <f>COUNTIFS($C$2:C808,C808,$E$2:E808,"&gt;0")</f>
        <v>9</v>
      </c>
      <c r="E808" s="33">
        <v>1964</v>
      </c>
      <c r="F808" s="25"/>
      <c r="G808" s="1">
        <v>1</v>
      </c>
      <c r="H808" s="1"/>
      <c r="I808" s="1">
        <v>1</v>
      </c>
    </row>
    <row r="809" spans="1:9" x14ac:dyDescent="0.25">
      <c r="A809" s="25">
        <v>1</v>
      </c>
      <c r="B809" s="25">
        <v>808</v>
      </c>
      <c r="C809" s="25">
        <v>43</v>
      </c>
      <c r="D809" s="33">
        <f>COUNTIFS($C$2:C809,C809,$E$2:E809,"&gt;0")</f>
        <v>10</v>
      </c>
      <c r="E809" s="33">
        <v>1955</v>
      </c>
      <c r="F809" s="25"/>
      <c r="G809" s="1"/>
      <c r="H809" s="1"/>
      <c r="I809" s="1"/>
    </row>
    <row r="810" spans="1:9" x14ac:dyDescent="0.25">
      <c r="A810" s="25">
        <v>1</v>
      </c>
      <c r="B810" s="25">
        <v>809</v>
      </c>
      <c r="C810" s="25">
        <v>43</v>
      </c>
      <c r="D810" s="33">
        <f>COUNTIFS($C$2:C810,C810,$E$2:E810,"&gt;0")</f>
        <v>11</v>
      </c>
      <c r="E810" s="33">
        <v>1951</v>
      </c>
      <c r="F810" s="25"/>
      <c r="G810" s="1"/>
      <c r="H810" s="1">
        <v>1</v>
      </c>
      <c r="I810" s="1"/>
    </row>
    <row r="811" spans="1:9" x14ac:dyDescent="0.25">
      <c r="A811" s="25">
        <v>1</v>
      </c>
      <c r="B811" s="25">
        <v>810</v>
      </c>
      <c r="C811" s="25">
        <v>43</v>
      </c>
      <c r="D811" s="33">
        <f>COUNTIFS($C$2:C811,C811,$E$2:E811,"&gt;0")</f>
        <v>12</v>
      </c>
      <c r="E811" s="33">
        <v>1954</v>
      </c>
      <c r="F811" s="25"/>
      <c r="G811" s="1"/>
      <c r="H811" s="1"/>
      <c r="I811" s="1"/>
    </row>
    <row r="812" spans="1:9" x14ac:dyDescent="0.25">
      <c r="A812" s="25">
        <v>1</v>
      </c>
      <c r="B812" s="25">
        <v>811</v>
      </c>
      <c r="C812" s="25">
        <v>43</v>
      </c>
      <c r="D812" s="33">
        <f>COUNTIFS($C$2:C812,C812,$E$2:E812,"&gt;0")</f>
        <v>13</v>
      </c>
      <c r="E812" s="33">
        <v>1974</v>
      </c>
      <c r="F812" s="25"/>
      <c r="G812" s="1"/>
      <c r="H812" s="1"/>
      <c r="I812" s="1"/>
    </row>
    <row r="813" spans="1:9" x14ac:dyDescent="0.25">
      <c r="A813" s="25">
        <v>1</v>
      </c>
      <c r="B813" s="25">
        <v>812</v>
      </c>
      <c r="C813" s="25">
        <v>43</v>
      </c>
      <c r="D813" s="33">
        <f>COUNTIFS($C$2:C813,C813,$E$2:E813,"&gt;0")</f>
        <v>14</v>
      </c>
      <c r="E813" s="33">
        <v>1999</v>
      </c>
      <c r="F813" s="25"/>
      <c r="G813" s="1"/>
      <c r="H813" s="1"/>
      <c r="I813" s="1"/>
    </row>
    <row r="814" spans="1:9" x14ac:dyDescent="0.25">
      <c r="A814" s="25">
        <v>1</v>
      </c>
      <c r="B814" s="25">
        <v>813</v>
      </c>
      <c r="C814" s="25">
        <v>43</v>
      </c>
      <c r="D814" s="33">
        <f>COUNTIFS($C$2:C814,C814,$E$2:E814,"&gt;0")</f>
        <v>15</v>
      </c>
      <c r="E814" s="33">
        <v>1996</v>
      </c>
      <c r="F814" s="25">
        <v>1</v>
      </c>
      <c r="G814" s="1"/>
      <c r="H814" s="1"/>
      <c r="I814" s="1"/>
    </row>
    <row r="815" spans="1:9" x14ac:dyDescent="0.25">
      <c r="A815" s="25">
        <v>1</v>
      </c>
      <c r="B815" s="25">
        <v>814</v>
      </c>
      <c r="C815" s="25">
        <v>43</v>
      </c>
      <c r="D815" s="33">
        <f>COUNTIFS($C$2:C815,C815,$E$2:E815,"&gt;0")</f>
        <v>16</v>
      </c>
      <c r="E815" s="33">
        <v>1997</v>
      </c>
      <c r="F815" s="25"/>
      <c r="G815" s="1"/>
      <c r="H815" s="1">
        <v>1</v>
      </c>
      <c r="I815" s="1"/>
    </row>
    <row r="816" spans="1:9" x14ac:dyDescent="0.25">
      <c r="A816" s="25">
        <v>1</v>
      </c>
      <c r="B816" s="25">
        <v>815</v>
      </c>
      <c r="C816" s="25">
        <v>43</v>
      </c>
      <c r="D816" s="33">
        <f>COUNTIFS($C$2:C816,C816,$E$2:E816,"&gt;0")</f>
        <v>17</v>
      </c>
      <c r="E816" s="33">
        <v>1995</v>
      </c>
      <c r="F816" s="25"/>
      <c r="G816" s="1"/>
      <c r="H816" s="1"/>
      <c r="I816" s="1"/>
    </row>
    <row r="817" spans="1:9" x14ac:dyDescent="0.25">
      <c r="A817" s="25">
        <v>1</v>
      </c>
      <c r="B817" s="25">
        <v>816</v>
      </c>
      <c r="C817" s="25">
        <v>43</v>
      </c>
      <c r="D817" s="33">
        <f>COUNTIFS($C$2:C817,C817,$E$2:E817,"&gt;0")</f>
        <v>18</v>
      </c>
      <c r="E817" s="33">
        <v>1985</v>
      </c>
      <c r="F817" s="25"/>
      <c r="G817" s="1">
        <v>1</v>
      </c>
      <c r="H817" s="1"/>
      <c r="I817" s="1">
        <v>1</v>
      </c>
    </row>
    <row r="818" spans="1:9" x14ac:dyDescent="0.25">
      <c r="A818" s="25">
        <v>1</v>
      </c>
      <c r="B818" s="25">
        <v>817</v>
      </c>
      <c r="C818" s="25">
        <v>43</v>
      </c>
      <c r="D818" s="33">
        <f>COUNTIFS($C$2:C818,C818,$E$2:E818,"&gt;0")</f>
        <v>19</v>
      </c>
      <c r="E818" s="33">
        <v>1974</v>
      </c>
      <c r="F818" s="25">
        <v>1</v>
      </c>
      <c r="G818" s="1"/>
      <c r="H818" s="1"/>
      <c r="I818" s="1"/>
    </row>
    <row r="819" spans="1:9" x14ac:dyDescent="0.25">
      <c r="A819" s="25">
        <v>1</v>
      </c>
      <c r="B819" s="25">
        <v>818</v>
      </c>
      <c r="C819" s="25">
        <v>44</v>
      </c>
      <c r="D819" s="33">
        <f>COUNTIFS($C$2:C819,C819,$E$2:E819,"&gt;0")</f>
        <v>1</v>
      </c>
      <c r="E819" s="33">
        <v>1967</v>
      </c>
      <c r="F819" s="25"/>
      <c r="G819" s="1"/>
      <c r="H819" s="1"/>
      <c r="I819" s="1"/>
    </row>
    <row r="820" spans="1:9" x14ac:dyDescent="0.25">
      <c r="A820" s="25">
        <v>1</v>
      </c>
      <c r="B820" s="25">
        <v>819</v>
      </c>
      <c r="C820" s="25">
        <v>44</v>
      </c>
      <c r="D820" s="33">
        <f>COUNTIFS($C$2:C820,C820,$E$2:E820,"&gt;0")</f>
        <v>2</v>
      </c>
      <c r="E820" s="33">
        <v>1946</v>
      </c>
      <c r="F820" s="25"/>
      <c r="G820" s="1"/>
      <c r="H820" s="1"/>
      <c r="I820" s="1"/>
    </row>
    <row r="821" spans="1:9" x14ac:dyDescent="0.25">
      <c r="A821" s="25">
        <v>1</v>
      </c>
      <c r="B821" s="25">
        <v>820</v>
      </c>
      <c r="C821" s="25">
        <v>44</v>
      </c>
      <c r="D821" s="33">
        <f>COUNTIFS($C$2:C821,C821,$E$2:E821,"&gt;0")</f>
        <v>3</v>
      </c>
      <c r="E821" s="33">
        <v>2005</v>
      </c>
      <c r="F821" s="25"/>
      <c r="G821" s="1">
        <v>1</v>
      </c>
      <c r="H821" s="1"/>
      <c r="I821" s="1"/>
    </row>
    <row r="822" spans="1:9" x14ac:dyDescent="0.25">
      <c r="A822" s="25">
        <v>1</v>
      </c>
      <c r="B822" s="25">
        <v>821</v>
      </c>
      <c r="C822" s="25">
        <v>44</v>
      </c>
      <c r="D822" s="33">
        <f>COUNTIFS($C$2:C822,C822,$E$2:E822,"&gt;0")</f>
        <v>4</v>
      </c>
      <c r="E822" s="33">
        <v>1958</v>
      </c>
      <c r="F822" s="25"/>
      <c r="G822" s="1"/>
      <c r="H822" s="1">
        <v>1</v>
      </c>
      <c r="I822" s="1">
        <v>1</v>
      </c>
    </row>
    <row r="823" spans="1:9" x14ac:dyDescent="0.25">
      <c r="A823" s="25">
        <v>1</v>
      </c>
      <c r="B823" s="25">
        <v>822</v>
      </c>
      <c r="C823" s="25">
        <v>44</v>
      </c>
      <c r="D823" s="33">
        <f>COUNTIFS($C$2:C823,C823,$E$2:E823,"&gt;0")</f>
        <v>5</v>
      </c>
      <c r="E823" s="33">
        <v>2004</v>
      </c>
      <c r="F823" s="25"/>
      <c r="G823" s="1"/>
      <c r="H823" s="1"/>
      <c r="I823" s="1"/>
    </row>
    <row r="824" spans="1:9" x14ac:dyDescent="0.25">
      <c r="A824" s="25">
        <v>1</v>
      </c>
      <c r="B824" s="25">
        <v>823</v>
      </c>
      <c r="C824" s="25">
        <v>44</v>
      </c>
      <c r="D824" s="33">
        <f>COUNTIFS($C$2:C824,C824,$E$2:E824,"&gt;0")</f>
        <v>6</v>
      </c>
      <c r="E824" s="33">
        <v>2003</v>
      </c>
      <c r="F824" s="25"/>
      <c r="G824" s="1"/>
      <c r="H824" s="1"/>
      <c r="I824" s="1"/>
    </row>
    <row r="825" spans="1:9" x14ac:dyDescent="0.25">
      <c r="A825" s="25">
        <v>1</v>
      </c>
      <c r="B825" s="25">
        <v>824</v>
      </c>
      <c r="C825" s="25">
        <v>44</v>
      </c>
      <c r="D825" s="33">
        <f>COUNTIFS($C$2:C825,C825,$E$2:E825,"&gt;0")</f>
        <v>7</v>
      </c>
      <c r="E825" s="33">
        <v>2001</v>
      </c>
      <c r="F825" s="25">
        <v>1</v>
      </c>
      <c r="G825" s="1"/>
      <c r="H825" s="1"/>
      <c r="I825" s="1"/>
    </row>
    <row r="826" spans="1:9" x14ac:dyDescent="0.25">
      <c r="A826" s="25">
        <v>1</v>
      </c>
      <c r="B826" s="25">
        <v>825</v>
      </c>
      <c r="C826" s="25">
        <v>44</v>
      </c>
      <c r="D826" s="33">
        <f>COUNTIFS($C$2:C826,C826,$E$2:E826,"&gt;0")</f>
        <v>8</v>
      </c>
      <c r="E826" s="33">
        <v>1967</v>
      </c>
      <c r="F826" s="25"/>
      <c r="G826" s="1"/>
      <c r="H826" s="1"/>
      <c r="I826" s="1"/>
    </row>
    <row r="827" spans="1:9" x14ac:dyDescent="0.25">
      <c r="A827" s="25">
        <v>1</v>
      </c>
      <c r="B827" s="25">
        <v>826</v>
      </c>
      <c r="C827" s="25">
        <v>44</v>
      </c>
      <c r="D827" s="33">
        <f>COUNTIFS($C$2:C827,C827,$E$2:E827,"&gt;0")</f>
        <v>9</v>
      </c>
      <c r="E827" s="33">
        <v>1964</v>
      </c>
      <c r="F827" s="25"/>
      <c r="G827" s="1">
        <v>1</v>
      </c>
      <c r="H827" s="1"/>
      <c r="I827" s="1">
        <v>1</v>
      </c>
    </row>
    <row r="828" spans="1:9" x14ac:dyDescent="0.25">
      <c r="A828" s="25">
        <v>1</v>
      </c>
      <c r="B828" s="25">
        <v>827</v>
      </c>
      <c r="C828" s="25">
        <v>44</v>
      </c>
      <c r="D828" s="33">
        <f>COUNTIFS($C$2:C828,C828,$E$2:E828,"&gt;0")</f>
        <v>10</v>
      </c>
      <c r="E828" s="33">
        <v>1955</v>
      </c>
      <c r="F828" s="25"/>
      <c r="G828" s="1"/>
      <c r="H828" s="1"/>
      <c r="I828" s="1"/>
    </row>
    <row r="829" spans="1:9" x14ac:dyDescent="0.25">
      <c r="A829" s="25">
        <v>1</v>
      </c>
      <c r="B829" s="25">
        <v>828</v>
      </c>
      <c r="C829" s="25">
        <v>44</v>
      </c>
      <c r="D829" s="33">
        <f>COUNTIFS($C$2:C829,C829,$E$2:E829,"&gt;0")</f>
        <v>11</v>
      </c>
      <c r="E829" s="33">
        <v>1951</v>
      </c>
      <c r="F829" s="25"/>
      <c r="G829" s="1"/>
      <c r="H829" s="1">
        <v>1</v>
      </c>
      <c r="I829" s="1"/>
    </row>
    <row r="830" spans="1:9" x14ac:dyDescent="0.25">
      <c r="A830" s="25">
        <v>1</v>
      </c>
      <c r="B830" s="25">
        <v>829</v>
      </c>
      <c r="C830" s="25">
        <v>44</v>
      </c>
      <c r="D830" s="33">
        <f>COUNTIFS($C$2:C830,C830,$E$2:E830,"&gt;0")</f>
        <v>12</v>
      </c>
      <c r="E830" s="33">
        <v>1954</v>
      </c>
      <c r="F830" s="25"/>
      <c r="G830" s="1"/>
      <c r="H830" s="1"/>
      <c r="I830" s="1"/>
    </row>
    <row r="831" spans="1:9" x14ac:dyDescent="0.25">
      <c r="A831" s="25">
        <v>1</v>
      </c>
      <c r="B831" s="25">
        <v>830</v>
      </c>
      <c r="C831" s="25">
        <v>44</v>
      </c>
      <c r="D831" s="33">
        <f>COUNTIFS($C$2:C831,C831,$E$2:E831,"&gt;0")</f>
        <v>13</v>
      </c>
      <c r="E831" s="33">
        <v>1974</v>
      </c>
      <c r="F831" s="25"/>
      <c r="G831" s="1"/>
      <c r="H831" s="1"/>
      <c r="I831" s="1"/>
    </row>
    <row r="832" spans="1:9" x14ac:dyDescent="0.25">
      <c r="A832" s="25">
        <v>1</v>
      </c>
      <c r="B832" s="25">
        <v>831</v>
      </c>
      <c r="C832" s="25">
        <v>44</v>
      </c>
      <c r="D832" s="33">
        <f>COUNTIFS($C$2:C832,C832,$E$2:E832,"&gt;0")</f>
        <v>14</v>
      </c>
      <c r="E832" s="33">
        <v>1999</v>
      </c>
      <c r="F832" s="25"/>
      <c r="G832" s="1"/>
      <c r="H832" s="1"/>
      <c r="I832" s="1"/>
    </row>
    <row r="833" spans="1:9" x14ac:dyDescent="0.25">
      <c r="A833" s="25">
        <v>1</v>
      </c>
      <c r="B833" s="25">
        <v>832</v>
      </c>
      <c r="C833" s="25">
        <v>44</v>
      </c>
      <c r="D833" s="33">
        <f>COUNTIFS($C$2:C833,C833,$E$2:E833,"&gt;0")</f>
        <v>15</v>
      </c>
      <c r="E833" s="33">
        <v>1996</v>
      </c>
      <c r="F833" s="25">
        <v>1</v>
      </c>
      <c r="G833" s="1"/>
      <c r="H833" s="1"/>
      <c r="I833" s="1"/>
    </row>
    <row r="834" spans="1:9" x14ac:dyDescent="0.25">
      <c r="A834" s="25">
        <v>1</v>
      </c>
      <c r="B834" s="25">
        <v>833</v>
      </c>
      <c r="C834" s="25">
        <v>44</v>
      </c>
      <c r="D834" s="33">
        <f>COUNTIFS($C$2:C834,C834,$E$2:E834,"&gt;0")</f>
        <v>16</v>
      </c>
      <c r="E834" s="33">
        <v>1997</v>
      </c>
      <c r="F834" s="25"/>
      <c r="G834" s="1"/>
      <c r="H834" s="1">
        <v>1</v>
      </c>
      <c r="I834" s="1"/>
    </row>
    <row r="835" spans="1:9" x14ac:dyDescent="0.25">
      <c r="A835" s="25">
        <v>1</v>
      </c>
      <c r="B835" s="25">
        <v>834</v>
      </c>
      <c r="C835" s="25">
        <v>44</v>
      </c>
      <c r="D835" s="33">
        <f>COUNTIFS($C$2:C835,C835,$E$2:E835,"&gt;0")</f>
        <v>17</v>
      </c>
      <c r="E835" s="33">
        <v>1995</v>
      </c>
      <c r="F835" s="25"/>
      <c r="G835" s="1"/>
      <c r="H835" s="1"/>
      <c r="I835" s="1"/>
    </row>
    <row r="836" spans="1:9" x14ac:dyDescent="0.25">
      <c r="A836" s="25">
        <v>1</v>
      </c>
      <c r="B836" s="25">
        <v>835</v>
      </c>
      <c r="C836" s="25">
        <v>44</v>
      </c>
      <c r="D836" s="33">
        <f>COUNTIFS($C$2:C836,C836,$E$2:E836,"&gt;0")</f>
        <v>18</v>
      </c>
      <c r="E836" s="33">
        <v>1985</v>
      </c>
      <c r="F836" s="25"/>
      <c r="G836" s="1">
        <v>1</v>
      </c>
      <c r="H836" s="1"/>
      <c r="I836" s="1">
        <v>1</v>
      </c>
    </row>
    <row r="837" spans="1:9" x14ac:dyDescent="0.25">
      <c r="A837" s="25">
        <v>1</v>
      </c>
      <c r="B837" s="25">
        <v>836</v>
      </c>
      <c r="C837" s="25">
        <v>44</v>
      </c>
      <c r="D837" s="33">
        <f>COUNTIFS($C$2:C837,C837,$E$2:E837,"&gt;0")</f>
        <v>19</v>
      </c>
      <c r="E837" s="33">
        <v>1974</v>
      </c>
      <c r="F837" s="25">
        <v>1</v>
      </c>
      <c r="G837" s="1"/>
      <c r="H837" s="1"/>
      <c r="I837" s="1"/>
    </row>
    <row r="838" spans="1:9" x14ac:dyDescent="0.25">
      <c r="A838" s="25">
        <v>1</v>
      </c>
      <c r="B838" s="25">
        <v>837</v>
      </c>
      <c r="C838" s="25">
        <v>45</v>
      </c>
      <c r="D838" s="33">
        <f>COUNTIFS($C$2:C838,C838,$E$2:E838,"&gt;0")</f>
        <v>1</v>
      </c>
      <c r="E838" s="33">
        <v>1967</v>
      </c>
      <c r="F838" s="25"/>
      <c r="G838" s="1"/>
      <c r="H838" s="1"/>
      <c r="I838" s="1"/>
    </row>
    <row r="839" spans="1:9" x14ac:dyDescent="0.25">
      <c r="A839" s="25">
        <v>1</v>
      </c>
      <c r="B839" s="25">
        <v>838</v>
      </c>
      <c r="C839" s="25">
        <v>45</v>
      </c>
      <c r="D839" s="33">
        <f>COUNTIFS($C$2:C839,C839,$E$2:E839,"&gt;0")</f>
        <v>2</v>
      </c>
      <c r="E839" s="33">
        <v>1946</v>
      </c>
      <c r="F839" s="25"/>
      <c r="G839" s="1"/>
      <c r="H839" s="1"/>
      <c r="I839" s="1"/>
    </row>
    <row r="840" spans="1:9" x14ac:dyDescent="0.25">
      <c r="A840" s="25">
        <v>1</v>
      </c>
      <c r="B840" s="25">
        <v>839</v>
      </c>
      <c r="C840" s="25">
        <v>45</v>
      </c>
      <c r="D840" s="33">
        <f>COUNTIFS($C$2:C840,C840,$E$2:E840,"&gt;0")</f>
        <v>3</v>
      </c>
      <c r="E840" s="33">
        <v>2005</v>
      </c>
      <c r="F840" s="25"/>
      <c r="G840" s="1">
        <v>1</v>
      </c>
      <c r="H840" s="1"/>
      <c r="I840" s="1"/>
    </row>
    <row r="841" spans="1:9" x14ac:dyDescent="0.25">
      <c r="A841" s="25">
        <v>1</v>
      </c>
      <c r="B841" s="25">
        <v>840</v>
      </c>
      <c r="C841" s="25">
        <v>45</v>
      </c>
      <c r="D841" s="33">
        <f>COUNTIFS($C$2:C841,C841,$E$2:E841,"&gt;0")</f>
        <v>4</v>
      </c>
      <c r="E841" s="33">
        <v>1958</v>
      </c>
      <c r="F841" s="25"/>
      <c r="G841" s="1"/>
      <c r="H841" s="1">
        <v>1</v>
      </c>
      <c r="I841" s="1">
        <v>1</v>
      </c>
    </row>
    <row r="842" spans="1:9" x14ac:dyDescent="0.25">
      <c r="A842" s="25">
        <v>1</v>
      </c>
      <c r="B842" s="25">
        <v>841</v>
      </c>
      <c r="C842" s="25">
        <v>45</v>
      </c>
      <c r="D842" s="33">
        <f>COUNTIFS($C$2:C842,C842,$E$2:E842,"&gt;0")</f>
        <v>5</v>
      </c>
      <c r="E842" s="33">
        <v>2004</v>
      </c>
      <c r="F842" s="25"/>
      <c r="G842" s="1"/>
      <c r="H842" s="1"/>
      <c r="I842" s="1"/>
    </row>
    <row r="843" spans="1:9" x14ac:dyDescent="0.25">
      <c r="A843" s="25">
        <v>1</v>
      </c>
      <c r="B843" s="25">
        <v>842</v>
      </c>
      <c r="C843" s="25">
        <v>45</v>
      </c>
      <c r="D843" s="33">
        <f>COUNTIFS($C$2:C843,C843,$E$2:E843,"&gt;0")</f>
        <v>6</v>
      </c>
      <c r="E843" s="33">
        <v>2003</v>
      </c>
      <c r="F843" s="25"/>
      <c r="G843" s="1"/>
      <c r="H843" s="1"/>
      <c r="I843" s="1"/>
    </row>
    <row r="844" spans="1:9" x14ac:dyDescent="0.25">
      <c r="A844" s="25">
        <v>1</v>
      </c>
      <c r="B844" s="25">
        <v>843</v>
      </c>
      <c r="C844" s="25">
        <v>45</v>
      </c>
      <c r="D844" s="33">
        <f>COUNTIFS($C$2:C844,C844,$E$2:E844,"&gt;0")</f>
        <v>7</v>
      </c>
      <c r="E844" s="33">
        <v>2001</v>
      </c>
      <c r="F844" s="25">
        <v>1</v>
      </c>
      <c r="G844" s="1"/>
      <c r="H844" s="1"/>
      <c r="I844" s="1"/>
    </row>
    <row r="845" spans="1:9" x14ac:dyDescent="0.25">
      <c r="A845" s="25">
        <v>1</v>
      </c>
      <c r="B845" s="25">
        <v>844</v>
      </c>
      <c r="C845" s="25">
        <v>45</v>
      </c>
      <c r="D845" s="33">
        <f>COUNTIFS($C$2:C845,C845,$E$2:E845,"&gt;0")</f>
        <v>8</v>
      </c>
      <c r="E845" s="33">
        <v>1967</v>
      </c>
      <c r="F845" s="25"/>
      <c r="G845" s="1"/>
      <c r="H845" s="1"/>
      <c r="I845" s="1"/>
    </row>
    <row r="846" spans="1:9" x14ac:dyDescent="0.25">
      <c r="A846" s="25">
        <v>1</v>
      </c>
      <c r="B846" s="25">
        <v>845</v>
      </c>
      <c r="C846" s="25">
        <v>45</v>
      </c>
      <c r="D846" s="33">
        <f>COUNTIFS($C$2:C846,C846,$E$2:E846,"&gt;0")</f>
        <v>9</v>
      </c>
      <c r="E846" s="33">
        <v>1964</v>
      </c>
      <c r="F846" s="25"/>
      <c r="G846" s="1">
        <v>1</v>
      </c>
      <c r="H846" s="1"/>
      <c r="I846" s="1">
        <v>1</v>
      </c>
    </row>
    <row r="847" spans="1:9" x14ac:dyDescent="0.25">
      <c r="A847" s="25">
        <v>1</v>
      </c>
      <c r="B847" s="25">
        <v>846</v>
      </c>
      <c r="C847" s="25">
        <v>45</v>
      </c>
      <c r="D847" s="33">
        <f>COUNTIFS($C$2:C847,C847,$E$2:E847,"&gt;0")</f>
        <v>10</v>
      </c>
      <c r="E847" s="33">
        <v>1955</v>
      </c>
      <c r="F847" s="25"/>
      <c r="G847" s="1"/>
      <c r="H847" s="1"/>
      <c r="I847" s="1"/>
    </row>
    <row r="848" spans="1:9" x14ac:dyDescent="0.25">
      <c r="A848" s="25">
        <v>1</v>
      </c>
      <c r="B848" s="25">
        <v>847</v>
      </c>
      <c r="C848" s="25">
        <v>45</v>
      </c>
      <c r="D848" s="33">
        <f>COUNTIFS($C$2:C848,C848,$E$2:E848,"&gt;0")</f>
        <v>11</v>
      </c>
      <c r="E848" s="33">
        <v>1951</v>
      </c>
      <c r="F848" s="25"/>
      <c r="G848" s="1"/>
      <c r="H848" s="1">
        <v>1</v>
      </c>
      <c r="I848" s="1"/>
    </row>
    <row r="849" spans="1:9" x14ac:dyDescent="0.25">
      <c r="A849" s="25">
        <v>1</v>
      </c>
      <c r="B849" s="25">
        <v>848</v>
      </c>
      <c r="C849" s="25">
        <v>45</v>
      </c>
      <c r="D849" s="33">
        <f>COUNTIFS($C$2:C849,C849,$E$2:E849,"&gt;0")</f>
        <v>12</v>
      </c>
      <c r="E849" s="33">
        <v>1954</v>
      </c>
      <c r="F849" s="25"/>
      <c r="G849" s="1"/>
      <c r="H849" s="1"/>
      <c r="I849" s="1"/>
    </row>
    <row r="850" spans="1:9" x14ac:dyDescent="0.25">
      <c r="A850" s="25">
        <v>1</v>
      </c>
      <c r="B850" s="25">
        <v>849</v>
      </c>
      <c r="C850" s="25">
        <v>45</v>
      </c>
      <c r="D850" s="33">
        <f>COUNTIFS($C$2:C850,C850,$E$2:E850,"&gt;0")</f>
        <v>13</v>
      </c>
      <c r="E850" s="33">
        <v>1974</v>
      </c>
      <c r="F850" s="25"/>
      <c r="G850" s="1"/>
      <c r="H850" s="1"/>
      <c r="I850" s="1"/>
    </row>
    <row r="851" spans="1:9" x14ac:dyDescent="0.25">
      <c r="A851" s="25">
        <v>1</v>
      </c>
      <c r="B851" s="25">
        <v>850</v>
      </c>
      <c r="C851" s="25">
        <v>45</v>
      </c>
      <c r="D851" s="33">
        <f>COUNTIFS($C$2:C851,C851,$E$2:E851,"&gt;0")</f>
        <v>14</v>
      </c>
      <c r="E851" s="33">
        <v>1999</v>
      </c>
      <c r="F851" s="25"/>
      <c r="G851" s="1"/>
      <c r="H851" s="1"/>
      <c r="I851" s="1"/>
    </row>
    <row r="852" spans="1:9" x14ac:dyDescent="0.25">
      <c r="A852" s="25">
        <v>1</v>
      </c>
      <c r="B852" s="25">
        <v>851</v>
      </c>
      <c r="C852" s="25">
        <v>45</v>
      </c>
      <c r="D852" s="33">
        <f>COUNTIFS($C$2:C852,C852,$E$2:E852,"&gt;0")</f>
        <v>15</v>
      </c>
      <c r="E852" s="33">
        <v>1996</v>
      </c>
      <c r="F852" s="25">
        <v>1</v>
      </c>
      <c r="G852" s="1"/>
      <c r="H852" s="1"/>
      <c r="I852" s="1"/>
    </row>
    <row r="853" spans="1:9" x14ac:dyDescent="0.25">
      <c r="A853" s="25">
        <v>1</v>
      </c>
      <c r="B853" s="25">
        <v>852</v>
      </c>
      <c r="C853" s="25">
        <v>45</v>
      </c>
      <c r="D853" s="33">
        <f>COUNTIFS($C$2:C853,C853,$E$2:E853,"&gt;0")</f>
        <v>16</v>
      </c>
      <c r="E853" s="33">
        <v>1997</v>
      </c>
      <c r="F853" s="25"/>
      <c r="G853" s="1"/>
      <c r="H853" s="1">
        <v>1</v>
      </c>
      <c r="I853" s="1"/>
    </row>
    <row r="854" spans="1:9" x14ac:dyDescent="0.25">
      <c r="A854" s="25">
        <v>1</v>
      </c>
      <c r="B854" s="25">
        <v>853</v>
      </c>
      <c r="C854" s="25">
        <v>45</v>
      </c>
      <c r="D854" s="33">
        <f>COUNTIFS($C$2:C854,C854,$E$2:E854,"&gt;0")</f>
        <v>17</v>
      </c>
      <c r="E854" s="33">
        <v>1995</v>
      </c>
      <c r="F854" s="25"/>
      <c r="G854" s="1"/>
      <c r="H854" s="1"/>
      <c r="I854" s="1"/>
    </row>
    <row r="855" spans="1:9" x14ac:dyDescent="0.25">
      <c r="A855" s="25">
        <v>1</v>
      </c>
      <c r="B855" s="25">
        <v>854</v>
      </c>
      <c r="C855" s="25">
        <v>45</v>
      </c>
      <c r="D855" s="33">
        <f>COUNTIFS($C$2:C855,C855,$E$2:E855,"&gt;0")</f>
        <v>18</v>
      </c>
      <c r="E855" s="33">
        <v>1985</v>
      </c>
      <c r="F855" s="25"/>
      <c r="G855" s="1">
        <v>1</v>
      </c>
      <c r="H855" s="1"/>
      <c r="I855" s="1">
        <v>1</v>
      </c>
    </row>
    <row r="856" spans="1:9" x14ac:dyDescent="0.25">
      <c r="A856" s="25">
        <v>1</v>
      </c>
      <c r="B856" s="25">
        <v>855</v>
      </c>
      <c r="C856" s="25">
        <v>45</v>
      </c>
      <c r="D856" s="33">
        <f>COUNTIFS($C$2:C856,C856,$E$2:E856,"&gt;0")</f>
        <v>19</v>
      </c>
      <c r="E856" s="33">
        <v>1974</v>
      </c>
      <c r="F856" s="25">
        <v>1</v>
      </c>
      <c r="G856" s="1"/>
      <c r="H856" s="1"/>
      <c r="I856" s="1"/>
    </row>
    <row r="857" spans="1:9" x14ac:dyDescent="0.25">
      <c r="A857" s="25">
        <v>1</v>
      </c>
      <c r="B857" s="25">
        <v>856</v>
      </c>
      <c r="C857" s="25">
        <v>46</v>
      </c>
      <c r="D857" s="33">
        <f>COUNTIFS($C$2:C857,C857,$E$2:E857,"&gt;0")</f>
        <v>1</v>
      </c>
      <c r="E857" s="33">
        <v>1967</v>
      </c>
      <c r="F857" s="25"/>
      <c r="G857" s="1"/>
      <c r="H857" s="1"/>
      <c r="I857" s="1"/>
    </row>
    <row r="858" spans="1:9" x14ac:dyDescent="0.25">
      <c r="A858" s="25">
        <v>1</v>
      </c>
      <c r="B858" s="25">
        <v>857</v>
      </c>
      <c r="C858" s="25">
        <v>46</v>
      </c>
      <c r="D858" s="33">
        <f>COUNTIFS($C$2:C858,C858,$E$2:E858,"&gt;0")</f>
        <v>2</v>
      </c>
      <c r="E858" s="33">
        <v>1946</v>
      </c>
      <c r="F858" s="25"/>
      <c r="G858" s="1"/>
      <c r="H858" s="1"/>
      <c r="I858" s="1"/>
    </row>
    <row r="859" spans="1:9" x14ac:dyDescent="0.25">
      <c r="A859" s="25">
        <v>1</v>
      </c>
      <c r="B859" s="25">
        <v>858</v>
      </c>
      <c r="C859" s="25">
        <v>46</v>
      </c>
      <c r="D859" s="33">
        <f>COUNTIFS($C$2:C859,C859,$E$2:E859,"&gt;0")</f>
        <v>3</v>
      </c>
      <c r="E859" s="33">
        <v>2005</v>
      </c>
      <c r="F859" s="25"/>
      <c r="G859" s="1">
        <v>1</v>
      </c>
      <c r="H859" s="1"/>
      <c r="I859" s="1"/>
    </row>
    <row r="860" spans="1:9" x14ac:dyDescent="0.25">
      <c r="A860" s="25">
        <v>1</v>
      </c>
      <c r="B860" s="25">
        <v>859</v>
      </c>
      <c r="C860" s="25">
        <v>46</v>
      </c>
      <c r="D860" s="33">
        <f>COUNTIFS($C$2:C860,C860,$E$2:E860,"&gt;0")</f>
        <v>4</v>
      </c>
      <c r="E860" s="33">
        <v>1958</v>
      </c>
      <c r="F860" s="25"/>
      <c r="G860" s="1"/>
      <c r="H860" s="1">
        <v>1</v>
      </c>
      <c r="I860" s="1">
        <v>1</v>
      </c>
    </row>
    <row r="861" spans="1:9" x14ac:dyDescent="0.25">
      <c r="A861" s="25">
        <v>1</v>
      </c>
      <c r="B861" s="25">
        <v>860</v>
      </c>
      <c r="C861" s="25">
        <v>46</v>
      </c>
      <c r="D861" s="33">
        <f>COUNTIFS($C$2:C861,C861,$E$2:E861,"&gt;0")</f>
        <v>5</v>
      </c>
      <c r="E861" s="33">
        <v>2004</v>
      </c>
      <c r="F861" s="25"/>
      <c r="G861" s="1"/>
      <c r="H861" s="1"/>
      <c r="I861" s="1"/>
    </row>
    <row r="862" spans="1:9" x14ac:dyDescent="0.25">
      <c r="A862" s="25">
        <v>1</v>
      </c>
      <c r="B862" s="25">
        <v>861</v>
      </c>
      <c r="C862" s="25">
        <v>46</v>
      </c>
      <c r="D862" s="33">
        <f>COUNTIFS($C$2:C862,C862,$E$2:E862,"&gt;0")</f>
        <v>6</v>
      </c>
      <c r="E862" s="33">
        <v>2003</v>
      </c>
      <c r="F862" s="25"/>
      <c r="G862" s="1"/>
      <c r="H862" s="1"/>
      <c r="I862" s="1"/>
    </row>
    <row r="863" spans="1:9" x14ac:dyDescent="0.25">
      <c r="A863" s="25">
        <v>1</v>
      </c>
      <c r="B863" s="25">
        <v>862</v>
      </c>
      <c r="C863" s="25">
        <v>46</v>
      </c>
      <c r="D863" s="33">
        <f>COUNTIFS($C$2:C863,C863,$E$2:E863,"&gt;0")</f>
        <v>7</v>
      </c>
      <c r="E863" s="33">
        <v>2001</v>
      </c>
      <c r="F863" s="25">
        <v>1</v>
      </c>
      <c r="G863" s="1"/>
      <c r="H863" s="1"/>
      <c r="I863" s="1"/>
    </row>
    <row r="864" spans="1:9" x14ac:dyDescent="0.25">
      <c r="A864" s="25">
        <v>1</v>
      </c>
      <c r="B864" s="25">
        <v>863</v>
      </c>
      <c r="C864" s="25">
        <v>46</v>
      </c>
      <c r="D864" s="33">
        <f>COUNTIFS($C$2:C864,C864,$E$2:E864,"&gt;0")</f>
        <v>8</v>
      </c>
      <c r="E864" s="33">
        <v>1967</v>
      </c>
      <c r="F864" s="25"/>
      <c r="G864" s="1"/>
      <c r="H864" s="1"/>
      <c r="I864" s="1"/>
    </row>
    <row r="865" spans="1:9" x14ac:dyDescent="0.25">
      <c r="A865" s="25">
        <v>1</v>
      </c>
      <c r="B865" s="25">
        <v>864</v>
      </c>
      <c r="C865" s="25">
        <v>46</v>
      </c>
      <c r="D865" s="33">
        <f>COUNTIFS($C$2:C865,C865,$E$2:E865,"&gt;0")</f>
        <v>9</v>
      </c>
      <c r="E865" s="33">
        <v>1964</v>
      </c>
      <c r="F865" s="25"/>
      <c r="G865" s="1">
        <v>1</v>
      </c>
      <c r="H865" s="1"/>
      <c r="I865" s="1">
        <v>1</v>
      </c>
    </row>
    <row r="866" spans="1:9" x14ac:dyDescent="0.25">
      <c r="A866" s="25">
        <v>1</v>
      </c>
      <c r="B866" s="25">
        <v>865</v>
      </c>
      <c r="C866" s="25">
        <v>46</v>
      </c>
      <c r="D866" s="33">
        <f>COUNTIFS($C$2:C866,C866,$E$2:E866,"&gt;0")</f>
        <v>10</v>
      </c>
      <c r="E866" s="33">
        <v>1955</v>
      </c>
      <c r="F866" s="25"/>
      <c r="G866" s="1"/>
      <c r="H866" s="1"/>
      <c r="I866" s="1"/>
    </row>
    <row r="867" spans="1:9" x14ac:dyDescent="0.25">
      <c r="A867" s="25">
        <v>1</v>
      </c>
      <c r="B867" s="25">
        <v>866</v>
      </c>
      <c r="C867" s="25">
        <v>46</v>
      </c>
      <c r="D867" s="33">
        <f>COUNTIFS($C$2:C867,C867,$E$2:E867,"&gt;0")</f>
        <v>11</v>
      </c>
      <c r="E867" s="33">
        <v>1951</v>
      </c>
      <c r="F867" s="25"/>
      <c r="G867" s="1"/>
      <c r="H867" s="1">
        <v>1</v>
      </c>
      <c r="I867" s="1"/>
    </row>
    <row r="868" spans="1:9" x14ac:dyDescent="0.25">
      <c r="A868" s="25">
        <v>1</v>
      </c>
      <c r="B868" s="25">
        <v>867</v>
      </c>
      <c r="C868" s="25">
        <v>46</v>
      </c>
      <c r="D868" s="33">
        <f>COUNTIFS($C$2:C868,C868,$E$2:E868,"&gt;0")</f>
        <v>12</v>
      </c>
      <c r="E868" s="33">
        <v>1954</v>
      </c>
      <c r="F868" s="25"/>
      <c r="G868" s="1"/>
      <c r="H868" s="1"/>
      <c r="I868" s="1"/>
    </row>
    <row r="869" spans="1:9" x14ac:dyDescent="0.25">
      <c r="A869" s="25">
        <v>1</v>
      </c>
      <c r="B869" s="25">
        <v>868</v>
      </c>
      <c r="C869" s="25">
        <v>46</v>
      </c>
      <c r="D869" s="33">
        <f>COUNTIFS($C$2:C869,C869,$E$2:E869,"&gt;0")</f>
        <v>13</v>
      </c>
      <c r="E869" s="33">
        <v>1974</v>
      </c>
      <c r="F869" s="25"/>
      <c r="G869" s="1"/>
      <c r="H869" s="1"/>
      <c r="I869" s="1"/>
    </row>
    <row r="870" spans="1:9" x14ac:dyDescent="0.25">
      <c r="A870" s="25">
        <v>1</v>
      </c>
      <c r="B870" s="25">
        <v>869</v>
      </c>
      <c r="C870" s="25">
        <v>46</v>
      </c>
      <c r="D870" s="33">
        <f>COUNTIFS($C$2:C870,C870,$E$2:E870,"&gt;0")</f>
        <v>14</v>
      </c>
      <c r="E870" s="33">
        <v>1999</v>
      </c>
      <c r="F870" s="25"/>
      <c r="G870" s="1"/>
      <c r="H870" s="1"/>
      <c r="I870" s="1"/>
    </row>
    <row r="871" spans="1:9" x14ac:dyDescent="0.25">
      <c r="A871" s="25">
        <v>1</v>
      </c>
      <c r="B871" s="25">
        <v>870</v>
      </c>
      <c r="C871" s="25">
        <v>46</v>
      </c>
      <c r="D871" s="33">
        <f>COUNTIFS($C$2:C871,C871,$E$2:E871,"&gt;0")</f>
        <v>15</v>
      </c>
      <c r="E871" s="33">
        <v>1996</v>
      </c>
      <c r="F871" s="25">
        <v>1</v>
      </c>
      <c r="G871" s="1"/>
      <c r="H871" s="1"/>
      <c r="I871" s="1"/>
    </row>
    <row r="872" spans="1:9" x14ac:dyDescent="0.25">
      <c r="A872" s="25">
        <v>1</v>
      </c>
      <c r="B872" s="25">
        <v>871</v>
      </c>
      <c r="C872" s="25">
        <v>46</v>
      </c>
      <c r="D872" s="33">
        <f>COUNTIFS($C$2:C872,C872,$E$2:E872,"&gt;0")</f>
        <v>16</v>
      </c>
      <c r="E872" s="33">
        <v>1997</v>
      </c>
      <c r="F872" s="25"/>
      <c r="G872" s="1"/>
      <c r="H872" s="1">
        <v>1</v>
      </c>
      <c r="I872" s="1"/>
    </row>
    <row r="873" spans="1:9" x14ac:dyDescent="0.25">
      <c r="A873" s="25">
        <v>1</v>
      </c>
      <c r="B873" s="25">
        <v>872</v>
      </c>
      <c r="C873" s="25">
        <v>46</v>
      </c>
      <c r="D873" s="33">
        <f>COUNTIFS($C$2:C873,C873,$E$2:E873,"&gt;0")</f>
        <v>17</v>
      </c>
      <c r="E873" s="33">
        <v>1995</v>
      </c>
      <c r="F873" s="25"/>
      <c r="G873" s="1"/>
      <c r="H873" s="1"/>
      <c r="I873" s="1"/>
    </row>
    <row r="874" spans="1:9" x14ac:dyDescent="0.25">
      <c r="A874" s="25">
        <v>1</v>
      </c>
      <c r="B874" s="25">
        <v>873</v>
      </c>
      <c r="C874" s="25">
        <v>46</v>
      </c>
      <c r="D874" s="33">
        <f>COUNTIFS($C$2:C874,C874,$E$2:E874,"&gt;0")</f>
        <v>18</v>
      </c>
      <c r="E874" s="33">
        <v>1985</v>
      </c>
      <c r="F874" s="25"/>
      <c r="G874" s="1">
        <v>1</v>
      </c>
      <c r="H874" s="1"/>
      <c r="I874" s="1">
        <v>1</v>
      </c>
    </row>
    <row r="875" spans="1:9" x14ac:dyDescent="0.25">
      <c r="A875" s="25">
        <v>1</v>
      </c>
      <c r="B875" s="25">
        <v>874</v>
      </c>
      <c r="C875" s="25">
        <v>46</v>
      </c>
      <c r="D875" s="33">
        <f>COUNTIFS($C$2:C875,C875,$E$2:E875,"&gt;0")</f>
        <v>19</v>
      </c>
      <c r="E875" s="33">
        <v>1974</v>
      </c>
      <c r="F875" s="25">
        <v>1</v>
      </c>
      <c r="G875" s="1"/>
      <c r="H875" s="1"/>
      <c r="I875" s="1"/>
    </row>
    <row r="876" spans="1:9" x14ac:dyDescent="0.25">
      <c r="A876" s="25">
        <v>1</v>
      </c>
      <c r="B876" s="25">
        <v>875</v>
      </c>
      <c r="C876" s="25">
        <v>47</v>
      </c>
      <c r="D876" s="33">
        <f>COUNTIFS($C$2:C876,C876,$E$2:E876,"&gt;0")</f>
        <v>1</v>
      </c>
      <c r="E876" s="33">
        <v>1967</v>
      </c>
      <c r="F876" s="25"/>
      <c r="G876" s="1"/>
      <c r="H876" s="1"/>
      <c r="I876" s="1"/>
    </row>
    <row r="877" spans="1:9" x14ac:dyDescent="0.25">
      <c r="A877" s="25">
        <v>1</v>
      </c>
      <c r="B877" s="25">
        <v>876</v>
      </c>
      <c r="C877" s="25">
        <v>47</v>
      </c>
      <c r="D877" s="33">
        <f>COUNTIFS($C$2:C877,C877,$E$2:E877,"&gt;0")</f>
        <v>2</v>
      </c>
      <c r="E877" s="33">
        <v>1946</v>
      </c>
      <c r="F877" s="25"/>
      <c r="G877" s="1"/>
      <c r="H877" s="1"/>
      <c r="I877" s="1"/>
    </row>
    <row r="878" spans="1:9" x14ac:dyDescent="0.25">
      <c r="A878" s="25">
        <v>1</v>
      </c>
      <c r="B878" s="25">
        <v>877</v>
      </c>
      <c r="C878" s="25">
        <v>47</v>
      </c>
      <c r="D878" s="33">
        <f>COUNTIFS($C$2:C878,C878,$E$2:E878,"&gt;0")</f>
        <v>3</v>
      </c>
      <c r="E878" s="33">
        <v>2005</v>
      </c>
      <c r="F878" s="25"/>
      <c r="G878" s="1">
        <v>1</v>
      </c>
      <c r="H878" s="1"/>
      <c r="I878" s="1"/>
    </row>
    <row r="879" spans="1:9" x14ac:dyDescent="0.25">
      <c r="A879" s="25">
        <v>1</v>
      </c>
      <c r="B879" s="25">
        <v>878</v>
      </c>
      <c r="C879" s="25">
        <v>47</v>
      </c>
      <c r="D879" s="33">
        <f>COUNTIFS($C$2:C879,C879,$E$2:E879,"&gt;0")</f>
        <v>4</v>
      </c>
      <c r="E879" s="33">
        <v>1958</v>
      </c>
      <c r="F879" s="25"/>
      <c r="G879" s="1"/>
      <c r="H879" s="1">
        <v>1</v>
      </c>
      <c r="I879" s="1">
        <v>1</v>
      </c>
    </row>
    <row r="880" spans="1:9" x14ac:dyDescent="0.25">
      <c r="A880" s="25">
        <v>1</v>
      </c>
      <c r="B880" s="25">
        <v>879</v>
      </c>
      <c r="C880" s="25">
        <v>47</v>
      </c>
      <c r="D880" s="33">
        <f>COUNTIFS($C$2:C880,C880,$E$2:E880,"&gt;0")</f>
        <v>5</v>
      </c>
      <c r="E880" s="33">
        <v>2004</v>
      </c>
      <c r="F880" s="25"/>
      <c r="G880" s="1"/>
      <c r="H880" s="1"/>
      <c r="I880" s="1"/>
    </row>
    <row r="881" spans="1:9" x14ac:dyDescent="0.25">
      <c r="A881" s="25">
        <v>1</v>
      </c>
      <c r="B881" s="25">
        <v>880</v>
      </c>
      <c r="C881" s="25">
        <v>47</v>
      </c>
      <c r="D881" s="33">
        <f>COUNTIFS($C$2:C881,C881,$E$2:E881,"&gt;0")</f>
        <v>6</v>
      </c>
      <c r="E881" s="33">
        <v>2003</v>
      </c>
      <c r="F881" s="25"/>
      <c r="G881" s="1"/>
      <c r="H881" s="1"/>
      <c r="I881" s="1"/>
    </row>
    <row r="882" spans="1:9" x14ac:dyDescent="0.25">
      <c r="A882" s="25">
        <v>1</v>
      </c>
      <c r="B882" s="25">
        <v>881</v>
      </c>
      <c r="C882" s="25">
        <v>47</v>
      </c>
      <c r="D882" s="33">
        <f>COUNTIFS($C$2:C882,C882,$E$2:E882,"&gt;0")</f>
        <v>7</v>
      </c>
      <c r="E882" s="33">
        <v>2001</v>
      </c>
      <c r="F882" s="25">
        <v>1</v>
      </c>
      <c r="G882" s="1"/>
      <c r="H882" s="1"/>
      <c r="I882" s="1"/>
    </row>
    <row r="883" spans="1:9" x14ac:dyDescent="0.25">
      <c r="A883" s="25">
        <v>1</v>
      </c>
      <c r="B883" s="25">
        <v>882</v>
      </c>
      <c r="C883" s="25">
        <v>47</v>
      </c>
      <c r="D883" s="33">
        <f>COUNTIFS($C$2:C883,C883,$E$2:E883,"&gt;0")</f>
        <v>8</v>
      </c>
      <c r="E883" s="33">
        <v>1967</v>
      </c>
      <c r="F883" s="25"/>
      <c r="G883" s="1"/>
      <c r="H883" s="1"/>
      <c r="I883" s="1"/>
    </row>
    <row r="884" spans="1:9" x14ac:dyDescent="0.25">
      <c r="A884" s="25">
        <v>1</v>
      </c>
      <c r="B884" s="25">
        <v>883</v>
      </c>
      <c r="C884" s="25">
        <v>47</v>
      </c>
      <c r="D884" s="33">
        <f>COUNTIFS($C$2:C884,C884,$E$2:E884,"&gt;0")</f>
        <v>9</v>
      </c>
      <c r="E884" s="33">
        <v>1964</v>
      </c>
      <c r="F884" s="25"/>
      <c r="G884" s="1">
        <v>1</v>
      </c>
      <c r="H884" s="1"/>
      <c r="I884" s="1">
        <v>1</v>
      </c>
    </row>
    <row r="885" spans="1:9" x14ac:dyDescent="0.25">
      <c r="A885" s="25">
        <v>1</v>
      </c>
      <c r="B885" s="25">
        <v>884</v>
      </c>
      <c r="C885" s="25">
        <v>47</v>
      </c>
      <c r="D885" s="33">
        <f>COUNTIFS($C$2:C885,C885,$E$2:E885,"&gt;0")</f>
        <v>10</v>
      </c>
      <c r="E885" s="33">
        <v>1955</v>
      </c>
      <c r="F885" s="25"/>
      <c r="G885" s="1"/>
      <c r="H885" s="1"/>
      <c r="I885" s="1"/>
    </row>
    <row r="886" spans="1:9" x14ac:dyDescent="0.25">
      <c r="A886" s="25">
        <v>1</v>
      </c>
      <c r="B886" s="25">
        <v>885</v>
      </c>
      <c r="C886" s="25">
        <v>47</v>
      </c>
      <c r="D886" s="33">
        <f>COUNTIFS($C$2:C886,C886,$E$2:E886,"&gt;0")</f>
        <v>11</v>
      </c>
      <c r="E886" s="33">
        <v>1951</v>
      </c>
      <c r="F886" s="25"/>
      <c r="G886" s="1"/>
      <c r="H886" s="1">
        <v>1</v>
      </c>
      <c r="I886" s="1"/>
    </row>
    <row r="887" spans="1:9" x14ac:dyDescent="0.25">
      <c r="A887" s="25">
        <v>1</v>
      </c>
      <c r="B887" s="25">
        <v>886</v>
      </c>
      <c r="C887" s="25">
        <v>47</v>
      </c>
      <c r="D887" s="33">
        <f>COUNTIFS($C$2:C887,C887,$E$2:E887,"&gt;0")</f>
        <v>12</v>
      </c>
      <c r="E887" s="33">
        <v>1954</v>
      </c>
      <c r="F887" s="25"/>
      <c r="G887" s="1"/>
      <c r="H887" s="1"/>
      <c r="I887" s="1"/>
    </row>
    <row r="888" spans="1:9" x14ac:dyDescent="0.25">
      <c r="A888" s="25">
        <v>1</v>
      </c>
      <c r="B888" s="25">
        <v>887</v>
      </c>
      <c r="C888" s="25">
        <v>47</v>
      </c>
      <c r="D888" s="33">
        <f>COUNTIFS($C$2:C888,C888,$E$2:E888,"&gt;0")</f>
        <v>13</v>
      </c>
      <c r="E888" s="33">
        <v>1974</v>
      </c>
      <c r="F888" s="25"/>
      <c r="G888" s="1"/>
      <c r="H888" s="1"/>
      <c r="I888" s="1"/>
    </row>
    <row r="889" spans="1:9" x14ac:dyDescent="0.25">
      <c r="A889" s="25">
        <v>1</v>
      </c>
      <c r="B889" s="25">
        <v>888</v>
      </c>
      <c r="C889" s="25">
        <v>47</v>
      </c>
      <c r="D889" s="33">
        <f>COUNTIFS($C$2:C889,C889,$E$2:E889,"&gt;0")</f>
        <v>14</v>
      </c>
      <c r="E889" s="33">
        <v>1999</v>
      </c>
      <c r="F889" s="25"/>
      <c r="G889" s="1"/>
      <c r="H889" s="1"/>
      <c r="I889" s="1"/>
    </row>
    <row r="890" spans="1:9" x14ac:dyDescent="0.25">
      <c r="A890" s="25">
        <v>1</v>
      </c>
      <c r="B890" s="25">
        <v>889</v>
      </c>
      <c r="C890" s="25">
        <v>47</v>
      </c>
      <c r="D890" s="33">
        <f>COUNTIFS($C$2:C890,C890,$E$2:E890,"&gt;0")</f>
        <v>15</v>
      </c>
      <c r="E890" s="33">
        <v>1996</v>
      </c>
      <c r="F890" s="25">
        <v>1</v>
      </c>
      <c r="G890" s="1"/>
      <c r="H890" s="1"/>
      <c r="I890" s="1"/>
    </row>
    <row r="891" spans="1:9" x14ac:dyDescent="0.25">
      <c r="A891" s="25">
        <v>1</v>
      </c>
      <c r="B891" s="25">
        <v>890</v>
      </c>
      <c r="C891" s="25">
        <v>47</v>
      </c>
      <c r="D891" s="33">
        <f>COUNTIFS($C$2:C891,C891,$E$2:E891,"&gt;0")</f>
        <v>16</v>
      </c>
      <c r="E891" s="33">
        <v>1997</v>
      </c>
      <c r="F891" s="25"/>
      <c r="G891" s="1"/>
      <c r="H891" s="1">
        <v>1</v>
      </c>
      <c r="I891" s="1"/>
    </row>
    <row r="892" spans="1:9" x14ac:dyDescent="0.25">
      <c r="A892" s="25">
        <v>1</v>
      </c>
      <c r="B892" s="25">
        <v>891</v>
      </c>
      <c r="C892" s="25">
        <v>47</v>
      </c>
      <c r="D892" s="33">
        <f>COUNTIFS($C$2:C892,C892,$E$2:E892,"&gt;0")</f>
        <v>17</v>
      </c>
      <c r="E892" s="33">
        <v>1995</v>
      </c>
      <c r="F892" s="25"/>
      <c r="G892" s="1"/>
      <c r="H892" s="1"/>
      <c r="I892" s="1"/>
    </row>
    <row r="893" spans="1:9" x14ac:dyDescent="0.25">
      <c r="A893" s="25">
        <v>1</v>
      </c>
      <c r="B893" s="25">
        <v>892</v>
      </c>
      <c r="C893" s="25">
        <v>47</v>
      </c>
      <c r="D893" s="33">
        <f>COUNTIFS($C$2:C893,C893,$E$2:E893,"&gt;0")</f>
        <v>18</v>
      </c>
      <c r="E893" s="33">
        <v>1985</v>
      </c>
      <c r="F893" s="25"/>
      <c r="G893" s="1">
        <v>1</v>
      </c>
      <c r="H893" s="1"/>
      <c r="I893" s="1">
        <v>1</v>
      </c>
    </row>
    <row r="894" spans="1:9" x14ac:dyDescent="0.25">
      <c r="A894" s="25">
        <v>1</v>
      </c>
      <c r="B894" s="25">
        <v>893</v>
      </c>
      <c r="C894" s="25">
        <v>47</v>
      </c>
      <c r="D894" s="33">
        <f>COUNTIFS($C$2:C894,C894,$E$2:E894,"&gt;0")</f>
        <v>19</v>
      </c>
      <c r="E894" s="33">
        <v>1974</v>
      </c>
      <c r="F894" s="25">
        <v>1</v>
      </c>
      <c r="G894" s="1"/>
      <c r="H894" s="1"/>
      <c r="I894" s="1"/>
    </row>
    <row r="895" spans="1:9" x14ac:dyDescent="0.25">
      <c r="A895" s="25">
        <v>1</v>
      </c>
      <c r="B895" s="25">
        <v>894</v>
      </c>
      <c r="C895" s="25">
        <v>48</v>
      </c>
      <c r="D895" s="33">
        <f>COUNTIFS($C$2:C895,C895,$E$2:E895,"&gt;0")</f>
        <v>1</v>
      </c>
      <c r="E895" s="33">
        <v>1967</v>
      </c>
      <c r="F895" s="25"/>
      <c r="G895" s="1"/>
      <c r="H895" s="1"/>
      <c r="I895" s="1"/>
    </row>
    <row r="896" spans="1:9" x14ac:dyDescent="0.25">
      <c r="A896" s="25">
        <v>1</v>
      </c>
      <c r="B896" s="25">
        <v>895</v>
      </c>
      <c r="C896" s="25">
        <v>48</v>
      </c>
      <c r="D896" s="33">
        <f>COUNTIFS($C$2:C896,C896,$E$2:E896,"&gt;0")</f>
        <v>2</v>
      </c>
      <c r="E896" s="33">
        <v>1946</v>
      </c>
      <c r="F896" s="25"/>
      <c r="G896" s="1"/>
      <c r="H896" s="1"/>
      <c r="I896" s="1"/>
    </row>
    <row r="897" spans="1:9" x14ac:dyDescent="0.25">
      <c r="A897" s="25">
        <v>1</v>
      </c>
      <c r="B897" s="25">
        <v>896</v>
      </c>
      <c r="C897" s="25">
        <v>48</v>
      </c>
      <c r="D897" s="33">
        <f>COUNTIFS($C$2:C897,C897,$E$2:E897,"&gt;0")</f>
        <v>3</v>
      </c>
      <c r="E897" s="33">
        <v>2005</v>
      </c>
      <c r="F897" s="25"/>
      <c r="G897" s="1">
        <v>1</v>
      </c>
      <c r="H897" s="1"/>
      <c r="I897" s="1"/>
    </row>
    <row r="898" spans="1:9" x14ac:dyDescent="0.25">
      <c r="A898" s="25">
        <v>1</v>
      </c>
      <c r="B898" s="25">
        <v>897</v>
      </c>
      <c r="C898" s="25">
        <v>48</v>
      </c>
      <c r="D898" s="33">
        <f>COUNTIFS($C$2:C898,C898,$E$2:E898,"&gt;0")</f>
        <v>4</v>
      </c>
      <c r="E898" s="33">
        <v>1958</v>
      </c>
      <c r="F898" s="25"/>
      <c r="G898" s="1"/>
      <c r="H898" s="1">
        <v>1</v>
      </c>
      <c r="I898" s="1">
        <v>1</v>
      </c>
    </row>
    <row r="899" spans="1:9" x14ac:dyDescent="0.25">
      <c r="A899" s="25">
        <v>1</v>
      </c>
      <c r="B899" s="25">
        <v>898</v>
      </c>
      <c r="C899" s="25">
        <v>48</v>
      </c>
      <c r="D899" s="33">
        <f>COUNTIFS($C$2:C899,C899,$E$2:E899,"&gt;0")</f>
        <v>5</v>
      </c>
      <c r="E899" s="33">
        <v>2004</v>
      </c>
      <c r="F899" s="25"/>
      <c r="G899" s="1"/>
      <c r="H899" s="1"/>
      <c r="I899" s="1"/>
    </row>
    <row r="900" spans="1:9" x14ac:dyDescent="0.25">
      <c r="A900" s="25">
        <v>1</v>
      </c>
      <c r="B900" s="25">
        <v>899</v>
      </c>
      <c r="C900" s="25">
        <v>48</v>
      </c>
      <c r="D900" s="33">
        <f>COUNTIFS($C$2:C900,C900,$E$2:E900,"&gt;0")</f>
        <v>6</v>
      </c>
      <c r="E900" s="33">
        <v>2003</v>
      </c>
      <c r="F900" s="25"/>
      <c r="G900" s="1"/>
      <c r="H900" s="1"/>
      <c r="I900" s="1"/>
    </row>
    <row r="901" spans="1:9" x14ac:dyDescent="0.25">
      <c r="A901" s="25">
        <v>1</v>
      </c>
      <c r="B901" s="25">
        <v>900</v>
      </c>
      <c r="C901" s="25">
        <v>48</v>
      </c>
      <c r="D901" s="33">
        <f>COUNTIFS($C$2:C901,C901,$E$2:E901,"&gt;0")</f>
        <v>7</v>
      </c>
      <c r="E901" s="33">
        <v>2001</v>
      </c>
      <c r="F901" s="25">
        <v>1</v>
      </c>
      <c r="G901" s="1"/>
      <c r="H901" s="1"/>
      <c r="I901" s="1"/>
    </row>
    <row r="902" spans="1:9" x14ac:dyDescent="0.25">
      <c r="A902" s="25">
        <v>1</v>
      </c>
      <c r="B902" s="25">
        <v>901</v>
      </c>
      <c r="C902" s="25">
        <v>48</v>
      </c>
      <c r="D902" s="33">
        <f>COUNTIFS($C$2:C902,C902,$E$2:E902,"&gt;0")</f>
        <v>8</v>
      </c>
      <c r="E902" s="33">
        <v>1967</v>
      </c>
      <c r="F902" s="25"/>
      <c r="G902" s="1"/>
      <c r="H902" s="1"/>
      <c r="I902" s="1"/>
    </row>
    <row r="903" spans="1:9" x14ac:dyDescent="0.25">
      <c r="A903" s="25">
        <v>1</v>
      </c>
      <c r="B903" s="25">
        <v>902</v>
      </c>
      <c r="C903" s="25">
        <v>48</v>
      </c>
      <c r="D903" s="33">
        <f>COUNTIFS($C$2:C903,C903,$E$2:E903,"&gt;0")</f>
        <v>9</v>
      </c>
      <c r="E903" s="33">
        <v>1964</v>
      </c>
      <c r="F903" s="25"/>
      <c r="G903" s="1">
        <v>1</v>
      </c>
      <c r="H903" s="1"/>
      <c r="I903" s="1">
        <v>1</v>
      </c>
    </row>
    <row r="904" spans="1:9" x14ac:dyDescent="0.25">
      <c r="A904" s="25">
        <v>1</v>
      </c>
      <c r="B904" s="25">
        <v>903</v>
      </c>
      <c r="C904" s="25">
        <v>48</v>
      </c>
      <c r="D904" s="33">
        <f>COUNTIFS($C$2:C904,C904,$E$2:E904,"&gt;0")</f>
        <v>10</v>
      </c>
      <c r="E904" s="33">
        <v>1955</v>
      </c>
      <c r="F904" s="25"/>
      <c r="G904" s="1"/>
      <c r="H904" s="1"/>
      <c r="I904" s="1"/>
    </row>
    <row r="905" spans="1:9" x14ac:dyDescent="0.25">
      <c r="A905" s="25">
        <v>1</v>
      </c>
      <c r="B905" s="25">
        <v>904</v>
      </c>
      <c r="C905" s="25">
        <v>48</v>
      </c>
      <c r="D905" s="33">
        <f>COUNTIFS($C$2:C905,C905,$E$2:E905,"&gt;0")</f>
        <v>11</v>
      </c>
      <c r="E905" s="33">
        <v>1951</v>
      </c>
      <c r="F905" s="25"/>
      <c r="G905" s="1"/>
      <c r="H905" s="1">
        <v>1</v>
      </c>
      <c r="I905" s="1"/>
    </row>
    <row r="906" spans="1:9" x14ac:dyDescent="0.25">
      <c r="A906" s="25">
        <v>1</v>
      </c>
      <c r="B906" s="25">
        <v>905</v>
      </c>
      <c r="C906" s="25">
        <v>48</v>
      </c>
      <c r="D906" s="33">
        <f>COUNTIFS($C$2:C906,C906,$E$2:E906,"&gt;0")</f>
        <v>12</v>
      </c>
      <c r="E906" s="33">
        <v>1954</v>
      </c>
      <c r="F906" s="25"/>
      <c r="G906" s="1"/>
      <c r="H906" s="1"/>
      <c r="I906" s="1"/>
    </row>
    <row r="907" spans="1:9" x14ac:dyDescent="0.25">
      <c r="A907" s="25">
        <v>1</v>
      </c>
      <c r="B907" s="25">
        <v>906</v>
      </c>
      <c r="C907" s="25">
        <v>48</v>
      </c>
      <c r="D907" s="33">
        <f>COUNTIFS($C$2:C907,C907,$E$2:E907,"&gt;0")</f>
        <v>13</v>
      </c>
      <c r="E907" s="33">
        <v>1974</v>
      </c>
      <c r="F907" s="25"/>
      <c r="G907" s="1"/>
      <c r="H907" s="1"/>
      <c r="I907" s="1"/>
    </row>
    <row r="908" spans="1:9" x14ac:dyDescent="0.25">
      <c r="A908" s="25">
        <v>1</v>
      </c>
      <c r="B908" s="25">
        <v>907</v>
      </c>
      <c r="C908" s="25">
        <v>48</v>
      </c>
      <c r="D908" s="33">
        <f>COUNTIFS($C$2:C908,C908,$E$2:E908,"&gt;0")</f>
        <v>14</v>
      </c>
      <c r="E908" s="33">
        <v>1999</v>
      </c>
      <c r="F908" s="25"/>
      <c r="G908" s="1"/>
      <c r="H908" s="1"/>
      <c r="I908" s="1"/>
    </row>
    <row r="909" spans="1:9" x14ac:dyDescent="0.25">
      <c r="A909" s="25">
        <v>1</v>
      </c>
      <c r="B909" s="25">
        <v>908</v>
      </c>
      <c r="C909" s="25">
        <v>48</v>
      </c>
      <c r="D909" s="33">
        <f>COUNTIFS($C$2:C909,C909,$E$2:E909,"&gt;0")</f>
        <v>15</v>
      </c>
      <c r="E909" s="33">
        <v>1996</v>
      </c>
      <c r="F909" s="25">
        <v>1</v>
      </c>
      <c r="G909" s="1"/>
      <c r="H909" s="1"/>
      <c r="I909" s="1"/>
    </row>
    <row r="910" spans="1:9" x14ac:dyDescent="0.25">
      <c r="A910" s="25">
        <v>1</v>
      </c>
      <c r="B910" s="25">
        <v>909</v>
      </c>
      <c r="C910" s="25">
        <v>48</v>
      </c>
      <c r="D910" s="33">
        <f>COUNTIFS($C$2:C910,C910,$E$2:E910,"&gt;0")</f>
        <v>16</v>
      </c>
      <c r="E910" s="33">
        <v>1997</v>
      </c>
      <c r="F910" s="25"/>
      <c r="G910" s="1"/>
      <c r="H910" s="1">
        <v>1</v>
      </c>
      <c r="I910" s="1"/>
    </row>
    <row r="911" spans="1:9" x14ac:dyDescent="0.25">
      <c r="A911" s="25">
        <v>1</v>
      </c>
      <c r="B911" s="25">
        <v>910</v>
      </c>
      <c r="C911" s="25">
        <v>48</v>
      </c>
      <c r="D911" s="33">
        <f>COUNTIFS($C$2:C911,C911,$E$2:E911,"&gt;0")</f>
        <v>17</v>
      </c>
      <c r="E911" s="33">
        <v>1995</v>
      </c>
      <c r="F911" s="25"/>
      <c r="G911" s="1"/>
      <c r="H911" s="1"/>
      <c r="I911" s="1"/>
    </row>
    <row r="912" spans="1:9" x14ac:dyDescent="0.25">
      <c r="A912" s="25">
        <v>1</v>
      </c>
      <c r="B912" s="25">
        <v>911</v>
      </c>
      <c r="C912" s="25">
        <v>48</v>
      </c>
      <c r="D912" s="33">
        <f>COUNTIFS($C$2:C912,C912,$E$2:E912,"&gt;0")</f>
        <v>18</v>
      </c>
      <c r="E912" s="33">
        <v>1985</v>
      </c>
      <c r="F912" s="25"/>
      <c r="G912" s="1">
        <v>1</v>
      </c>
      <c r="H912" s="1"/>
      <c r="I912" s="1">
        <v>1</v>
      </c>
    </row>
    <row r="913" spans="1:9" x14ac:dyDescent="0.25">
      <c r="A913" s="25">
        <v>1</v>
      </c>
      <c r="B913" s="25">
        <v>912</v>
      </c>
      <c r="C913" s="25">
        <v>48</v>
      </c>
      <c r="D913" s="33">
        <f>COUNTIFS($C$2:C913,C913,$E$2:E913,"&gt;0")</f>
        <v>19</v>
      </c>
      <c r="E913" s="33">
        <v>1974</v>
      </c>
      <c r="F913" s="25">
        <v>1</v>
      </c>
      <c r="G913" s="1"/>
      <c r="H913" s="1"/>
      <c r="I913" s="1"/>
    </row>
    <row r="914" spans="1:9" x14ac:dyDescent="0.25">
      <c r="A914" s="25">
        <v>1</v>
      </c>
      <c r="B914" s="25">
        <v>913</v>
      </c>
      <c r="C914" s="25">
        <v>49</v>
      </c>
      <c r="D914" s="33">
        <f>COUNTIFS($C$2:C914,C914,$E$2:E914,"&gt;0")</f>
        <v>1</v>
      </c>
      <c r="E914" s="33">
        <v>1967</v>
      </c>
      <c r="F914" s="25"/>
      <c r="G914" s="1"/>
      <c r="H914" s="1"/>
      <c r="I914" s="1"/>
    </row>
    <row r="915" spans="1:9" x14ac:dyDescent="0.25">
      <c r="A915" s="25">
        <v>1</v>
      </c>
      <c r="B915" s="25">
        <v>914</v>
      </c>
      <c r="C915" s="25">
        <v>49</v>
      </c>
      <c r="D915" s="33">
        <f>COUNTIFS($C$2:C915,C915,$E$2:E915,"&gt;0")</f>
        <v>2</v>
      </c>
      <c r="E915" s="33">
        <v>1946</v>
      </c>
      <c r="F915" s="25"/>
      <c r="G915" s="1"/>
      <c r="H915" s="1"/>
      <c r="I915" s="1"/>
    </row>
    <row r="916" spans="1:9" x14ac:dyDescent="0.25">
      <c r="A916" s="25">
        <v>1</v>
      </c>
      <c r="B916" s="25">
        <v>915</v>
      </c>
      <c r="C916" s="25">
        <v>49</v>
      </c>
      <c r="D916" s="33">
        <f>COUNTIFS($C$2:C916,C916,$E$2:E916,"&gt;0")</f>
        <v>3</v>
      </c>
      <c r="E916" s="33">
        <v>2005</v>
      </c>
      <c r="F916" s="25"/>
      <c r="G916" s="1">
        <v>1</v>
      </c>
      <c r="H916" s="1"/>
      <c r="I916" s="1"/>
    </row>
    <row r="917" spans="1:9" x14ac:dyDescent="0.25">
      <c r="A917" s="25">
        <v>1</v>
      </c>
      <c r="B917" s="25">
        <v>916</v>
      </c>
      <c r="C917" s="25">
        <v>49</v>
      </c>
      <c r="D917" s="33">
        <f>COUNTIFS($C$2:C917,C917,$E$2:E917,"&gt;0")</f>
        <v>4</v>
      </c>
      <c r="E917" s="33">
        <v>1958</v>
      </c>
      <c r="F917" s="25"/>
      <c r="G917" s="1"/>
      <c r="H917" s="1">
        <v>1</v>
      </c>
      <c r="I917" s="1">
        <v>1</v>
      </c>
    </row>
    <row r="918" spans="1:9" x14ac:dyDescent="0.25">
      <c r="A918" s="25">
        <v>1</v>
      </c>
      <c r="B918" s="25">
        <v>917</v>
      </c>
      <c r="C918" s="25">
        <v>49</v>
      </c>
      <c r="D918" s="33">
        <f>COUNTIFS($C$2:C918,C918,$E$2:E918,"&gt;0")</f>
        <v>5</v>
      </c>
      <c r="E918" s="33">
        <v>2004</v>
      </c>
      <c r="F918" s="25"/>
      <c r="G918" s="1"/>
      <c r="H918" s="1"/>
      <c r="I918" s="1"/>
    </row>
    <row r="919" spans="1:9" x14ac:dyDescent="0.25">
      <c r="A919" s="25">
        <v>1</v>
      </c>
      <c r="B919" s="25">
        <v>918</v>
      </c>
      <c r="C919" s="25">
        <v>49</v>
      </c>
      <c r="D919" s="33">
        <f>COUNTIFS($C$2:C919,C919,$E$2:E919,"&gt;0")</f>
        <v>6</v>
      </c>
      <c r="E919" s="33">
        <v>2003</v>
      </c>
      <c r="F919" s="25"/>
      <c r="G919" s="1"/>
      <c r="H919" s="1"/>
      <c r="I919" s="1"/>
    </row>
    <row r="920" spans="1:9" x14ac:dyDescent="0.25">
      <c r="A920" s="25">
        <v>1</v>
      </c>
      <c r="B920" s="25">
        <v>919</v>
      </c>
      <c r="C920" s="25">
        <v>49</v>
      </c>
      <c r="D920" s="33">
        <f>COUNTIFS($C$2:C920,C920,$E$2:E920,"&gt;0")</f>
        <v>7</v>
      </c>
      <c r="E920" s="33">
        <v>2001</v>
      </c>
      <c r="F920" s="25">
        <v>1</v>
      </c>
      <c r="G920" s="1"/>
      <c r="H920" s="1"/>
      <c r="I920" s="1"/>
    </row>
    <row r="921" spans="1:9" x14ac:dyDescent="0.25">
      <c r="A921" s="25">
        <v>1</v>
      </c>
      <c r="B921" s="25">
        <v>920</v>
      </c>
      <c r="C921" s="25">
        <v>49</v>
      </c>
      <c r="D921" s="33">
        <f>COUNTIFS($C$2:C921,C921,$E$2:E921,"&gt;0")</f>
        <v>8</v>
      </c>
      <c r="E921" s="33">
        <v>1967</v>
      </c>
      <c r="F921" s="25"/>
      <c r="G921" s="1"/>
      <c r="H921" s="1"/>
      <c r="I921" s="1"/>
    </row>
    <row r="922" spans="1:9" x14ac:dyDescent="0.25">
      <c r="A922" s="25">
        <v>1</v>
      </c>
      <c r="B922" s="25">
        <v>921</v>
      </c>
      <c r="C922" s="25">
        <v>49</v>
      </c>
      <c r="D922" s="33">
        <f>COUNTIFS($C$2:C922,C922,$E$2:E922,"&gt;0")</f>
        <v>9</v>
      </c>
      <c r="E922" s="33">
        <v>1964</v>
      </c>
      <c r="F922" s="25"/>
      <c r="G922" s="1">
        <v>1</v>
      </c>
      <c r="H922" s="1"/>
      <c r="I922" s="1">
        <v>1</v>
      </c>
    </row>
    <row r="923" spans="1:9" x14ac:dyDescent="0.25">
      <c r="A923" s="25">
        <v>1</v>
      </c>
      <c r="B923" s="25">
        <v>922</v>
      </c>
      <c r="C923" s="25">
        <v>49</v>
      </c>
      <c r="D923" s="33">
        <f>COUNTIFS($C$2:C923,C923,$E$2:E923,"&gt;0")</f>
        <v>10</v>
      </c>
      <c r="E923" s="33">
        <v>1955</v>
      </c>
      <c r="F923" s="25"/>
      <c r="G923" s="1"/>
      <c r="H923" s="1"/>
      <c r="I923" s="1"/>
    </row>
    <row r="924" spans="1:9" x14ac:dyDescent="0.25">
      <c r="A924" s="25">
        <v>1</v>
      </c>
      <c r="B924" s="25">
        <v>923</v>
      </c>
      <c r="C924" s="25">
        <v>49</v>
      </c>
      <c r="D924" s="33">
        <f>COUNTIFS($C$2:C924,C924,$E$2:E924,"&gt;0")</f>
        <v>11</v>
      </c>
      <c r="E924" s="33">
        <v>1951</v>
      </c>
      <c r="F924" s="25"/>
      <c r="G924" s="1"/>
      <c r="H924" s="1">
        <v>1</v>
      </c>
      <c r="I924" s="1"/>
    </row>
    <row r="925" spans="1:9" x14ac:dyDescent="0.25">
      <c r="A925" s="25">
        <v>1</v>
      </c>
      <c r="B925" s="25">
        <v>924</v>
      </c>
      <c r="C925" s="25">
        <v>49</v>
      </c>
      <c r="D925" s="33">
        <f>COUNTIFS($C$2:C925,C925,$E$2:E925,"&gt;0")</f>
        <v>12</v>
      </c>
      <c r="E925" s="33">
        <v>1954</v>
      </c>
      <c r="F925" s="25"/>
      <c r="G925" s="1"/>
      <c r="H925" s="1"/>
      <c r="I925" s="1"/>
    </row>
    <row r="926" spans="1:9" x14ac:dyDescent="0.25">
      <c r="A926" s="25">
        <v>1</v>
      </c>
      <c r="B926" s="25">
        <v>925</v>
      </c>
      <c r="C926" s="25">
        <v>49</v>
      </c>
      <c r="D926" s="33">
        <f>COUNTIFS($C$2:C926,C926,$E$2:E926,"&gt;0")</f>
        <v>13</v>
      </c>
      <c r="E926" s="33">
        <v>1974</v>
      </c>
      <c r="F926" s="25"/>
      <c r="G926" s="1"/>
      <c r="H926" s="1"/>
      <c r="I926" s="1"/>
    </row>
    <row r="927" spans="1:9" x14ac:dyDescent="0.25">
      <c r="A927" s="25">
        <v>1</v>
      </c>
      <c r="B927" s="25">
        <v>926</v>
      </c>
      <c r="C927" s="25">
        <v>49</v>
      </c>
      <c r="D927" s="33">
        <f>COUNTIFS($C$2:C927,C927,$E$2:E927,"&gt;0")</f>
        <v>14</v>
      </c>
      <c r="E927" s="33">
        <v>1999</v>
      </c>
      <c r="F927" s="25"/>
      <c r="G927" s="1"/>
      <c r="H927" s="1"/>
      <c r="I927" s="1"/>
    </row>
    <row r="928" spans="1:9" x14ac:dyDescent="0.25">
      <c r="A928" s="25">
        <v>1</v>
      </c>
      <c r="B928" s="25">
        <v>927</v>
      </c>
      <c r="C928" s="25">
        <v>49</v>
      </c>
      <c r="D928" s="33">
        <f>COUNTIFS($C$2:C928,C928,$E$2:E928,"&gt;0")</f>
        <v>15</v>
      </c>
      <c r="E928" s="33">
        <v>1996</v>
      </c>
      <c r="F928" s="25">
        <v>1</v>
      </c>
      <c r="G928" s="1"/>
      <c r="H928" s="1"/>
      <c r="I928" s="1"/>
    </row>
    <row r="929" spans="1:9" x14ac:dyDescent="0.25">
      <c r="A929" s="25">
        <v>1</v>
      </c>
      <c r="B929" s="25">
        <v>928</v>
      </c>
      <c r="C929" s="25">
        <v>49</v>
      </c>
      <c r="D929" s="33">
        <f>COUNTIFS($C$2:C929,C929,$E$2:E929,"&gt;0")</f>
        <v>16</v>
      </c>
      <c r="E929" s="33">
        <v>1997</v>
      </c>
      <c r="F929" s="25"/>
      <c r="G929" s="1"/>
      <c r="H929" s="1">
        <v>1</v>
      </c>
      <c r="I929" s="1"/>
    </row>
    <row r="930" spans="1:9" x14ac:dyDescent="0.25">
      <c r="A930" s="25">
        <v>1</v>
      </c>
      <c r="B930" s="25">
        <v>929</v>
      </c>
      <c r="C930" s="25">
        <v>49</v>
      </c>
      <c r="D930" s="33">
        <f>COUNTIFS($C$2:C930,C930,$E$2:E930,"&gt;0")</f>
        <v>17</v>
      </c>
      <c r="E930" s="33">
        <v>1995</v>
      </c>
      <c r="F930" s="25"/>
      <c r="G930" s="1"/>
      <c r="H930" s="1"/>
      <c r="I930" s="1"/>
    </row>
    <row r="931" spans="1:9" x14ac:dyDescent="0.25">
      <c r="A931" s="25">
        <v>1</v>
      </c>
      <c r="B931" s="25">
        <v>930</v>
      </c>
      <c r="C931" s="25">
        <v>49</v>
      </c>
      <c r="D931" s="33">
        <f>COUNTIFS($C$2:C931,C931,$E$2:E931,"&gt;0")</f>
        <v>18</v>
      </c>
      <c r="E931" s="33">
        <v>1985</v>
      </c>
      <c r="F931" s="25"/>
      <c r="G931" s="1">
        <v>1</v>
      </c>
      <c r="H931" s="1"/>
      <c r="I931" s="1">
        <v>1</v>
      </c>
    </row>
    <row r="932" spans="1:9" x14ac:dyDescent="0.25">
      <c r="A932" s="25">
        <v>1</v>
      </c>
      <c r="B932" s="25">
        <v>931</v>
      </c>
      <c r="C932" s="25">
        <v>49</v>
      </c>
      <c r="D932" s="33">
        <f>COUNTIFS($C$2:C932,C932,$E$2:E932,"&gt;0")</f>
        <v>19</v>
      </c>
      <c r="E932" s="33">
        <v>1974</v>
      </c>
      <c r="F932" s="25">
        <v>1</v>
      </c>
      <c r="G932" s="1"/>
      <c r="H932" s="1"/>
      <c r="I932" s="1"/>
    </row>
    <row r="933" spans="1:9" x14ac:dyDescent="0.25">
      <c r="A933" s="25">
        <v>1</v>
      </c>
      <c r="B933" s="25">
        <v>932</v>
      </c>
      <c r="C933" s="25">
        <v>50</v>
      </c>
      <c r="D933" s="33">
        <f>COUNTIFS($C$2:C933,C933,$E$2:E933,"&gt;0")</f>
        <v>1</v>
      </c>
      <c r="E933" s="33">
        <v>1967</v>
      </c>
      <c r="F933" s="25"/>
      <c r="G933" s="1"/>
      <c r="H933" s="1"/>
      <c r="I933" s="1"/>
    </row>
    <row r="934" spans="1:9" x14ac:dyDescent="0.25">
      <c r="A934" s="25">
        <v>1</v>
      </c>
      <c r="B934" s="25">
        <v>933</v>
      </c>
      <c r="C934" s="25">
        <v>50</v>
      </c>
      <c r="D934" s="33">
        <f>COUNTIFS($C$2:C934,C934,$E$2:E934,"&gt;0")</f>
        <v>2</v>
      </c>
      <c r="E934" s="33">
        <v>1946</v>
      </c>
      <c r="F934" s="25"/>
      <c r="G934" s="1"/>
      <c r="H934" s="1"/>
      <c r="I934" s="1"/>
    </row>
    <row r="935" spans="1:9" x14ac:dyDescent="0.25">
      <c r="A935" s="25">
        <v>1</v>
      </c>
      <c r="B935" s="25">
        <v>934</v>
      </c>
      <c r="C935" s="25">
        <v>50</v>
      </c>
      <c r="D935" s="33">
        <f>COUNTIFS($C$2:C935,C935,$E$2:E935,"&gt;0")</f>
        <v>3</v>
      </c>
      <c r="E935" s="33">
        <v>2005</v>
      </c>
      <c r="F935" s="25"/>
      <c r="G935" s="1">
        <v>1</v>
      </c>
      <c r="H935" s="1"/>
      <c r="I935" s="1"/>
    </row>
    <row r="936" spans="1:9" x14ac:dyDescent="0.25">
      <c r="A936" s="25">
        <v>1</v>
      </c>
      <c r="B936" s="25">
        <v>935</v>
      </c>
      <c r="C936" s="25">
        <v>50</v>
      </c>
      <c r="D936" s="33">
        <f>COUNTIFS($C$2:C936,C936,$E$2:E936,"&gt;0")</f>
        <v>4</v>
      </c>
      <c r="E936" s="33">
        <v>1958</v>
      </c>
      <c r="F936" s="25"/>
      <c r="G936" s="1"/>
      <c r="H936" s="1">
        <v>1</v>
      </c>
      <c r="I936" s="1">
        <v>1</v>
      </c>
    </row>
    <row r="937" spans="1:9" x14ac:dyDescent="0.25">
      <c r="A937" s="25">
        <v>1</v>
      </c>
      <c r="B937" s="25">
        <v>936</v>
      </c>
      <c r="C937" s="25">
        <v>50</v>
      </c>
      <c r="D937" s="33">
        <f>COUNTIFS($C$2:C937,C937,$E$2:E937,"&gt;0")</f>
        <v>5</v>
      </c>
      <c r="E937" s="33">
        <v>2004</v>
      </c>
      <c r="F937" s="25"/>
      <c r="G937" s="1"/>
      <c r="H937" s="1"/>
      <c r="I937" s="1"/>
    </row>
    <row r="938" spans="1:9" x14ac:dyDescent="0.25">
      <c r="A938" s="25">
        <v>1</v>
      </c>
      <c r="B938" s="25">
        <v>937</v>
      </c>
      <c r="C938" s="25">
        <v>50</v>
      </c>
      <c r="D938" s="33">
        <f>COUNTIFS($C$2:C938,C938,$E$2:E938,"&gt;0")</f>
        <v>6</v>
      </c>
      <c r="E938" s="33">
        <v>2003</v>
      </c>
      <c r="F938" s="25"/>
      <c r="G938" s="1"/>
      <c r="H938" s="1"/>
      <c r="I938" s="1"/>
    </row>
    <row r="939" spans="1:9" x14ac:dyDescent="0.25">
      <c r="A939" s="25">
        <v>1</v>
      </c>
      <c r="B939" s="25">
        <v>938</v>
      </c>
      <c r="C939" s="25">
        <v>50</v>
      </c>
      <c r="D939" s="33">
        <f>COUNTIFS($C$2:C939,C939,$E$2:E939,"&gt;0")</f>
        <v>7</v>
      </c>
      <c r="E939" s="33">
        <v>2001</v>
      </c>
      <c r="F939" s="25">
        <v>1</v>
      </c>
      <c r="G939" s="1"/>
      <c r="H939" s="1"/>
      <c r="I939" s="1"/>
    </row>
    <row r="940" spans="1:9" x14ac:dyDescent="0.25">
      <c r="A940" s="25">
        <v>1</v>
      </c>
      <c r="B940" s="25">
        <v>939</v>
      </c>
      <c r="C940" s="25">
        <v>50</v>
      </c>
      <c r="D940" s="33">
        <f>COUNTIFS($C$2:C940,C940,$E$2:E940,"&gt;0")</f>
        <v>8</v>
      </c>
      <c r="E940" s="33">
        <v>1967</v>
      </c>
      <c r="F940" s="25"/>
      <c r="G940" s="1"/>
      <c r="H940" s="1"/>
      <c r="I940" s="1"/>
    </row>
    <row r="941" spans="1:9" x14ac:dyDescent="0.25">
      <c r="A941" s="25">
        <v>1</v>
      </c>
      <c r="B941" s="25">
        <v>940</v>
      </c>
      <c r="C941" s="25">
        <v>50</v>
      </c>
      <c r="D941" s="33">
        <f>COUNTIFS($C$2:C941,C941,$E$2:E941,"&gt;0")</f>
        <v>9</v>
      </c>
      <c r="E941" s="33">
        <v>1964</v>
      </c>
      <c r="F941" s="25"/>
      <c r="G941" s="1">
        <v>1</v>
      </c>
      <c r="H941" s="1"/>
      <c r="I941" s="1">
        <v>1</v>
      </c>
    </row>
    <row r="942" spans="1:9" x14ac:dyDescent="0.25">
      <c r="A942" s="25">
        <v>1</v>
      </c>
      <c r="B942" s="25">
        <v>941</v>
      </c>
      <c r="C942" s="25">
        <v>50</v>
      </c>
      <c r="D942" s="33">
        <f>COUNTIFS($C$2:C942,C942,$E$2:E942,"&gt;0")</f>
        <v>10</v>
      </c>
      <c r="E942" s="33">
        <v>1955</v>
      </c>
      <c r="F942" s="25"/>
      <c r="G942" s="1"/>
      <c r="H942" s="1"/>
      <c r="I942" s="1"/>
    </row>
    <row r="943" spans="1:9" x14ac:dyDescent="0.25">
      <c r="A943" s="25">
        <v>1</v>
      </c>
      <c r="B943" s="25">
        <v>942</v>
      </c>
      <c r="C943" s="25">
        <v>50</v>
      </c>
      <c r="D943" s="33">
        <f>COUNTIFS($C$2:C943,C943,$E$2:E943,"&gt;0")</f>
        <v>11</v>
      </c>
      <c r="E943" s="33">
        <v>1951</v>
      </c>
      <c r="F943" s="25"/>
      <c r="G943" s="1"/>
      <c r="H943" s="1">
        <v>1</v>
      </c>
      <c r="I943" s="1"/>
    </row>
    <row r="944" spans="1:9" x14ac:dyDescent="0.25">
      <c r="A944" s="25">
        <v>1</v>
      </c>
      <c r="B944" s="25">
        <v>943</v>
      </c>
      <c r="C944" s="25">
        <v>50</v>
      </c>
      <c r="D944" s="33">
        <f>COUNTIFS($C$2:C944,C944,$E$2:E944,"&gt;0")</f>
        <v>12</v>
      </c>
      <c r="E944" s="33">
        <v>1954</v>
      </c>
      <c r="F944" s="25"/>
      <c r="G944" s="1"/>
      <c r="H944" s="1"/>
      <c r="I944" s="1"/>
    </row>
    <row r="945" spans="1:9" x14ac:dyDescent="0.25">
      <c r="A945" s="25">
        <v>1</v>
      </c>
      <c r="B945" s="25">
        <v>944</v>
      </c>
      <c r="C945" s="25">
        <v>50</v>
      </c>
      <c r="D945" s="33">
        <f>COUNTIFS($C$2:C945,C945,$E$2:E945,"&gt;0")</f>
        <v>13</v>
      </c>
      <c r="E945" s="33">
        <v>1974</v>
      </c>
      <c r="F945" s="25"/>
      <c r="G945" s="1"/>
      <c r="H945" s="1"/>
      <c r="I945" s="1"/>
    </row>
    <row r="946" spans="1:9" x14ac:dyDescent="0.25">
      <c r="A946" s="25">
        <v>1</v>
      </c>
      <c r="B946" s="25">
        <v>945</v>
      </c>
      <c r="C946" s="25">
        <v>50</v>
      </c>
      <c r="D946" s="33">
        <f>COUNTIFS($C$2:C946,C946,$E$2:E946,"&gt;0")</f>
        <v>14</v>
      </c>
      <c r="E946" s="33">
        <v>1999</v>
      </c>
      <c r="F946" s="25"/>
      <c r="G946" s="1"/>
      <c r="H946" s="1"/>
      <c r="I946" s="1"/>
    </row>
    <row r="947" spans="1:9" x14ac:dyDescent="0.25">
      <c r="A947" s="25">
        <v>1</v>
      </c>
      <c r="B947" s="25">
        <v>946</v>
      </c>
      <c r="C947" s="25">
        <v>50</v>
      </c>
      <c r="D947" s="33">
        <f>COUNTIFS($C$2:C947,C947,$E$2:E947,"&gt;0")</f>
        <v>15</v>
      </c>
      <c r="E947" s="33">
        <v>1996</v>
      </c>
      <c r="F947" s="25">
        <v>1</v>
      </c>
      <c r="G947" s="1"/>
      <c r="H947" s="1"/>
      <c r="I947" s="1"/>
    </row>
    <row r="948" spans="1:9" x14ac:dyDescent="0.25">
      <c r="A948" s="25">
        <v>1</v>
      </c>
      <c r="B948" s="25">
        <v>947</v>
      </c>
      <c r="C948" s="25">
        <v>50</v>
      </c>
      <c r="D948" s="33">
        <f>COUNTIFS($C$2:C948,C948,$E$2:E948,"&gt;0")</f>
        <v>16</v>
      </c>
      <c r="E948" s="33">
        <v>1997</v>
      </c>
      <c r="F948" s="25"/>
      <c r="G948" s="1"/>
      <c r="H948" s="1">
        <v>1</v>
      </c>
      <c r="I948" s="1"/>
    </row>
    <row r="949" spans="1:9" x14ac:dyDescent="0.25">
      <c r="A949" s="25">
        <v>1</v>
      </c>
      <c r="B949" s="25">
        <v>948</v>
      </c>
      <c r="C949" s="25">
        <v>50</v>
      </c>
      <c r="D949" s="33">
        <f>COUNTIFS($C$2:C949,C949,$E$2:E949,"&gt;0")</f>
        <v>17</v>
      </c>
      <c r="E949" s="33">
        <v>1995</v>
      </c>
      <c r="F949" s="25"/>
      <c r="G949" s="1"/>
      <c r="H949" s="1"/>
      <c r="I949" s="1"/>
    </row>
    <row r="950" spans="1:9" x14ac:dyDescent="0.25">
      <c r="A950" s="25">
        <v>1</v>
      </c>
      <c r="B950" s="25">
        <v>949</v>
      </c>
      <c r="C950" s="25">
        <v>50</v>
      </c>
      <c r="D950" s="33">
        <f>COUNTIFS($C$2:C950,C950,$E$2:E950,"&gt;0")</f>
        <v>18</v>
      </c>
      <c r="E950" s="33">
        <v>1985</v>
      </c>
      <c r="F950" s="25"/>
      <c r="G950" s="1">
        <v>1</v>
      </c>
      <c r="H950" s="1"/>
      <c r="I950" s="1">
        <v>1</v>
      </c>
    </row>
    <row r="951" spans="1:9" x14ac:dyDescent="0.25">
      <c r="A951" s="25">
        <v>1</v>
      </c>
      <c r="B951" s="25">
        <v>950</v>
      </c>
      <c r="C951" s="25">
        <v>50</v>
      </c>
      <c r="D951" s="33">
        <f>COUNTIFS($C$2:C951,C951,$E$2:E951,"&gt;0")</f>
        <v>19</v>
      </c>
      <c r="E951" s="33">
        <v>1974</v>
      </c>
      <c r="F951" s="25">
        <v>1</v>
      </c>
      <c r="G951" s="1"/>
      <c r="H951" s="1"/>
      <c r="I951" s="1"/>
    </row>
    <row r="952" spans="1:9" x14ac:dyDescent="0.25">
      <c r="A952" s="25">
        <v>1</v>
      </c>
      <c r="B952" s="25">
        <v>951</v>
      </c>
      <c r="C952" s="25">
        <v>51</v>
      </c>
      <c r="D952" s="33">
        <f>COUNTIFS($C$2:C952,C952,$E$2:E952,"&gt;0")</f>
        <v>1</v>
      </c>
      <c r="E952" s="33">
        <v>1967</v>
      </c>
      <c r="F952" s="25"/>
      <c r="G952" s="1"/>
      <c r="H952" s="1"/>
      <c r="I952" s="1"/>
    </row>
    <row r="953" spans="1:9" x14ac:dyDescent="0.25">
      <c r="A953" s="25">
        <v>1</v>
      </c>
      <c r="B953" s="25">
        <v>952</v>
      </c>
      <c r="C953" s="25">
        <v>51</v>
      </c>
      <c r="D953" s="33">
        <f>COUNTIFS($C$2:C953,C953,$E$2:E953,"&gt;0")</f>
        <v>2</v>
      </c>
      <c r="E953" s="33">
        <v>1946</v>
      </c>
      <c r="F953" s="25"/>
      <c r="G953" s="1"/>
      <c r="H953" s="1"/>
      <c r="I953" s="1"/>
    </row>
    <row r="954" spans="1:9" x14ac:dyDescent="0.25">
      <c r="A954" s="25">
        <v>1</v>
      </c>
      <c r="B954" s="25">
        <v>953</v>
      </c>
      <c r="C954" s="25">
        <v>51</v>
      </c>
      <c r="D954" s="33">
        <f>COUNTIFS($C$2:C954,C954,$E$2:E954,"&gt;0")</f>
        <v>3</v>
      </c>
      <c r="E954" s="33">
        <v>2005</v>
      </c>
      <c r="F954" s="25"/>
      <c r="G954" s="1">
        <v>1</v>
      </c>
      <c r="H954" s="1"/>
      <c r="I954" s="1"/>
    </row>
    <row r="955" spans="1:9" x14ac:dyDescent="0.25">
      <c r="A955" s="25">
        <v>1</v>
      </c>
      <c r="B955" s="25">
        <v>954</v>
      </c>
      <c r="C955" s="25">
        <v>51</v>
      </c>
      <c r="D955" s="33">
        <f>COUNTIFS($C$2:C955,C955,$E$2:E955,"&gt;0")</f>
        <v>4</v>
      </c>
      <c r="E955" s="33">
        <v>1958</v>
      </c>
      <c r="F955" s="25"/>
      <c r="G955" s="1"/>
      <c r="H955" s="1">
        <v>1</v>
      </c>
      <c r="I955" s="1">
        <v>1</v>
      </c>
    </row>
    <row r="956" spans="1:9" x14ac:dyDescent="0.25">
      <c r="A956" s="25">
        <v>1</v>
      </c>
      <c r="B956" s="25">
        <v>955</v>
      </c>
      <c r="C956" s="25">
        <v>51</v>
      </c>
      <c r="D956" s="33">
        <f>COUNTIFS($C$2:C956,C956,$E$2:E956,"&gt;0")</f>
        <v>5</v>
      </c>
      <c r="E956" s="33">
        <v>2004</v>
      </c>
      <c r="F956" s="25"/>
      <c r="G956" s="1"/>
      <c r="H956" s="1"/>
      <c r="I956" s="1"/>
    </row>
    <row r="957" spans="1:9" x14ac:dyDescent="0.25">
      <c r="A957" s="25">
        <v>1</v>
      </c>
      <c r="B957" s="25">
        <v>956</v>
      </c>
      <c r="C957" s="25">
        <v>51</v>
      </c>
      <c r="D957" s="33">
        <f>COUNTIFS($C$2:C957,C957,$E$2:E957,"&gt;0")</f>
        <v>6</v>
      </c>
      <c r="E957" s="33">
        <v>2003</v>
      </c>
      <c r="F957" s="25"/>
      <c r="G957" s="1"/>
      <c r="H957" s="1"/>
      <c r="I957" s="1"/>
    </row>
    <row r="958" spans="1:9" x14ac:dyDescent="0.25">
      <c r="A958" s="25">
        <v>1</v>
      </c>
      <c r="B958" s="25">
        <v>957</v>
      </c>
      <c r="C958" s="25">
        <v>51</v>
      </c>
      <c r="D958" s="33">
        <f>COUNTIFS($C$2:C958,C958,$E$2:E958,"&gt;0")</f>
        <v>7</v>
      </c>
      <c r="E958" s="33">
        <v>2001</v>
      </c>
      <c r="F958" s="25">
        <v>1</v>
      </c>
      <c r="G958" s="1"/>
      <c r="H958" s="1"/>
      <c r="I958" s="1"/>
    </row>
    <row r="959" spans="1:9" x14ac:dyDescent="0.25">
      <c r="A959" s="25">
        <v>1</v>
      </c>
      <c r="B959" s="25">
        <v>958</v>
      </c>
      <c r="C959" s="25">
        <v>51</v>
      </c>
      <c r="D959" s="33">
        <f>COUNTIFS($C$2:C959,C959,$E$2:E959,"&gt;0")</f>
        <v>8</v>
      </c>
      <c r="E959" s="33">
        <v>1967</v>
      </c>
      <c r="F959" s="25"/>
      <c r="G959" s="1"/>
      <c r="H959" s="1"/>
      <c r="I959" s="1"/>
    </row>
    <row r="960" spans="1:9" x14ac:dyDescent="0.25">
      <c r="A960" s="25">
        <v>1</v>
      </c>
      <c r="B960" s="25">
        <v>959</v>
      </c>
      <c r="C960" s="25">
        <v>51</v>
      </c>
      <c r="D960" s="33">
        <f>COUNTIFS($C$2:C960,C960,$E$2:E960,"&gt;0")</f>
        <v>9</v>
      </c>
      <c r="E960" s="33">
        <v>1964</v>
      </c>
      <c r="F960" s="25"/>
      <c r="G960" s="1">
        <v>1</v>
      </c>
      <c r="H960" s="1"/>
      <c r="I960" s="1">
        <v>1</v>
      </c>
    </row>
    <row r="961" spans="1:9" x14ac:dyDescent="0.25">
      <c r="A961" s="25">
        <v>1</v>
      </c>
      <c r="B961" s="25">
        <v>960</v>
      </c>
      <c r="C961" s="25">
        <v>51</v>
      </c>
      <c r="D961" s="33">
        <f>COUNTIFS($C$2:C961,C961,$E$2:E961,"&gt;0")</f>
        <v>10</v>
      </c>
      <c r="E961" s="33">
        <v>1955</v>
      </c>
      <c r="F961" s="25"/>
      <c r="G961" s="1"/>
      <c r="H961" s="1"/>
      <c r="I961" s="1"/>
    </row>
    <row r="962" spans="1:9" x14ac:dyDescent="0.25">
      <c r="A962" s="25">
        <v>1</v>
      </c>
      <c r="B962" s="25">
        <v>961</v>
      </c>
      <c r="C962" s="25">
        <v>51</v>
      </c>
      <c r="D962" s="33">
        <f>COUNTIFS($C$2:C962,C962,$E$2:E962,"&gt;0")</f>
        <v>11</v>
      </c>
      <c r="E962" s="33">
        <v>1951</v>
      </c>
      <c r="F962" s="25"/>
      <c r="G962" s="1"/>
      <c r="H962" s="1">
        <v>1</v>
      </c>
      <c r="I962" s="1"/>
    </row>
    <row r="963" spans="1:9" x14ac:dyDescent="0.25">
      <c r="A963" s="25">
        <v>1</v>
      </c>
      <c r="B963" s="25">
        <v>962</v>
      </c>
      <c r="C963" s="25">
        <v>51</v>
      </c>
      <c r="D963" s="33">
        <f>COUNTIFS($C$2:C963,C963,$E$2:E963,"&gt;0")</f>
        <v>12</v>
      </c>
      <c r="E963" s="33">
        <v>1954</v>
      </c>
      <c r="F963" s="25"/>
      <c r="G963" s="1"/>
      <c r="H963" s="1"/>
      <c r="I963" s="1"/>
    </row>
    <row r="964" spans="1:9" x14ac:dyDescent="0.25">
      <c r="A964" s="25">
        <v>1</v>
      </c>
      <c r="B964" s="25">
        <v>963</v>
      </c>
      <c r="C964" s="25">
        <v>51</v>
      </c>
      <c r="D964" s="33">
        <f>COUNTIFS($C$2:C964,C964,$E$2:E964,"&gt;0")</f>
        <v>13</v>
      </c>
      <c r="E964" s="33">
        <v>1974</v>
      </c>
      <c r="F964" s="25"/>
      <c r="G964" s="1"/>
      <c r="H964" s="1"/>
      <c r="I964" s="1"/>
    </row>
    <row r="965" spans="1:9" x14ac:dyDescent="0.25">
      <c r="A965" s="25">
        <v>1</v>
      </c>
      <c r="B965" s="25">
        <v>964</v>
      </c>
      <c r="C965" s="25">
        <v>51</v>
      </c>
      <c r="D965" s="33">
        <f>COUNTIFS($C$2:C965,C965,$E$2:E965,"&gt;0")</f>
        <v>14</v>
      </c>
      <c r="E965" s="33">
        <v>1999</v>
      </c>
      <c r="F965" s="25"/>
      <c r="G965" s="1"/>
      <c r="H965" s="1"/>
      <c r="I965" s="1"/>
    </row>
    <row r="966" spans="1:9" x14ac:dyDescent="0.25">
      <c r="A966" s="25">
        <v>1</v>
      </c>
      <c r="B966" s="25">
        <v>965</v>
      </c>
      <c r="C966" s="25">
        <v>51</v>
      </c>
      <c r="D966" s="33">
        <f>COUNTIFS($C$2:C966,C966,$E$2:E966,"&gt;0")</f>
        <v>15</v>
      </c>
      <c r="E966" s="33">
        <v>1996</v>
      </c>
      <c r="F966" s="25">
        <v>1</v>
      </c>
      <c r="G966" s="1"/>
      <c r="H966" s="1"/>
      <c r="I966" s="1"/>
    </row>
    <row r="967" spans="1:9" x14ac:dyDescent="0.25">
      <c r="A967" s="25">
        <v>1</v>
      </c>
      <c r="B967" s="25">
        <v>966</v>
      </c>
      <c r="C967" s="25">
        <v>51</v>
      </c>
      <c r="D967" s="33">
        <f>COUNTIFS($C$2:C967,C967,$E$2:E967,"&gt;0")</f>
        <v>16</v>
      </c>
      <c r="E967" s="33">
        <v>1997</v>
      </c>
      <c r="F967" s="25"/>
      <c r="G967" s="1"/>
      <c r="H967" s="1">
        <v>1</v>
      </c>
      <c r="I967" s="1"/>
    </row>
    <row r="968" spans="1:9" x14ac:dyDescent="0.25">
      <c r="A968" s="25">
        <v>1</v>
      </c>
      <c r="B968" s="25">
        <v>967</v>
      </c>
      <c r="C968" s="25">
        <v>51</v>
      </c>
      <c r="D968" s="33">
        <f>COUNTIFS($C$2:C968,C968,$E$2:E968,"&gt;0")</f>
        <v>17</v>
      </c>
      <c r="E968" s="33">
        <v>1995</v>
      </c>
      <c r="F968" s="25"/>
      <c r="G968" s="1"/>
      <c r="H968" s="1"/>
      <c r="I968" s="1"/>
    </row>
    <row r="969" spans="1:9" x14ac:dyDescent="0.25">
      <c r="A969" s="25">
        <v>1</v>
      </c>
      <c r="B969" s="25">
        <v>968</v>
      </c>
      <c r="C969" s="25">
        <v>51</v>
      </c>
      <c r="D969" s="33">
        <f>COUNTIFS($C$2:C969,C969,$E$2:E969,"&gt;0")</f>
        <v>18</v>
      </c>
      <c r="E969" s="33">
        <v>1985</v>
      </c>
      <c r="F969" s="25"/>
      <c r="G969" s="1">
        <v>1</v>
      </c>
      <c r="H969" s="1"/>
      <c r="I969" s="1">
        <v>1</v>
      </c>
    </row>
    <row r="970" spans="1:9" x14ac:dyDescent="0.25">
      <c r="A970" s="25">
        <v>1</v>
      </c>
      <c r="B970" s="25">
        <v>969</v>
      </c>
      <c r="C970" s="25">
        <v>51</v>
      </c>
      <c r="D970" s="33">
        <f>COUNTIFS($C$2:C970,C970,$E$2:E970,"&gt;0")</f>
        <v>19</v>
      </c>
      <c r="E970" s="33">
        <v>1974</v>
      </c>
      <c r="F970" s="25">
        <v>1</v>
      </c>
      <c r="G970" s="1"/>
      <c r="H970" s="1"/>
      <c r="I970" s="1"/>
    </row>
    <row r="971" spans="1:9" x14ac:dyDescent="0.25">
      <c r="A971" s="25">
        <v>1</v>
      </c>
      <c r="B971" s="25">
        <v>970</v>
      </c>
      <c r="C971" s="25">
        <v>52</v>
      </c>
      <c r="D971" s="33">
        <f>COUNTIFS($C$2:C971,C971,$E$2:E971,"&gt;0")</f>
        <v>1</v>
      </c>
      <c r="E971" s="33">
        <v>1967</v>
      </c>
      <c r="F971" s="25"/>
      <c r="G971" s="1"/>
      <c r="H971" s="1"/>
      <c r="I971" s="1"/>
    </row>
    <row r="972" spans="1:9" x14ac:dyDescent="0.25">
      <c r="A972" s="25">
        <v>1</v>
      </c>
      <c r="B972" s="25">
        <v>971</v>
      </c>
      <c r="C972" s="25">
        <v>52</v>
      </c>
      <c r="D972" s="33">
        <f>COUNTIFS($C$2:C972,C972,$E$2:E972,"&gt;0")</f>
        <v>2</v>
      </c>
      <c r="E972" s="33">
        <v>1946</v>
      </c>
      <c r="F972" s="25"/>
      <c r="G972" s="1"/>
      <c r="H972" s="1"/>
      <c r="I972" s="1"/>
    </row>
    <row r="973" spans="1:9" x14ac:dyDescent="0.25">
      <c r="A973" s="25">
        <v>1</v>
      </c>
      <c r="B973" s="25">
        <v>972</v>
      </c>
      <c r="C973" s="25">
        <v>52</v>
      </c>
      <c r="D973" s="33">
        <f>COUNTIFS($C$2:C973,C973,$E$2:E973,"&gt;0")</f>
        <v>3</v>
      </c>
      <c r="E973" s="33">
        <v>2005</v>
      </c>
      <c r="F973" s="25"/>
      <c r="G973" s="1">
        <v>1</v>
      </c>
      <c r="H973" s="1"/>
      <c r="I973" s="1"/>
    </row>
    <row r="974" spans="1:9" x14ac:dyDescent="0.25">
      <c r="A974" s="25">
        <v>1</v>
      </c>
      <c r="B974" s="25">
        <v>973</v>
      </c>
      <c r="C974" s="25">
        <v>52</v>
      </c>
      <c r="D974" s="33">
        <f>COUNTIFS($C$2:C974,C974,$E$2:E974,"&gt;0")</f>
        <v>4</v>
      </c>
      <c r="E974" s="33">
        <v>1958</v>
      </c>
      <c r="F974" s="25"/>
      <c r="G974" s="1"/>
      <c r="H974" s="1">
        <v>1</v>
      </c>
      <c r="I974" s="1">
        <v>1</v>
      </c>
    </row>
    <row r="975" spans="1:9" x14ac:dyDescent="0.25">
      <c r="A975" s="25">
        <v>1</v>
      </c>
      <c r="B975" s="25">
        <v>974</v>
      </c>
      <c r="C975" s="25">
        <v>52</v>
      </c>
      <c r="D975" s="33">
        <f>COUNTIFS($C$2:C975,C975,$E$2:E975,"&gt;0")</f>
        <v>5</v>
      </c>
      <c r="E975" s="33">
        <v>2004</v>
      </c>
      <c r="F975" s="25"/>
      <c r="G975" s="1"/>
      <c r="H975" s="1"/>
      <c r="I975" s="1"/>
    </row>
    <row r="976" spans="1:9" x14ac:dyDescent="0.25">
      <c r="A976" s="25">
        <v>1</v>
      </c>
      <c r="B976" s="25">
        <v>975</v>
      </c>
      <c r="C976" s="25">
        <v>52</v>
      </c>
      <c r="D976" s="33">
        <f>COUNTIFS($C$2:C976,C976,$E$2:E976,"&gt;0")</f>
        <v>6</v>
      </c>
      <c r="E976" s="33">
        <v>2003</v>
      </c>
      <c r="F976" s="25"/>
      <c r="G976" s="1"/>
      <c r="H976" s="1"/>
      <c r="I976" s="1"/>
    </row>
    <row r="977" spans="1:9" x14ac:dyDescent="0.25">
      <c r="A977" s="25">
        <v>1</v>
      </c>
      <c r="B977" s="25">
        <v>976</v>
      </c>
      <c r="C977" s="25">
        <v>52</v>
      </c>
      <c r="D977" s="33">
        <f>COUNTIFS($C$2:C977,C977,$E$2:E977,"&gt;0")</f>
        <v>7</v>
      </c>
      <c r="E977" s="33">
        <v>2001</v>
      </c>
      <c r="F977" s="25">
        <v>1</v>
      </c>
      <c r="G977" s="1"/>
      <c r="H977" s="1"/>
      <c r="I977" s="1"/>
    </row>
    <row r="978" spans="1:9" x14ac:dyDescent="0.25">
      <c r="A978" s="25">
        <v>1</v>
      </c>
      <c r="B978" s="25">
        <v>977</v>
      </c>
      <c r="C978" s="25">
        <v>52</v>
      </c>
      <c r="D978" s="33">
        <f>COUNTIFS($C$2:C978,C978,$E$2:E978,"&gt;0")</f>
        <v>8</v>
      </c>
      <c r="E978" s="33">
        <v>1967</v>
      </c>
      <c r="F978" s="25"/>
      <c r="G978" s="1"/>
      <c r="H978" s="1"/>
      <c r="I978" s="1"/>
    </row>
    <row r="979" spans="1:9" x14ac:dyDescent="0.25">
      <c r="A979" s="25">
        <v>1</v>
      </c>
      <c r="B979" s="25">
        <v>978</v>
      </c>
      <c r="C979" s="25">
        <v>52</v>
      </c>
      <c r="D979" s="33">
        <f>COUNTIFS($C$2:C979,C979,$E$2:E979,"&gt;0")</f>
        <v>9</v>
      </c>
      <c r="E979" s="33">
        <v>1964</v>
      </c>
      <c r="F979" s="25"/>
      <c r="G979" s="1">
        <v>1</v>
      </c>
      <c r="H979" s="1"/>
      <c r="I979" s="1">
        <v>1</v>
      </c>
    </row>
    <row r="980" spans="1:9" x14ac:dyDescent="0.25">
      <c r="A980" s="25">
        <v>1</v>
      </c>
      <c r="B980" s="25">
        <v>979</v>
      </c>
      <c r="C980" s="25">
        <v>52</v>
      </c>
      <c r="D980" s="33">
        <f>COUNTIFS($C$2:C980,C980,$E$2:E980,"&gt;0")</f>
        <v>10</v>
      </c>
      <c r="E980" s="33">
        <v>1955</v>
      </c>
      <c r="F980" s="25"/>
      <c r="G980" s="1"/>
      <c r="H980" s="1"/>
      <c r="I980" s="1"/>
    </row>
    <row r="981" spans="1:9" x14ac:dyDescent="0.25">
      <c r="A981" s="25">
        <v>1</v>
      </c>
      <c r="B981" s="25">
        <v>980</v>
      </c>
      <c r="C981" s="25">
        <v>52</v>
      </c>
      <c r="D981" s="33">
        <f>COUNTIFS($C$2:C981,C981,$E$2:E981,"&gt;0")</f>
        <v>11</v>
      </c>
      <c r="E981" s="33">
        <v>1951</v>
      </c>
      <c r="F981" s="25"/>
      <c r="G981" s="1"/>
      <c r="H981" s="1">
        <v>1</v>
      </c>
      <c r="I981" s="1"/>
    </row>
    <row r="982" spans="1:9" x14ac:dyDescent="0.25">
      <c r="A982" s="25">
        <v>1</v>
      </c>
      <c r="B982" s="25">
        <v>981</v>
      </c>
      <c r="C982" s="25">
        <v>52</v>
      </c>
      <c r="D982" s="33">
        <f>COUNTIFS($C$2:C982,C982,$E$2:E982,"&gt;0")</f>
        <v>12</v>
      </c>
      <c r="E982" s="33">
        <v>1954</v>
      </c>
      <c r="F982" s="25"/>
      <c r="G982" s="1"/>
      <c r="H982" s="1"/>
      <c r="I982" s="1"/>
    </row>
    <row r="983" spans="1:9" x14ac:dyDescent="0.25">
      <c r="A983" s="25">
        <v>1</v>
      </c>
      <c r="B983" s="25">
        <v>982</v>
      </c>
      <c r="C983" s="25">
        <v>52</v>
      </c>
      <c r="D983" s="33">
        <f>COUNTIFS($C$2:C983,C983,$E$2:E983,"&gt;0")</f>
        <v>13</v>
      </c>
      <c r="E983" s="33">
        <v>1974</v>
      </c>
      <c r="F983" s="25"/>
      <c r="G983" s="1"/>
      <c r="H983" s="1"/>
      <c r="I983" s="1"/>
    </row>
    <row r="984" spans="1:9" x14ac:dyDescent="0.25">
      <c r="A984" s="25">
        <v>1</v>
      </c>
      <c r="B984" s="25">
        <v>983</v>
      </c>
      <c r="C984" s="25">
        <v>52</v>
      </c>
      <c r="D984" s="33">
        <f>COUNTIFS($C$2:C984,C984,$E$2:E984,"&gt;0")</f>
        <v>14</v>
      </c>
      <c r="E984" s="33">
        <v>1999</v>
      </c>
      <c r="F984" s="25"/>
      <c r="G984" s="1"/>
      <c r="H984" s="1"/>
      <c r="I984" s="1"/>
    </row>
    <row r="985" spans="1:9" x14ac:dyDescent="0.25">
      <c r="A985" s="25">
        <v>1</v>
      </c>
      <c r="B985" s="25">
        <v>984</v>
      </c>
      <c r="C985" s="25">
        <v>52</v>
      </c>
      <c r="D985" s="33">
        <f>COUNTIFS($C$2:C985,C985,$E$2:E985,"&gt;0")</f>
        <v>15</v>
      </c>
      <c r="E985" s="33">
        <v>1996</v>
      </c>
      <c r="F985" s="25">
        <v>1</v>
      </c>
      <c r="G985" s="1"/>
      <c r="H985" s="1"/>
      <c r="I985" s="1"/>
    </row>
    <row r="986" spans="1:9" x14ac:dyDescent="0.25">
      <c r="A986" s="25">
        <v>1</v>
      </c>
      <c r="B986" s="25">
        <v>985</v>
      </c>
      <c r="C986" s="25">
        <v>52</v>
      </c>
      <c r="D986" s="33">
        <f>COUNTIFS($C$2:C986,C986,$E$2:E986,"&gt;0")</f>
        <v>16</v>
      </c>
      <c r="E986" s="33">
        <v>1997</v>
      </c>
      <c r="F986" s="25"/>
      <c r="G986" s="1"/>
      <c r="H986" s="1">
        <v>1</v>
      </c>
      <c r="I986" s="1"/>
    </row>
    <row r="987" spans="1:9" x14ac:dyDescent="0.25">
      <c r="A987" s="25">
        <v>1</v>
      </c>
      <c r="B987" s="25">
        <v>986</v>
      </c>
      <c r="C987" s="25">
        <v>52</v>
      </c>
      <c r="D987" s="33">
        <f>COUNTIFS($C$2:C987,C987,$E$2:E987,"&gt;0")</f>
        <v>17</v>
      </c>
      <c r="E987" s="33">
        <v>1995</v>
      </c>
      <c r="F987" s="25"/>
      <c r="G987" s="1"/>
      <c r="H987" s="1"/>
      <c r="I987" s="1"/>
    </row>
    <row r="988" spans="1:9" x14ac:dyDescent="0.25">
      <c r="A988" s="25">
        <v>1</v>
      </c>
      <c r="B988" s="25">
        <v>987</v>
      </c>
      <c r="C988" s="25">
        <v>52</v>
      </c>
      <c r="D988" s="33">
        <f>COUNTIFS($C$2:C988,C988,$E$2:E988,"&gt;0")</f>
        <v>18</v>
      </c>
      <c r="E988" s="33">
        <v>1985</v>
      </c>
      <c r="F988" s="25"/>
      <c r="G988" s="1">
        <v>1</v>
      </c>
      <c r="H988" s="1"/>
      <c r="I988" s="1">
        <v>1</v>
      </c>
    </row>
    <row r="989" spans="1:9" x14ac:dyDescent="0.25">
      <c r="A989" s="25">
        <v>1</v>
      </c>
      <c r="B989" s="25">
        <v>988</v>
      </c>
      <c r="C989" s="25">
        <v>52</v>
      </c>
      <c r="D989" s="33">
        <f>COUNTIFS($C$2:C989,C989,$E$2:E989,"&gt;0")</f>
        <v>19</v>
      </c>
      <c r="E989" s="33">
        <v>1974</v>
      </c>
      <c r="F989" s="25">
        <v>1</v>
      </c>
      <c r="G989" s="1"/>
      <c r="H989" s="1"/>
      <c r="I989" s="1"/>
    </row>
    <row r="990" spans="1:9" x14ac:dyDescent="0.25">
      <c r="A990" s="25">
        <v>1</v>
      </c>
      <c r="B990" s="25">
        <v>989</v>
      </c>
      <c r="C990" s="25">
        <v>53</v>
      </c>
      <c r="D990" s="33">
        <f>COUNTIFS($C$2:C990,C990,$E$2:E990,"&gt;0")</f>
        <v>1</v>
      </c>
      <c r="E990" s="33">
        <v>1967</v>
      </c>
      <c r="F990" s="25"/>
      <c r="G990" s="1"/>
      <c r="H990" s="1"/>
      <c r="I990" s="1"/>
    </row>
    <row r="991" spans="1:9" x14ac:dyDescent="0.25">
      <c r="A991" s="25">
        <v>1</v>
      </c>
      <c r="B991" s="25">
        <v>990</v>
      </c>
      <c r="C991" s="25">
        <v>53</v>
      </c>
      <c r="D991" s="33">
        <f>COUNTIFS($C$2:C991,C991,$E$2:E991,"&gt;0")</f>
        <v>2</v>
      </c>
      <c r="E991" s="33">
        <v>1946</v>
      </c>
      <c r="F991" s="25"/>
      <c r="G991" s="1"/>
      <c r="H991" s="1"/>
      <c r="I991" s="1"/>
    </row>
    <row r="992" spans="1:9" x14ac:dyDescent="0.25">
      <c r="A992" s="25">
        <v>1</v>
      </c>
      <c r="B992" s="25">
        <v>991</v>
      </c>
      <c r="C992" s="25">
        <v>53</v>
      </c>
      <c r="D992" s="33">
        <f>COUNTIFS($C$2:C992,C992,$E$2:E992,"&gt;0")</f>
        <v>3</v>
      </c>
      <c r="E992" s="33">
        <v>2005</v>
      </c>
      <c r="F992" s="25"/>
      <c r="G992" s="1">
        <v>1</v>
      </c>
      <c r="H992" s="1"/>
      <c r="I992" s="1"/>
    </row>
    <row r="993" spans="1:9" x14ac:dyDescent="0.25">
      <c r="A993" s="25">
        <v>1</v>
      </c>
      <c r="B993" s="25">
        <v>992</v>
      </c>
      <c r="C993" s="25">
        <v>53</v>
      </c>
      <c r="D993" s="33">
        <f>COUNTIFS($C$2:C993,C993,$E$2:E993,"&gt;0")</f>
        <v>4</v>
      </c>
      <c r="E993" s="33">
        <v>1958</v>
      </c>
      <c r="F993" s="25"/>
      <c r="G993" s="1"/>
      <c r="H993" s="1">
        <v>1</v>
      </c>
      <c r="I993" s="1">
        <v>1</v>
      </c>
    </row>
    <row r="994" spans="1:9" x14ac:dyDescent="0.25">
      <c r="A994" s="25">
        <v>1</v>
      </c>
      <c r="B994" s="25">
        <v>993</v>
      </c>
      <c r="C994" s="25">
        <v>53</v>
      </c>
      <c r="D994" s="33">
        <f>COUNTIFS($C$2:C994,C994,$E$2:E994,"&gt;0")</f>
        <v>5</v>
      </c>
      <c r="E994" s="33">
        <v>2004</v>
      </c>
      <c r="F994" s="25"/>
      <c r="G994" s="1"/>
      <c r="H994" s="1"/>
      <c r="I994" s="1"/>
    </row>
    <row r="995" spans="1:9" x14ac:dyDescent="0.25">
      <c r="A995" s="25">
        <v>1</v>
      </c>
      <c r="B995" s="25">
        <v>994</v>
      </c>
      <c r="C995" s="25">
        <v>53</v>
      </c>
      <c r="D995" s="33">
        <f>COUNTIFS($C$2:C995,C995,$E$2:E995,"&gt;0")</f>
        <v>6</v>
      </c>
      <c r="E995" s="33">
        <v>2003</v>
      </c>
      <c r="F995" s="25"/>
      <c r="G995" s="1"/>
      <c r="H995" s="1"/>
      <c r="I995" s="1"/>
    </row>
    <row r="996" spans="1:9" x14ac:dyDescent="0.25">
      <c r="A996" s="25">
        <v>1</v>
      </c>
      <c r="B996" s="25">
        <v>995</v>
      </c>
      <c r="C996" s="25">
        <v>53</v>
      </c>
      <c r="D996" s="33">
        <f>COUNTIFS($C$2:C996,C996,$E$2:E996,"&gt;0")</f>
        <v>7</v>
      </c>
      <c r="E996" s="33">
        <v>2001</v>
      </c>
      <c r="F996" s="25">
        <v>1</v>
      </c>
      <c r="G996" s="1"/>
      <c r="H996" s="1"/>
      <c r="I996" s="1"/>
    </row>
    <row r="997" spans="1:9" x14ac:dyDescent="0.25">
      <c r="A997" s="25">
        <v>1</v>
      </c>
      <c r="B997" s="25">
        <v>996</v>
      </c>
      <c r="C997" s="25">
        <v>53</v>
      </c>
      <c r="D997" s="33">
        <f>COUNTIFS($C$2:C997,C997,$E$2:E997,"&gt;0")</f>
        <v>8</v>
      </c>
      <c r="E997" s="33">
        <v>1967</v>
      </c>
      <c r="F997" s="25"/>
      <c r="G997" s="1"/>
      <c r="H997" s="1"/>
      <c r="I997" s="1"/>
    </row>
    <row r="998" spans="1:9" x14ac:dyDescent="0.25">
      <c r="A998" s="25">
        <v>1</v>
      </c>
      <c r="B998" s="25">
        <v>997</v>
      </c>
      <c r="C998" s="25">
        <v>53</v>
      </c>
      <c r="D998" s="33">
        <f>COUNTIFS($C$2:C998,C998,$E$2:E998,"&gt;0")</f>
        <v>9</v>
      </c>
      <c r="E998" s="33">
        <v>1964</v>
      </c>
      <c r="F998" s="25"/>
      <c r="G998" s="1">
        <v>1</v>
      </c>
      <c r="H998" s="1"/>
      <c r="I998" s="1">
        <v>1</v>
      </c>
    </row>
    <row r="999" spans="1:9" x14ac:dyDescent="0.25">
      <c r="A999" s="25">
        <v>1</v>
      </c>
      <c r="B999" s="25">
        <v>998</v>
      </c>
      <c r="C999" s="25">
        <v>53</v>
      </c>
      <c r="D999" s="33">
        <f>COUNTIFS($C$2:C999,C999,$E$2:E999,"&gt;0")</f>
        <v>10</v>
      </c>
      <c r="E999" s="33">
        <v>1955</v>
      </c>
      <c r="F999" s="25"/>
      <c r="G999" s="1"/>
      <c r="H999" s="1"/>
      <c r="I999" s="1"/>
    </row>
    <row r="1000" spans="1:9" x14ac:dyDescent="0.25">
      <c r="A1000" s="25">
        <v>1</v>
      </c>
      <c r="B1000" s="25">
        <v>999</v>
      </c>
      <c r="C1000" s="25">
        <v>53</v>
      </c>
      <c r="D1000" s="33">
        <f>COUNTIFS($C$2:C1000,C1000,$E$2:E1000,"&gt;0")</f>
        <v>11</v>
      </c>
      <c r="E1000" s="33">
        <v>1951</v>
      </c>
      <c r="F1000" s="25"/>
      <c r="G1000" s="1"/>
      <c r="H1000" s="1">
        <v>1</v>
      </c>
      <c r="I1000" s="1"/>
    </row>
    <row r="1001" spans="1:9" x14ac:dyDescent="0.25">
      <c r="A1001" s="25">
        <v>2</v>
      </c>
      <c r="B1001" s="25">
        <v>1000</v>
      </c>
      <c r="C1001" s="25">
        <v>53</v>
      </c>
      <c r="D1001" s="33">
        <f>COUNTIFS($C$2:C1001,C1001,$E$2:E1001,"&gt;0")</f>
        <v>12</v>
      </c>
      <c r="E1001" s="33">
        <v>1954</v>
      </c>
      <c r="F1001" s="25"/>
      <c r="G1001" s="1"/>
      <c r="H1001" s="1"/>
      <c r="I1001" s="1"/>
    </row>
    <row r="1002" spans="1:9" x14ac:dyDescent="0.25">
      <c r="A1002" s="25">
        <v>2</v>
      </c>
      <c r="B1002" s="25">
        <v>1001</v>
      </c>
      <c r="C1002" s="25">
        <v>53</v>
      </c>
      <c r="D1002" s="33">
        <f>COUNTIFS($C$2:C1002,C1002,$E$2:E1002,"&gt;0")</f>
        <v>13</v>
      </c>
      <c r="E1002" s="33">
        <v>1974</v>
      </c>
      <c r="F1002" s="25"/>
      <c r="G1002" s="1"/>
      <c r="H1002" s="1"/>
      <c r="I1002" s="1"/>
    </row>
    <row r="1003" spans="1:9" x14ac:dyDescent="0.25">
      <c r="A1003" s="25">
        <v>2</v>
      </c>
      <c r="B1003" s="25">
        <v>1002</v>
      </c>
      <c r="C1003" s="25">
        <v>53</v>
      </c>
      <c r="D1003" s="33">
        <f>COUNTIFS($C$2:C1003,C1003,$E$2:E1003,"&gt;0")</f>
        <v>14</v>
      </c>
      <c r="E1003" s="33">
        <v>1999</v>
      </c>
      <c r="F1003" s="25"/>
      <c r="G1003" s="1"/>
      <c r="H1003" s="1"/>
      <c r="I1003" s="1"/>
    </row>
    <row r="1004" spans="1:9" x14ac:dyDescent="0.25">
      <c r="A1004" s="25">
        <v>2</v>
      </c>
      <c r="B1004" s="25">
        <v>1003</v>
      </c>
      <c r="C1004" s="25">
        <v>53</v>
      </c>
      <c r="D1004" s="33">
        <f>COUNTIFS($C$2:C1004,C1004,$E$2:E1004,"&gt;0")</f>
        <v>15</v>
      </c>
      <c r="E1004" s="33">
        <v>1996</v>
      </c>
      <c r="F1004" s="25">
        <v>1</v>
      </c>
      <c r="G1004" s="1"/>
      <c r="H1004" s="1"/>
      <c r="I1004" s="1"/>
    </row>
    <row r="1005" spans="1:9" x14ac:dyDescent="0.25">
      <c r="A1005" s="25">
        <v>2</v>
      </c>
      <c r="B1005" s="25">
        <v>1004</v>
      </c>
      <c r="C1005" s="25">
        <v>53</v>
      </c>
      <c r="D1005" s="33">
        <f>COUNTIFS($C$2:C1005,C1005,$E$2:E1005,"&gt;0")</f>
        <v>16</v>
      </c>
      <c r="E1005" s="33">
        <v>1997</v>
      </c>
      <c r="F1005" s="25"/>
      <c r="G1005" s="1"/>
      <c r="H1005" s="1">
        <v>1</v>
      </c>
      <c r="I1005" s="1"/>
    </row>
    <row r="1006" spans="1:9" x14ac:dyDescent="0.25">
      <c r="A1006" s="25">
        <v>2</v>
      </c>
      <c r="B1006" s="25">
        <v>1005</v>
      </c>
      <c r="C1006" s="25">
        <v>53</v>
      </c>
      <c r="D1006" s="33">
        <f>COUNTIFS($C$2:C1006,C1006,$E$2:E1006,"&gt;0")</f>
        <v>17</v>
      </c>
      <c r="E1006" s="33">
        <v>1995</v>
      </c>
      <c r="F1006" s="25"/>
      <c r="G1006" s="1"/>
      <c r="H1006" s="1"/>
      <c r="I1006" s="1"/>
    </row>
    <row r="1007" spans="1:9" x14ac:dyDescent="0.25">
      <c r="A1007" s="25">
        <v>2</v>
      </c>
      <c r="B1007" s="25">
        <v>1006</v>
      </c>
      <c r="C1007" s="25">
        <v>53</v>
      </c>
      <c r="D1007" s="33">
        <f>COUNTIFS($C$2:C1007,C1007,$E$2:E1007,"&gt;0")</f>
        <v>18</v>
      </c>
      <c r="E1007" s="33">
        <v>1985</v>
      </c>
      <c r="F1007" s="25"/>
      <c r="G1007" s="1">
        <v>1</v>
      </c>
      <c r="H1007" s="1"/>
      <c r="I1007" s="1">
        <v>1</v>
      </c>
    </row>
    <row r="1008" spans="1:9" x14ac:dyDescent="0.25">
      <c r="A1008" s="25">
        <v>2</v>
      </c>
      <c r="B1008" s="25">
        <v>1007</v>
      </c>
      <c r="C1008" s="25">
        <v>53</v>
      </c>
      <c r="D1008" s="33">
        <f>COUNTIFS($C$2:C1008,C1008,$E$2:E1008,"&gt;0")</f>
        <v>19</v>
      </c>
      <c r="E1008" s="33">
        <v>1974</v>
      </c>
      <c r="F1008" s="25">
        <v>1</v>
      </c>
      <c r="G1008" s="1"/>
      <c r="H1008" s="1"/>
      <c r="I1008" s="1"/>
    </row>
    <row r="1009" spans="1:9" x14ac:dyDescent="0.25">
      <c r="A1009" s="25">
        <v>2</v>
      </c>
      <c r="B1009" s="25">
        <v>1008</v>
      </c>
      <c r="C1009" s="25">
        <v>54</v>
      </c>
      <c r="D1009" s="33">
        <f>COUNTIFS($C$2:C1009,C1009,$E$2:E1009,"&gt;0")</f>
        <v>1</v>
      </c>
      <c r="E1009" s="33">
        <v>1967</v>
      </c>
      <c r="F1009" s="25"/>
      <c r="G1009" s="1"/>
      <c r="H1009" s="1"/>
      <c r="I1009" s="1"/>
    </row>
    <row r="1010" spans="1:9" x14ac:dyDescent="0.25">
      <c r="A1010" s="25">
        <v>2</v>
      </c>
      <c r="B1010" s="25">
        <v>1009</v>
      </c>
      <c r="C1010" s="25">
        <v>54</v>
      </c>
      <c r="D1010" s="33">
        <f>COUNTIFS($C$2:C1010,C1010,$E$2:E1010,"&gt;0")</f>
        <v>2</v>
      </c>
      <c r="E1010" s="33">
        <v>1946</v>
      </c>
      <c r="F1010" s="25"/>
      <c r="G1010" s="1"/>
      <c r="H1010" s="1"/>
      <c r="I1010" s="1"/>
    </row>
    <row r="1011" spans="1:9" x14ac:dyDescent="0.25">
      <c r="A1011" s="25">
        <v>2</v>
      </c>
      <c r="B1011" s="25">
        <v>1010</v>
      </c>
      <c r="C1011" s="25">
        <v>54</v>
      </c>
      <c r="D1011" s="33">
        <f>COUNTIFS($C$2:C1011,C1011,$E$2:E1011,"&gt;0")</f>
        <v>3</v>
      </c>
      <c r="E1011" s="33">
        <v>2005</v>
      </c>
      <c r="F1011" s="25"/>
      <c r="G1011" s="1">
        <v>1</v>
      </c>
      <c r="H1011" s="1"/>
      <c r="I1011" s="1"/>
    </row>
    <row r="1012" spans="1:9" x14ac:dyDescent="0.25">
      <c r="A1012" s="25">
        <v>2</v>
      </c>
      <c r="B1012" s="25">
        <v>1011</v>
      </c>
      <c r="C1012" s="25">
        <v>54</v>
      </c>
      <c r="D1012" s="33">
        <f>COUNTIFS($C$2:C1012,C1012,$E$2:E1012,"&gt;0")</f>
        <v>4</v>
      </c>
      <c r="E1012" s="33">
        <v>1958</v>
      </c>
      <c r="F1012" s="25"/>
      <c r="G1012" s="1"/>
      <c r="H1012" s="1">
        <v>1</v>
      </c>
      <c r="I1012" s="1">
        <v>1</v>
      </c>
    </row>
    <row r="1013" spans="1:9" x14ac:dyDescent="0.25">
      <c r="A1013" s="25">
        <v>2</v>
      </c>
      <c r="B1013" s="25">
        <v>1012</v>
      </c>
      <c r="C1013" s="25">
        <v>54</v>
      </c>
      <c r="D1013" s="33">
        <f>COUNTIFS($C$2:C1013,C1013,$E$2:E1013,"&gt;0")</f>
        <v>5</v>
      </c>
      <c r="E1013" s="33">
        <v>2004</v>
      </c>
      <c r="F1013" s="25"/>
      <c r="G1013" s="1"/>
      <c r="H1013" s="1"/>
      <c r="I1013" s="1"/>
    </row>
    <row r="1014" spans="1:9" x14ac:dyDescent="0.25">
      <c r="A1014" s="25">
        <v>2</v>
      </c>
      <c r="B1014" s="25">
        <v>1013</v>
      </c>
      <c r="C1014" s="25">
        <v>54</v>
      </c>
      <c r="D1014" s="33">
        <f>COUNTIFS($C$2:C1014,C1014,$E$2:E1014,"&gt;0")</f>
        <v>6</v>
      </c>
      <c r="E1014" s="33">
        <v>2003</v>
      </c>
      <c r="F1014" s="25"/>
      <c r="G1014" s="1"/>
      <c r="H1014" s="1"/>
      <c r="I1014" s="1"/>
    </row>
    <row r="1015" spans="1:9" x14ac:dyDescent="0.25">
      <c r="A1015" s="25">
        <v>2</v>
      </c>
      <c r="B1015" s="25">
        <v>1014</v>
      </c>
      <c r="C1015" s="25">
        <v>54</v>
      </c>
      <c r="D1015" s="33">
        <f>COUNTIFS($C$2:C1015,C1015,$E$2:E1015,"&gt;0")</f>
        <v>7</v>
      </c>
      <c r="E1015" s="33">
        <v>2001</v>
      </c>
      <c r="F1015" s="25">
        <v>1</v>
      </c>
      <c r="G1015" s="1"/>
      <c r="H1015" s="1"/>
      <c r="I1015" s="1"/>
    </row>
    <row r="1016" spans="1:9" x14ac:dyDescent="0.25">
      <c r="A1016" s="25">
        <v>2</v>
      </c>
      <c r="B1016" s="25">
        <v>1015</v>
      </c>
      <c r="C1016" s="25">
        <v>54</v>
      </c>
      <c r="D1016" s="33">
        <f>COUNTIFS($C$2:C1016,C1016,$E$2:E1016,"&gt;0")</f>
        <v>8</v>
      </c>
      <c r="E1016" s="33">
        <v>1967</v>
      </c>
      <c r="F1016" s="25"/>
      <c r="G1016" s="1"/>
      <c r="H1016" s="1"/>
      <c r="I1016" s="1"/>
    </row>
    <row r="1017" spans="1:9" x14ac:dyDescent="0.25">
      <c r="A1017" s="25">
        <v>2</v>
      </c>
      <c r="B1017" s="25">
        <v>1016</v>
      </c>
      <c r="C1017" s="25">
        <v>54</v>
      </c>
      <c r="D1017" s="33">
        <f>COUNTIFS($C$2:C1017,C1017,$E$2:E1017,"&gt;0")</f>
        <v>9</v>
      </c>
      <c r="E1017" s="33">
        <v>1964</v>
      </c>
      <c r="F1017" s="25"/>
      <c r="G1017" s="1">
        <v>1</v>
      </c>
      <c r="H1017" s="1"/>
      <c r="I1017" s="1">
        <v>1</v>
      </c>
    </row>
    <row r="1018" spans="1:9" x14ac:dyDescent="0.25">
      <c r="A1018" s="25">
        <v>2</v>
      </c>
      <c r="B1018" s="25">
        <v>1017</v>
      </c>
      <c r="C1018" s="25">
        <v>54</v>
      </c>
      <c r="D1018" s="33">
        <f>COUNTIFS($C$2:C1018,C1018,$E$2:E1018,"&gt;0")</f>
        <v>10</v>
      </c>
      <c r="E1018" s="33">
        <v>1955</v>
      </c>
      <c r="F1018" s="25"/>
      <c r="G1018" s="1"/>
      <c r="H1018" s="1"/>
      <c r="I1018" s="1"/>
    </row>
    <row r="1019" spans="1:9" x14ac:dyDescent="0.25">
      <c r="A1019" s="25">
        <v>2</v>
      </c>
      <c r="B1019" s="25">
        <v>1018</v>
      </c>
      <c r="C1019" s="25">
        <v>54</v>
      </c>
      <c r="D1019" s="33">
        <f>COUNTIFS($C$2:C1019,C1019,$E$2:E1019,"&gt;0")</f>
        <v>11</v>
      </c>
      <c r="E1019" s="33">
        <v>1951</v>
      </c>
      <c r="F1019" s="25"/>
      <c r="G1019" s="1"/>
      <c r="H1019" s="1">
        <v>1</v>
      </c>
      <c r="I1019" s="1"/>
    </row>
    <row r="1020" spans="1:9" x14ac:dyDescent="0.25">
      <c r="A1020" s="25">
        <v>2</v>
      </c>
      <c r="B1020" s="25">
        <v>1019</v>
      </c>
      <c r="C1020" s="25">
        <v>54</v>
      </c>
      <c r="D1020" s="33">
        <f>COUNTIFS($C$2:C1020,C1020,$E$2:E1020,"&gt;0")</f>
        <v>12</v>
      </c>
      <c r="E1020" s="33">
        <v>1954</v>
      </c>
      <c r="F1020" s="25"/>
      <c r="G1020" s="1"/>
      <c r="H1020" s="1"/>
      <c r="I1020" s="1"/>
    </row>
    <row r="1021" spans="1:9" x14ac:dyDescent="0.25">
      <c r="A1021" s="25">
        <v>2</v>
      </c>
      <c r="B1021" s="25">
        <v>1020</v>
      </c>
      <c r="C1021" s="25">
        <v>54</v>
      </c>
      <c r="D1021" s="33">
        <f>COUNTIFS($C$2:C1021,C1021,$E$2:E1021,"&gt;0")</f>
        <v>13</v>
      </c>
      <c r="E1021" s="33">
        <v>1974</v>
      </c>
      <c r="F1021" s="25"/>
      <c r="G1021" s="1"/>
      <c r="H1021" s="1"/>
      <c r="I1021" s="1"/>
    </row>
    <row r="1022" spans="1:9" x14ac:dyDescent="0.25">
      <c r="A1022" s="25">
        <v>2</v>
      </c>
      <c r="B1022" s="25">
        <v>1021</v>
      </c>
      <c r="C1022" s="25">
        <v>54</v>
      </c>
      <c r="D1022" s="33">
        <f>COUNTIFS($C$2:C1022,C1022,$E$2:E1022,"&gt;0")</f>
        <v>14</v>
      </c>
      <c r="E1022" s="33">
        <v>1999</v>
      </c>
      <c r="F1022" s="25"/>
      <c r="G1022" s="1"/>
      <c r="H1022" s="1"/>
      <c r="I1022" s="1"/>
    </row>
    <row r="1023" spans="1:9" x14ac:dyDescent="0.25">
      <c r="A1023" s="25">
        <v>2</v>
      </c>
      <c r="B1023" s="25">
        <v>1022</v>
      </c>
      <c r="C1023" s="25">
        <v>54</v>
      </c>
      <c r="D1023" s="33">
        <f>COUNTIFS($C$2:C1023,C1023,$E$2:E1023,"&gt;0")</f>
        <v>15</v>
      </c>
      <c r="E1023" s="33">
        <v>1996</v>
      </c>
      <c r="F1023" s="25">
        <v>1</v>
      </c>
      <c r="G1023" s="1"/>
      <c r="H1023" s="1"/>
      <c r="I1023" s="1"/>
    </row>
    <row r="1024" spans="1:9" x14ac:dyDescent="0.25">
      <c r="A1024" s="25">
        <v>2</v>
      </c>
      <c r="B1024" s="25">
        <v>1023</v>
      </c>
      <c r="C1024" s="25">
        <v>54</v>
      </c>
      <c r="D1024" s="33">
        <f>COUNTIFS($C$2:C1024,C1024,$E$2:E1024,"&gt;0")</f>
        <v>16</v>
      </c>
      <c r="E1024" s="33">
        <v>1997</v>
      </c>
      <c r="F1024" s="25"/>
      <c r="G1024" s="1"/>
      <c r="H1024" s="1">
        <v>1</v>
      </c>
      <c r="I1024" s="1"/>
    </row>
    <row r="1025" spans="1:9" x14ac:dyDescent="0.25">
      <c r="A1025" s="25">
        <v>2</v>
      </c>
      <c r="B1025" s="25">
        <v>1024</v>
      </c>
      <c r="C1025" s="25">
        <v>54</v>
      </c>
      <c r="D1025" s="33">
        <f>COUNTIFS($C$2:C1025,C1025,$E$2:E1025,"&gt;0")</f>
        <v>17</v>
      </c>
      <c r="E1025" s="33">
        <v>1995</v>
      </c>
      <c r="F1025" s="25"/>
      <c r="G1025" s="1"/>
      <c r="H1025" s="1"/>
      <c r="I1025" s="1"/>
    </row>
    <row r="1026" spans="1:9" x14ac:dyDescent="0.25">
      <c r="A1026" s="25">
        <v>2</v>
      </c>
      <c r="B1026" s="25">
        <v>1025</v>
      </c>
      <c r="C1026" s="25">
        <v>54</v>
      </c>
      <c r="D1026" s="33">
        <f>COUNTIFS($C$2:C1026,C1026,$E$2:E1026,"&gt;0")</f>
        <v>18</v>
      </c>
      <c r="E1026" s="33">
        <v>1985</v>
      </c>
      <c r="F1026" s="25"/>
      <c r="G1026" s="1">
        <v>1</v>
      </c>
      <c r="H1026" s="1"/>
      <c r="I1026" s="1">
        <v>1</v>
      </c>
    </row>
    <row r="1027" spans="1:9" x14ac:dyDescent="0.25">
      <c r="A1027" s="25">
        <v>2</v>
      </c>
      <c r="B1027" s="25">
        <v>1026</v>
      </c>
      <c r="C1027" s="25">
        <v>54</v>
      </c>
      <c r="D1027" s="33">
        <f>COUNTIFS($C$2:C1027,C1027,$E$2:E1027,"&gt;0")</f>
        <v>19</v>
      </c>
      <c r="E1027" s="33">
        <v>1974</v>
      </c>
      <c r="F1027" s="25">
        <v>1</v>
      </c>
      <c r="G1027" s="1"/>
      <c r="H1027" s="1"/>
      <c r="I1027" s="1"/>
    </row>
    <row r="1028" spans="1:9" x14ac:dyDescent="0.25">
      <c r="A1028" s="25">
        <v>2</v>
      </c>
      <c r="B1028" s="25">
        <v>1027</v>
      </c>
      <c r="C1028" s="25">
        <v>55</v>
      </c>
      <c r="D1028" s="33">
        <f>COUNTIFS($C$2:C1028,C1028,$E$2:E1028,"&gt;0")</f>
        <v>1</v>
      </c>
      <c r="E1028" s="33">
        <v>1967</v>
      </c>
      <c r="F1028" s="25"/>
      <c r="G1028" s="1"/>
      <c r="H1028" s="1"/>
      <c r="I1028" s="1"/>
    </row>
    <row r="1029" spans="1:9" x14ac:dyDescent="0.25">
      <c r="A1029" s="25">
        <v>2</v>
      </c>
      <c r="B1029" s="25">
        <v>1028</v>
      </c>
      <c r="C1029" s="25">
        <v>55</v>
      </c>
      <c r="D1029" s="33">
        <f>COUNTIFS($C$2:C1029,C1029,$E$2:E1029,"&gt;0")</f>
        <v>2</v>
      </c>
      <c r="E1029" s="33">
        <v>1946</v>
      </c>
      <c r="F1029" s="25"/>
      <c r="G1029" s="1"/>
      <c r="H1029" s="1"/>
      <c r="I1029" s="1"/>
    </row>
    <row r="1030" spans="1:9" x14ac:dyDescent="0.25">
      <c r="A1030" s="25">
        <v>2</v>
      </c>
      <c r="B1030" s="25">
        <v>1029</v>
      </c>
      <c r="C1030" s="25">
        <v>55</v>
      </c>
      <c r="D1030" s="33">
        <f>COUNTIFS($C$2:C1030,C1030,$E$2:E1030,"&gt;0")</f>
        <v>3</v>
      </c>
      <c r="E1030" s="33">
        <v>2005</v>
      </c>
      <c r="F1030" s="25"/>
      <c r="G1030" s="1">
        <v>1</v>
      </c>
      <c r="H1030" s="1"/>
      <c r="I1030" s="1"/>
    </row>
    <row r="1031" spans="1:9" x14ac:dyDescent="0.25">
      <c r="A1031" s="25">
        <v>2</v>
      </c>
      <c r="B1031" s="25">
        <v>1030</v>
      </c>
      <c r="C1031" s="25">
        <v>55</v>
      </c>
      <c r="D1031" s="33">
        <f>COUNTIFS($C$2:C1031,C1031,$E$2:E1031,"&gt;0")</f>
        <v>4</v>
      </c>
      <c r="E1031" s="33">
        <v>1958</v>
      </c>
      <c r="F1031" s="25"/>
      <c r="G1031" s="1"/>
      <c r="H1031" s="1">
        <v>1</v>
      </c>
      <c r="I1031" s="1">
        <v>1</v>
      </c>
    </row>
    <row r="1032" spans="1:9" x14ac:dyDescent="0.25">
      <c r="A1032" s="25">
        <v>2</v>
      </c>
      <c r="B1032" s="25">
        <v>1031</v>
      </c>
      <c r="C1032" s="25">
        <v>55</v>
      </c>
      <c r="D1032" s="33">
        <f>COUNTIFS($C$2:C1032,C1032,$E$2:E1032,"&gt;0")</f>
        <v>5</v>
      </c>
      <c r="E1032" s="33">
        <v>2004</v>
      </c>
      <c r="F1032" s="25"/>
      <c r="G1032" s="1"/>
      <c r="H1032" s="1"/>
      <c r="I1032" s="1"/>
    </row>
    <row r="1033" spans="1:9" x14ac:dyDescent="0.25">
      <c r="A1033" s="25">
        <v>2</v>
      </c>
      <c r="B1033" s="25">
        <v>1032</v>
      </c>
      <c r="C1033" s="25">
        <v>55</v>
      </c>
      <c r="D1033" s="33">
        <f>COUNTIFS($C$2:C1033,C1033,$E$2:E1033,"&gt;0")</f>
        <v>6</v>
      </c>
      <c r="E1033" s="33">
        <v>2003</v>
      </c>
      <c r="F1033" s="25"/>
      <c r="G1033" s="1"/>
      <c r="H1033" s="1"/>
      <c r="I1033" s="1"/>
    </row>
    <row r="1034" spans="1:9" x14ac:dyDescent="0.25">
      <c r="A1034" s="25">
        <v>2</v>
      </c>
      <c r="B1034" s="25">
        <v>1033</v>
      </c>
      <c r="C1034" s="25">
        <v>55</v>
      </c>
      <c r="D1034" s="33">
        <f>COUNTIFS($C$2:C1034,C1034,$E$2:E1034,"&gt;0")</f>
        <v>7</v>
      </c>
      <c r="E1034" s="33">
        <v>2001</v>
      </c>
      <c r="F1034" s="25">
        <v>1</v>
      </c>
      <c r="G1034" s="1"/>
      <c r="H1034" s="1"/>
      <c r="I1034" s="1"/>
    </row>
    <row r="1035" spans="1:9" x14ac:dyDescent="0.25">
      <c r="A1035" s="25">
        <v>2</v>
      </c>
      <c r="B1035" s="25">
        <v>1034</v>
      </c>
      <c r="C1035" s="25">
        <v>55</v>
      </c>
      <c r="D1035" s="33">
        <f>COUNTIFS($C$2:C1035,C1035,$E$2:E1035,"&gt;0")</f>
        <v>8</v>
      </c>
      <c r="E1035" s="33">
        <v>1967</v>
      </c>
      <c r="F1035" s="25"/>
      <c r="G1035" s="1"/>
      <c r="H1035" s="1"/>
      <c r="I1035" s="1"/>
    </row>
    <row r="1036" spans="1:9" x14ac:dyDescent="0.25">
      <c r="A1036" s="25">
        <v>2</v>
      </c>
      <c r="B1036" s="25">
        <v>1035</v>
      </c>
      <c r="C1036" s="25">
        <v>55</v>
      </c>
      <c r="D1036" s="33">
        <f>COUNTIFS($C$2:C1036,C1036,$E$2:E1036,"&gt;0")</f>
        <v>9</v>
      </c>
      <c r="E1036" s="33">
        <v>1964</v>
      </c>
      <c r="F1036" s="25"/>
      <c r="G1036" s="1">
        <v>1</v>
      </c>
      <c r="H1036" s="1"/>
      <c r="I1036" s="1">
        <v>1</v>
      </c>
    </row>
    <row r="1037" spans="1:9" x14ac:dyDescent="0.25">
      <c r="A1037" s="25">
        <v>2</v>
      </c>
      <c r="B1037" s="25">
        <v>1036</v>
      </c>
      <c r="C1037" s="25">
        <v>55</v>
      </c>
      <c r="D1037" s="33">
        <f>COUNTIFS($C$2:C1037,C1037,$E$2:E1037,"&gt;0")</f>
        <v>10</v>
      </c>
      <c r="E1037" s="33">
        <v>1955</v>
      </c>
      <c r="F1037" s="25"/>
      <c r="G1037" s="1"/>
      <c r="H1037" s="1"/>
      <c r="I1037" s="1"/>
    </row>
    <row r="1038" spans="1:9" x14ac:dyDescent="0.25">
      <c r="A1038" s="25">
        <v>2</v>
      </c>
      <c r="B1038" s="25">
        <v>1037</v>
      </c>
      <c r="C1038" s="25">
        <v>55</v>
      </c>
      <c r="D1038" s="33">
        <f>COUNTIFS($C$2:C1038,C1038,$E$2:E1038,"&gt;0")</f>
        <v>11</v>
      </c>
      <c r="E1038" s="33">
        <v>1951</v>
      </c>
      <c r="F1038" s="25"/>
      <c r="G1038" s="1"/>
      <c r="H1038" s="1">
        <v>1</v>
      </c>
      <c r="I1038" s="1"/>
    </row>
    <row r="1039" spans="1:9" x14ac:dyDescent="0.25">
      <c r="A1039" s="25">
        <v>2</v>
      </c>
      <c r="B1039" s="25">
        <v>1038</v>
      </c>
      <c r="C1039" s="25">
        <v>55</v>
      </c>
      <c r="D1039" s="33">
        <f>COUNTIFS($C$2:C1039,C1039,$E$2:E1039,"&gt;0")</f>
        <v>12</v>
      </c>
      <c r="E1039" s="33">
        <v>1954</v>
      </c>
      <c r="F1039" s="25"/>
      <c r="G1039" s="1"/>
      <c r="H1039" s="1"/>
      <c r="I1039" s="1"/>
    </row>
    <row r="1040" spans="1:9" x14ac:dyDescent="0.25">
      <c r="A1040" s="25">
        <v>2</v>
      </c>
      <c r="B1040" s="25">
        <v>1039</v>
      </c>
      <c r="C1040" s="25">
        <v>55</v>
      </c>
      <c r="D1040" s="33">
        <f>COUNTIFS($C$2:C1040,C1040,$E$2:E1040,"&gt;0")</f>
        <v>13</v>
      </c>
      <c r="E1040" s="33">
        <v>1974</v>
      </c>
      <c r="F1040" s="25"/>
      <c r="G1040" s="1"/>
      <c r="H1040" s="1"/>
      <c r="I1040" s="1"/>
    </row>
    <row r="1041" spans="1:9" x14ac:dyDescent="0.25">
      <c r="A1041" s="25">
        <v>2</v>
      </c>
      <c r="B1041" s="25">
        <v>1040</v>
      </c>
      <c r="C1041" s="25">
        <v>55</v>
      </c>
      <c r="D1041" s="33">
        <f>COUNTIFS($C$2:C1041,C1041,$E$2:E1041,"&gt;0")</f>
        <v>14</v>
      </c>
      <c r="E1041" s="33">
        <v>1999</v>
      </c>
      <c r="F1041" s="25"/>
      <c r="G1041" s="1"/>
      <c r="H1041" s="1"/>
      <c r="I1041" s="1"/>
    </row>
    <row r="1042" spans="1:9" x14ac:dyDescent="0.25">
      <c r="A1042" s="25">
        <v>2</v>
      </c>
      <c r="B1042" s="25">
        <v>1041</v>
      </c>
      <c r="C1042" s="25">
        <v>55</v>
      </c>
      <c r="D1042" s="33">
        <f>COUNTIFS($C$2:C1042,C1042,$E$2:E1042,"&gt;0")</f>
        <v>15</v>
      </c>
      <c r="E1042" s="33">
        <v>1996</v>
      </c>
      <c r="F1042" s="25">
        <v>1</v>
      </c>
      <c r="G1042" s="1"/>
      <c r="H1042" s="1"/>
      <c r="I1042" s="1"/>
    </row>
    <row r="1043" spans="1:9" x14ac:dyDescent="0.25">
      <c r="A1043" s="25">
        <v>2</v>
      </c>
      <c r="B1043" s="25">
        <v>1042</v>
      </c>
      <c r="C1043" s="25">
        <v>55</v>
      </c>
      <c r="D1043" s="33">
        <f>COUNTIFS($C$2:C1043,C1043,$E$2:E1043,"&gt;0")</f>
        <v>16</v>
      </c>
      <c r="E1043" s="33">
        <v>1997</v>
      </c>
      <c r="F1043" s="25"/>
      <c r="G1043" s="1"/>
      <c r="H1043" s="1">
        <v>1</v>
      </c>
      <c r="I1043" s="1"/>
    </row>
    <row r="1044" spans="1:9" x14ac:dyDescent="0.25">
      <c r="A1044" s="25">
        <v>2</v>
      </c>
      <c r="B1044" s="25">
        <v>1043</v>
      </c>
      <c r="C1044" s="25">
        <v>55</v>
      </c>
      <c r="D1044" s="33">
        <f>COUNTIFS($C$2:C1044,C1044,$E$2:E1044,"&gt;0")</f>
        <v>17</v>
      </c>
      <c r="E1044" s="33">
        <v>1995</v>
      </c>
      <c r="F1044" s="25"/>
      <c r="G1044" s="1"/>
      <c r="H1044" s="1"/>
      <c r="I1044" s="1"/>
    </row>
    <row r="1045" spans="1:9" x14ac:dyDescent="0.25">
      <c r="A1045" s="25">
        <v>2</v>
      </c>
      <c r="B1045" s="25">
        <v>1044</v>
      </c>
      <c r="C1045" s="25">
        <v>55</v>
      </c>
      <c r="D1045" s="33">
        <f>COUNTIFS($C$2:C1045,C1045,$E$2:E1045,"&gt;0")</f>
        <v>18</v>
      </c>
      <c r="E1045" s="33">
        <v>1985</v>
      </c>
      <c r="F1045" s="25"/>
      <c r="G1045" s="1">
        <v>1</v>
      </c>
      <c r="H1045" s="1"/>
      <c r="I1045" s="1">
        <v>1</v>
      </c>
    </row>
    <row r="1046" spans="1:9" x14ac:dyDescent="0.25">
      <c r="A1046" s="25">
        <v>2</v>
      </c>
      <c r="B1046" s="25">
        <v>1045</v>
      </c>
      <c r="C1046" s="25">
        <v>55</v>
      </c>
      <c r="D1046" s="33">
        <f>COUNTIFS($C$2:C1046,C1046,$E$2:E1046,"&gt;0")</f>
        <v>19</v>
      </c>
      <c r="E1046" s="33">
        <v>1974</v>
      </c>
      <c r="F1046" s="25">
        <v>1</v>
      </c>
      <c r="G1046" s="1"/>
      <c r="H1046" s="1"/>
      <c r="I1046" s="1"/>
    </row>
    <row r="1047" spans="1:9" x14ac:dyDescent="0.25">
      <c r="A1047" s="25">
        <v>2</v>
      </c>
      <c r="B1047" s="25">
        <v>1046</v>
      </c>
      <c r="C1047" s="25">
        <v>56</v>
      </c>
      <c r="D1047" s="33">
        <f>COUNTIFS($C$2:C1047,C1047,$E$2:E1047,"&gt;0")</f>
        <v>1</v>
      </c>
      <c r="E1047" s="33">
        <v>1967</v>
      </c>
      <c r="F1047" s="25"/>
      <c r="G1047" s="1"/>
      <c r="H1047" s="1"/>
      <c r="I1047" s="1"/>
    </row>
    <row r="1048" spans="1:9" x14ac:dyDescent="0.25">
      <c r="A1048" s="25">
        <v>2</v>
      </c>
      <c r="B1048" s="25">
        <v>1047</v>
      </c>
      <c r="C1048" s="25">
        <v>56</v>
      </c>
      <c r="D1048" s="33">
        <f>COUNTIFS($C$2:C1048,C1048,$E$2:E1048,"&gt;0")</f>
        <v>2</v>
      </c>
      <c r="E1048" s="33">
        <v>1946</v>
      </c>
      <c r="F1048" s="25"/>
      <c r="G1048" s="1"/>
      <c r="H1048" s="1"/>
      <c r="I1048" s="1"/>
    </row>
    <row r="1049" spans="1:9" x14ac:dyDescent="0.25">
      <c r="A1049" s="25">
        <v>2</v>
      </c>
      <c r="B1049" s="25">
        <v>1048</v>
      </c>
      <c r="C1049" s="25">
        <v>56</v>
      </c>
      <c r="D1049" s="33">
        <f>COUNTIFS($C$2:C1049,C1049,$E$2:E1049,"&gt;0")</f>
        <v>3</v>
      </c>
      <c r="E1049" s="33">
        <v>2005</v>
      </c>
      <c r="F1049" s="25"/>
      <c r="G1049" s="1">
        <v>1</v>
      </c>
      <c r="H1049" s="1"/>
      <c r="I1049" s="1"/>
    </row>
    <row r="1050" spans="1:9" x14ac:dyDescent="0.25">
      <c r="A1050" s="25">
        <v>2</v>
      </c>
      <c r="B1050" s="25">
        <v>1049</v>
      </c>
      <c r="C1050" s="25">
        <v>56</v>
      </c>
      <c r="D1050" s="33">
        <f>COUNTIFS($C$2:C1050,C1050,$E$2:E1050,"&gt;0")</f>
        <v>4</v>
      </c>
      <c r="E1050" s="33">
        <v>1958</v>
      </c>
      <c r="F1050" s="25"/>
      <c r="G1050" s="1"/>
      <c r="H1050" s="1">
        <v>1</v>
      </c>
      <c r="I1050" s="1">
        <v>1</v>
      </c>
    </row>
    <row r="1051" spans="1:9" x14ac:dyDescent="0.25">
      <c r="A1051" s="25">
        <v>2</v>
      </c>
      <c r="B1051" s="25">
        <v>1050</v>
      </c>
      <c r="C1051" s="25">
        <v>56</v>
      </c>
      <c r="D1051" s="33">
        <f>COUNTIFS($C$2:C1051,C1051,$E$2:E1051,"&gt;0")</f>
        <v>5</v>
      </c>
      <c r="E1051" s="33">
        <v>2004</v>
      </c>
      <c r="F1051" s="25"/>
      <c r="G1051" s="1"/>
      <c r="H1051" s="1"/>
      <c r="I1051" s="1"/>
    </row>
    <row r="1052" spans="1:9" x14ac:dyDescent="0.25">
      <c r="A1052" s="25">
        <v>2</v>
      </c>
      <c r="B1052" s="25">
        <v>1051</v>
      </c>
      <c r="C1052" s="25">
        <v>56</v>
      </c>
      <c r="D1052" s="33">
        <f>COUNTIFS($C$2:C1052,C1052,$E$2:E1052,"&gt;0")</f>
        <v>6</v>
      </c>
      <c r="E1052" s="33">
        <v>2003</v>
      </c>
      <c r="F1052" s="25"/>
      <c r="G1052" s="1"/>
      <c r="H1052" s="1"/>
      <c r="I1052" s="1"/>
    </row>
    <row r="1053" spans="1:9" x14ac:dyDescent="0.25">
      <c r="A1053" s="25">
        <v>2</v>
      </c>
      <c r="B1053" s="25">
        <v>1052</v>
      </c>
      <c r="C1053" s="25">
        <v>56</v>
      </c>
      <c r="D1053" s="33">
        <f>COUNTIFS($C$2:C1053,C1053,$E$2:E1053,"&gt;0")</f>
        <v>7</v>
      </c>
      <c r="E1053" s="33">
        <v>2001</v>
      </c>
      <c r="F1053" s="25">
        <v>1</v>
      </c>
      <c r="G1053" s="1"/>
      <c r="H1053" s="1"/>
      <c r="I1053" s="1"/>
    </row>
    <row r="1054" spans="1:9" x14ac:dyDescent="0.25">
      <c r="A1054" s="25">
        <v>2</v>
      </c>
      <c r="B1054" s="25">
        <v>1053</v>
      </c>
      <c r="C1054" s="25">
        <v>56</v>
      </c>
      <c r="D1054" s="33">
        <f>COUNTIFS($C$2:C1054,C1054,$E$2:E1054,"&gt;0")</f>
        <v>8</v>
      </c>
      <c r="E1054" s="33">
        <v>1967</v>
      </c>
      <c r="F1054" s="25"/>
      <c r="G1054" s="1"/>
      <c r="H1054" s="1"/>
      <c r="I1054" s="1"/>
    </row>
    <row r="1055" spans="1:9" x14ac:dyDescent="0.25">
      <c r="A1055" s="25">
        <v>2</v>
      </c>
      <c r="B1055" s="25">
        <v>1054</v>
      </c>
      <c r="C1055" s="25">
        <v>56</v>
      </c>
      <c r="D1055" s="33">
        <f>COUNTIFS($C$2:C1055,C1055,$E$2:E1055,"&gt;0")</f>
        <v>9</v>
      </c>
      <c r="E1055" s="33">
        <v>1964</v>
      </c>
      <c r="F1055" s="25"/>
      <c r="G1055" s="1">
        <v>1</v>
      </c>
      <c r="H1055" s="1"/>
      <c r="I1055" s="1">
        <v>1</v>
      </c>
    </row>
    <row r="1056" spans="1:9" x14ac:dyDescent="0.25">
      <c r="A1056" s="25">
        <v>2</v>
      </c>
      <c r="B1056" s="25">
        <v>1055</v>
      </c>
      <c r="C1056" s="25">
        <v>56</v>
      </c>
      <c r="D1056" s="33">
        <f>COUNTIFS($C$2:C1056,C1056,$E$2:E1056,"&gt;0")</f>
        <v>10</v>
      </c>
      <c r="E1056" s="33">
        <v>1955</v>
      </c>
      <c r="F1056" s="25"/>
      <c r="G1056" s="1"/>
      <c r="H1056" s="1"/>
      <c r="I1056" s="1"/>
    </row>
    <row r="1057" spans="1:9" x14ac:dyDescent="0.25">
      <c r="A1057" s="25">
        <v>2</v>
      </c>
      <c r="B1057" s="25">
        <v>1056</v>
      </c>
      <c r="C1057" s="25">
        <v>56</v>
      </c>
      <c r="D1057" s="33">
        <f>COUNTIFS($C$2:C1057,C1057,$E$2:E1057,"&gt;0")</f>
        <v>11</v>
      </c>
      <c r="E1057" s="33">
        <v>1951</v>
      </c>
      <c r="F1057" s="25"/>
      <c r="G1057" s="1"/>
      <c r="H1057" s="1">
        <v>1</v>
      </c>
      <c r="I1057" s="1"/>
    </row>
    <row r="1058" spans="1:9" x14ac:dyDescent="0.25">
      <c r="A1058" s="25">
        <v>2</v>
      </c>
      <c r="B1058" s="25">
        <v>1057</v>
      </c>
      <c r="C1058" s="25">
        <v>56</v>
      </c>
      <c r="D1058" s="33">
        <f>COUNTIFS($C$2:C1058,C1058,$E$2:E1058,"&gt;0")</f>
        <v>12</v>
      </c>
      <c r="E1058" s="33">
        <v>1954</v>
      </c>
      <c r="F1058" s="25"/>
      <c r="G1058" s="1"/>
      <c r="H1058" s="1"/>
      <c r="I1058" s="1"/>
    </row>
    <row r="1059" spans="1:9" x14ac:dyDescent="0.25">
      <c r="A1059" s="25">
        <v>2</v>
      </c>
      <c r="B1059" s="25">
        <v>1058</v>
      </c>
      <c r="C1059" s="25">
        <v>56</v>
      </c>
      <c r="D1059" s="33">
        <f>COUNTIFS($C$2:C1059,C1059,$E$2:E1059,"&gt;0")</f>
        <v>13</v>
      </c>
      <c r="E1059" s="33">
        <v>1974</v>
      </c>
      <c r="F1059" s="25"/>
      <c r="G1059" s="1"/>
      <c r="H1059" s="1"/>
      <c r="I1059" s="1"/>
    </row>
    <row r="1060" spans="1:9" x14ac:dyDescent="0.25">
      <c r="A1060" s="25">
        <v>2</v>
      </c>
      <c r="B1060" s="25">
        <v>1059</v>
      </c>
      <c r="C1060" s="25">
        <v>56</v>
      </c>
      <c r="D1060" s="33">
        <f>COUNTIFS($C$2:C1060,C1060,$E$2:E1060,"&gt;0")</f>
        <v>14</v>
      </c>
      <c r="E1060" s="33">
        <v>1999</v>
      </c>
      <c r="F1060" s="25"/>
      <c r="G1060" s="1"/>
      <c r="H1060" s="1"/>
      <c r="I1060" s="1"/>
    </row>
    <row r="1061" spans="1:9" x14ac:dyDescent="0.25">
      <c r="A1061" s="25">
        <v>2</v>
      </c>
      <c r="B1061" s="25">
        <v>1060</v>
      </c>
      <c r="C1061" s="25">
        <v>56</v>
      </c>
      <c r="D1061" s="33">
        <f>COUNTIFS($C$2:C1061,C1061,$E$2:E1061,"&gt;0")</f>
        <v>15</v>
      </c>
      <c r="E1061" s="33">
        <v>1996</v>
      </c>
      <c r="F1061" s="25">
        <v>1</v>
      </c>
      <c r="G1061" s="1"/>
      <c r="H1061" s="1"/>
      <c r="I1061" s="1"/>
    </row>
    <row r="1062" spans="1:9" x14ac:dyDescent="0.25">
      <c r="A1062" s="25">
        <v>2</v>
      </c>
      <c r="B1062" s="25">
        <v>1061</v>
      </c>
      <c r="C1062" s="25">
        <v>56</v>
      </c>
      <c r="D1062" s="33">
        <f>COUNTIFS($C$2:C1062,C1062,$E$2:E1062,"&gt;0")</f>
        <v>16</v>
      </c>
      <c r="E1062" s="33">
        <v>1997</v>
      </c>
      <c r="F1062" s="25"/>
      <c r="G1062" s="1"/>
      <c r="H1062" s="1">
        <v>1</v>
      </c>
      <c r="I1062" s="1"/>
    </row>
    <row r="1063" spans="1:9" x14ac:dyDescent="0.25">
      <c r="A1063" s="25">
        <v>2</v>
      </c>
      <c r="B1063" s="25">
        <v>1062</v>
      </c>
      <c r="C1063" s="25">
        <v>56</v>
      </c>
      <c r="D1063" s="33">
        <f>COUNTIFS($C$2:C1063,C1063,$E$2:E1063,"&gt;0")</f>
        <v>17</v>
      </c>
      <c r="E1063" s="33">
        <v>1995</v>
      </c>
      <c r="F1063" s="25"/>
      <c r="G1063" s="1"/>
      <c r="H1063" s="1"/>
      <c r="I1063" s="1"/>
    </row>
    <row r="1064" spans="1:9" x14ac:dyDescent="0.25">
      <c r="A1064" s="25">
        <v>2</v>
      </c>
      <c r="B1064" s="25">
        <v>1063</v>
      </c>
      <c r="C1064" s="25">
        <v>56</v>
      </c>
      <c r="D1064" s="33">
        <f>COUNTIFS($C$2:C1064,C1064,$E$2:E1064,"&gt;0")</f>
        <v>18</v>
      </c>
      <c r="E1064" s="33">
        <v>1985</v>
      </c>
      <c r="F1064" s="25"/>
      <c r="G1064" s="1">
        <v>1</v>
      </c>
      <c r="H1064" s="1"/>
      <c r="I1064" s="1">
        <v>1</v>
      </c>
    </row>
    <row r="1065" spans="1:9" x14ac:dyDescent="0.25">
      <c r="A1065" s="25">
        <v>2</v>
      </c>
      <c r="B1065" s="25">
        <v>1064</v>
      </c>
      <c r="C1065" s="25">
        <v>56</v>
      </c>
      <c r="D1065" s="33">
        <f>COUNTIFS($C$2:C1065,C1065,$E$2:E1065,"&gt;0")</f>
        <v>19</v>
      </c>
      <c r="E1065" s="33">
        <v>1974</v>
      </c>
      <c r="F1065" s="25">
        <v>1</v>
      </c>
      <c r="G1065" s="1"/>
      <c r="H1065" s="1"/>
      <c r="I1065" s="1"/>
    </row>
    <row r="1066" spans="1:9" x14ac:dyDescent="0.25">
      <c r="A1066" s="25">
        <v>2</v>
      </c>
      <c r="B1066" s="25">
        <v>1065</v>
      </c>
      <c r="C1066" s="25">
        <v>57</v>
      </c>
      <c r="D1066" s="33">
        <f>COUNTIFS($C$2:C1066,C1066,$E$2:E1066,"&gt;0")</f>
        <v>1</v>
      </c>
      <c r="E1066" s="33">
        <v>1967</v>
      </c>
      <c r="F1066" s="25"/>
      <c r="G1066" s="1"/>
      <c r="H1066" s="1"/>
      <c r="I1066" s="1"/>
    </row>
    <row r="1067" spans="1:9" x14ac:dyDescent="0.25">
      <c r="A1067" s="25">
        <v>2</v>
      </c>
      <c r="B1067" s="25">
        <v>1066</v>
      </c>
      <c r="C1067" s="25">
        <v>57</v>
      </c>
      <c r="D1067" s="33">
        <f>COUNTIFS($C$2:C1067,C1067,$E$2:E1067,"&gt;0")</f>
        <v>2</v>
      </c>
      <c r="E1067" s="33">
        <v>1946</v>
      </c>
      <c r="F1067" s="25"/>
      <c r="G1067" s="1"/>
      <c r="H1067" s="1"/>
      <c r="I1067" s="1"/>
    </row>
    <row r="1068" spans="1:9" x14ac:dyDescent="0.25">
      <c r="A1068" s="25">
        <v>2</v>
      </c>
      <c r="B1068" s="25">
        <v>1067</v>
      </c>
      <c r="C1068" s="25">
        <v>57</v>
      </c>
      <c r="D1068" s="33">
        <f>COUNTIFS($C$2:C1068,C1068,$E$2:E1068,"&gt;0")</f>
        <v>3</v>
      </c>
      <c r="E1068" s="33">
        <v>2005</v>
      </c>
      <c r="F1068" s="25"/>
      <c r="G1068" s="1">
        <v>1</v>
      </c>
      <c r="H1068" s="1"/>
      <c r="I1068" s="1"/>
    </row>
    <row r="1069" spans="1:9" x14ac:dyDescent="0.25">
      <c r="A1069" s="25">
        <v>2</v>
      </c>
      <c r="B1069" s="25">
        <v>1068</v>
      </c>
      <c r="C1069" s="25">
        <v>57</v>
      </c>
      <c r="D1069" s="33">
        <f>COUNTIFS($C$2:C1069,C1069,$E$2:E1069,"&gt;0")</f>
        <v>4</v>
      </c>
      <c r="E1069" s="33">
        <v>1958</v>
      </c>
      <c r="F1069" s="25"/>
      <c r="G1069" s="1"/>
      <c r="H1069" s="1">
        <v>1</v>
      </c>
      <c r="I1069" s="1">
        <v>1</v>
      </c>
    </row>
    <row r="1070" spans="1:9" x14ac:dyDescent="0.25">
      <c r="A1070" s="25">
        <v>2</v>
      </c>
      <c r="B1070" s="25">
        <v>1069</v>
      </c>
      <c r="C1070" s="25">
        <v>57</v>
      </c>
      <c r="D1070" s="33">
        <f>COUNTIFS($C$2:C1070,C1070,$E$2:E1070,"&gt;0")</f>
        <v>5</v>
      </c>
      <c r="E1070" s="33">
        <v>2004</v>
      </c>
      <c r="F1070" s="25"/>
      <c r="G1070" s="1"/>
      <c r="H1070" s="1"/>
      <c r="I1070" s="1"/>
    </row>
    <row r="1071" spans="1:9" x14ac:dyDescent="0.25">
      <c r="A1071" s="25">
        <v>2</v>
      </c>
      <c r="B1071" s="25">
        <v>1070</v>
      </c>
      <c r="C1071" s="25">
        <v>57</v>
      </c>
      <c r="D1071" s="33">
        <f>COUNTIFS($C$2:C1071,C1071,$E$2:E1071,"&gt;0")</f>
        <v>6</v>
      </c>
      <c r="E1071" s="33">
        <v>2003</v>
      </c>
      <c r="F1071" s="25"/>
      <c r="G1071" s="1"/>
      <c r="H1071" s="1"/>
      <c r="I1071" s="1"/>
    </row>
    <row r="1072" spans="1:9" x14ac:dyDescent="0.25">
      <c r="A1072" s="25">
        <v>2</v>
      </c>
      <c r="B1072" s="25">
        <v>1071</v>
      </c>
      <c r="C1072" s="25">
        <v>57</v>
      </c>
      <c r="D1072" s="33">
        <f>COUNTIFS($C$2:C1072,C1072,$E$2:E1072,"&gt;0")</f>
        <v>7</v>
      </c>
      <c r="E1072" s="33">
        <v>2001</v>
      </c>
      <c r="F1072" s="25">
        <v>1</v>
      </c>
      <c r="G1072" s="1"/>
      <c r="H1072" s="1"/>
      <c r="I1072" s="1"/>
    </row>
    <row r="1073" spans="1:9" x14ac:dyDescent="0.25">
      <c r="A1073" s="25">
        <v>2</v>
      </c>
      <c r="B1073" s="25">
        <v>1072</v>
      </c>
      <c r="C1073" s="25">
        <v>57</v>
      </c>
      <c r="D1073" s="33">
        <f>COUNTIFS($C$2:C1073,C1073,$E$2:E1073,"&gt;0")</f>
        <v>8</v>
      </c>
      <c r="E1073" s="33">
        <v>1967</v>
      </c>
      <c r="F1073" s="25"/>
      <c r="G1073" s="1"/>
      <c r="H1073" s="1"/>
      <c r="I1073" s="1"/>
    </row>
    <row r="1074" spans="1:9" x14ac:dyDescent="0.25">
      <c r="A1074" s="25">
        <v>2</v>
      </c>
      <c r="B1074" s="25">
        <v>1073</v>
      </c>
      <c r="C1074" s="25">
        <v>57</v>
      </c>
      <c r="D1074" s="33">
        <f>COUNTIFS($C$2:C1074,C1074,$E$2:E1074,"&gt;0")</f>
        <v>9</v>
      </c>
      <c r="E1074" s="33">
        <v>1964</v>
      </c>
      <c r="F1074" s="25"/>
      <c r="G1074" s="1">
        <v>1</v>
      </c>
      <c r="H1074" s="1"/>
      <c r="I1074" s="1">
        <v>1</v>
      </c>
    </row>
    <row r="1075" spans="1:9" x14ac:dyDescent="0.25">
      <c r="A1075" s="25">
        <v>2</v>
      </c>
      <c r="B1075" s="25">
        <v>1074</v>
      </c>
      <c r="C1075" s="25">
        <v>57</v>
      </c>
      <c r="D1075" s="33">
        <f>COUNTIFS($C$2:C1075,C1075,$E$2:E1075,"&gt;0")</f>
        <v>10</v>
      </c>
      <c r="E1075" s="33">
        <v>1955</v>
      </c>
      <c r="F1075" s="25"/>
      <c r="G1075" s="1"/>
      <c r="H1075" s="1"/>
      <c r="I1075" s="1"/>
    </row>
    <row r="1076" spans="1:9" x14ac:dyDescent="0.25">
      <c r="A1076" s="25">
        <v>2</v>
      </c>
      <c r="B1076" s="25">
        <v>1075</v>
      </c>
      <c r="C1076" s="25">
        <v>57</v>
      </c>
      <c r="D1076" s="33">
        <f>COUNTIFS($C$2:C1076,C1076,$E$2:E1076,"&gt;0")</f>
        <v>11</v>
      </c>
      <c r="E1076" s="33">
        <v>1951</v>
      </c>
      <c r="F1076" s="25"/>
      <c r="G1076" s="1"/>
      <c r="H1076" s="1">
        <v>1</v>
      </c>
      <c r="I1076" s="1"/>
    </row>
    <row r="1077" spans="1:9" x14ac:dyDescent="0.25">
      <c r="A1077" s="25">
        <v>2</v>
      </c>
      <c r="B1077" s="25">
        <v>1076</v>
      </c>
      <c r="C1077" s="25">
        <v>57</v>
      </c>
      <c r="D1077" s="33">
        <f>COUNTIFS($C$2:C1077,C1077,$E$2:E1077,"&gt;0")</f>
        <v>12</v>
      </c>
      <c r="E1077" s="33">
        <v>1954</v>
      </c>
      <c r="F1077" s="25"/>
      <c r="G1077" s="1"/>
      <c r="H1077" s="1"/>
      <c r="I1077" s="1"/>
    </row>
    <row r="1078" spans="1:9" x14ac:dyDescent="0.25">
      <c r="A1078" s="25">
        <v>2</v>
      </c>
      <c r="B1078" s="25">
        <v>1077</v>
      </c>
      <c r="C1078" s="25">
        <v>57</v>
      </c>
      <c r="D1078" s="33">
        <f>COUNTIFS($C$2:C1078,C1078,$E$2:E1078,"&gt;0")</f>
        <v>13</v>
      </c>
      <c r="E1078" s="33">
        <v>1974</v>
      </c>
      <c r="F1078" s="25"/>
      <c r="G1078" s="1"/>
      <c r="H1078" s="1"/>
      <c r="I1078" s="1"/>
    </row>
    <row r="1079" spans="1:9" x14ac:dyDescent="0.25">
      <c r="A1079" s="25">
        <v>2</v>
      </c>
      <c r="B1079" s="25">
        <v>1078</v>
      </c>
      <c r="C1079" s="25">
        <v>57</v>
      </c>
      <c r="D1079" s="33">
        <f>COUNTIFS($C$2:C1079,C1079,$E$2:E1079,"&gt;0")</f>
        <v>14</v>
      </c>
      <c r="E1079" s="33">
        <v>1999</v>
      </c>
      <c r="F1079" s="25"/>
      <c r="G1079" s="1"/>
      <c r="H1079" s="1"/>
      <c r="I1079" s="1"/>
    </row>
    <row r="1080" spans="1:9" x14ac:dyDescent="0.25">
      <c r="A1080" s="25">
        <v>2</v>
      </c>
      <c r="B1080" s="25">
        <v>1079</v>
      </c>
      <c r="C1080" s="25">
        <v>57</v>
      </c>
      <c r="D1080" s="33">
        <f>COUNTIFS($C$2:C1080,C1080,$E$2:E1080,"&gt;0")</f>
        <v>15</v>
      </c>
      <c r="E1080" s="33">
        <v>1996</v>
      </c>
      <c r="F1080" s="25">
        <v>1</v>
      </c>
      <c r="G1080" s="1"/>
      <c r="H1080" s="1"/>
      <c r="I1080" s="1"/>
    </row>
    <row r="1081" spans="1:9" x14ac:dyDescent="0.25">
      <c r="A1081" s="25">
        <v>2</v>
      </c>
      <c r="B1081" s="25">
        <v>1080</v>
      </c>
      <c r="C1081" s="25">
        <v>57</v>
      </c>
      <c r="D1081" s="33">
        <f>COUNTIFS($C$2:C1081,C1081,$E$2:E1081,"&gt;0")</f>
        <v>16</v>
      </c>
      <c r="E1081" s="33">
        <v>1997</v>
      </c>
      <c r="F1081" s="25"/>
      <c r="G1081" s="1"/>
      <c r="H1081" s="1">
        <v>1</v>
      </c>
      <c r="I1081" s="1"/>
    </row>
    <row r="1082" spans="1:9" x14ac:dyDescent="0.25">
      <c r="A1082" s="25">
        <v>2</v>
      </c>
      <c r="B1082" s="25">
        <v>1081</v>
      </c>
      <c r="C1082" s="25">
        <v>57</v>
      </c>
      <c r="D1082" s="33">
        <f>COUNTIFS($C$2:C1082,C1082,$E$2:E1082,"&gt;0")</f>
        <v>17</v>
      </c>
      <c r="E1082" s="33">
        <v>1995</v>
      </c>
      <c r="F1082" s="25"/>
      <c r="G1082" s="1"/>
      <c r="H1082" s="1"/>
      <c r="I1082" s="1"/>
    </row>
    <row r="1083" spans="1:9" x14ac:dyDescent="0.25">
      <c r="A1083" s="25">
        <v>2</v>
      </c>
      <c r="B1083" s="25">
        <v>1082</v>
      </c>
      <c r="C1083" s="25">
        <v>57</v>
      </c>
      <c r="D1083" s="33">
        <f>COUNTIFS($C$2:C1083,C1083,$E$2:E1083,"&gt;0")</f>
        <v>18</v>
      </c>
      <c r="E1083" s="33">
        <v>1985</v>
      </c>
      <c r="F1083" s="25"/>
      <c r="G1083" s="1">
        <v>1</v>
      </c>
      <c r="H1083" s="1"/>
      <c r="I1083" s="1">
        <v>1</v>
      </c>
    </row>
    <row r="1084" spans="1:9" x14ac:dyDescent="0.25">
      <c r="A1084" s="25">
        <v>2</v>
      </c>
      <c r="B1084" s="25">
        <v>1083</v>
      </c>
      <c r="C1084" s="25">
        <v>57</v>
      </c>
      <c r="D1084" s="33">
        <f>COUNTIFS($C$2:C1084,C1084,$E$2:E1084,"&gt;0")</f>
        <v>19</v>
      </c>
      <c r="E1084" s="33">
        <v>1974</v>
      </c>
      <c r="F1084" s="25">
        <v>1</v>
      </c>
      <c r="G1084" s="1"/>
      <c r="H1084" s="1"/>
      <c r="I1084" s="1"/>
    </row>
    <row r="1085" spans="1:9" x14ac:dyDescent="0.25">
      <c r="A1085" s="25">
        <v>2</v>
      </c>
      <c r="B1085" s="25">
        <v>1084</v>
      </c>
      <c r="C1085" s="25">
        <v>58</v>
      </c>
      <c r="D1085" s="33">
        <f>COUNTIFS($C$2:C1085,C1085,$E$2:E1085,"&gt;0")</f>
        <v>1</v>
      </c>
      <c r="E1085" s="33">
        <v>1967</v>
      </c>
      <c r="F1085" s="25"/>
      <c r="G1085" s="1"/>
      <c r="H1085" s="1"/>
      <c r="I1085" s="1"/>
    </row>
    <row r="1086" spans="1:9" x14ac:dyDescent="0.25">
      <c r="A1086" s="25">
        <v>2</v>
      </c>
      <c r="B1086" s="25">
        <v>1085</v>
      </c>
      <c r="C1086" s="25">
        <v>58</v>
      </c>
      <c r="D1086" s="33">
        <f>COUNTIFS($C$2:C1086,C1086,$E$2:E1086,"&gt;0")</f>
        <v>2</v>
      </c>
      <c r="E1086" s="33">
        <v>1946</v>
      </c>
      <c r="F1086" s="25"/>
      <c r="G1086" s="1"/>
      <c r="H1086" s="1"/>
      <c r="I1086" s="1"/>
    </row>
    <row r="1087" spans="1:9" x14ac:dyDescent="0.25">
      <c r="A1087" s="25">
        <v>2</v>
      </c>
      <c r="B1087" s="25">
        <v>1086</v>
      </c>
      <c r="C1087" s="25">
        <v>58</v>
      </c>
      <c r="D1087" s="33">
        <f>COUNTIFS($C$2:C1087,C1087,$E$2:E1087,"&gt;0")</f>
        <v>3</v>
      </c>
      <c r="E1087" s="33">
        <v>2005</v>
      </c>
      <c r="F1087" s="25"/>
      <c r="G1087" s="1">
        <v>1</v>
      </c>
      <c r="H1087" s="1"/>
      <c r="I1087" s="1"/>
    </row>
    <row r="1088" spans="1:9" x14ac:dyDescent="0.25">
      <c r="A1088" s="25">
        <v>2</v>
      </c>
      <c r="B1088" s="25">
        <v>1087</v>
      </c>
      <c r="C1088" s="25">
        <v>58</v>
      </c>
      <c r="D1088" s="33">
        <f>COUNTIFS($C$2:C1088,C1088,$E$2:E1088,"&gt;0")</f>
        <v>4</v>
      </c>
      <c r="E1088" s="33">
        <v>1958</v>
      </c>
      <c r="F1088" s="25"/>
      <c r="G1088" s="1"/>
      <c r="H1088" s="1">
        <v>1</v>
      </c>
      <c r="I1088" s="1">
        <v>1</v>
      </c>
    </row>
    <row r="1089" spans="1:9" x14ac:dyDescent="0.25">
      <c r="A1089" s="25">
        <v>2</v>
      </c>
      <c r="B1089" s="25">
        <v>1088</v>
      </c>
      <c r="C1089" s="25">
        <v>58</v>
      </c>
      <c r="D1089" s="33">
        <f>COUNTIFS($C$2:C1089,C1089,$E$2:E1089,"&gt;0")</f>
        <v>5</v>
      </c>
      <c r="E1089" s="33">
        <v>2004</v>
      </c>
      <c r="F1089" s="25"/>
      <c r="G1089" s="1"/>
      <c r="H1089" s="1"/>
      <c r="I1089" s="1"/>
    </row>
    <row r="1090" spans="1:9" x14ac:dyDescent="0.25">
      <c r="A1090" s="25">
        <v>2</v>
      </c>
      <c r="B1090" s="25">
        <v>1089</v>
      </c>
      <c r="C1090" s="25">
        <v>58</v>
      </c>
      <c r="D1090" s="33">
        <f>COUNTIFS($C$2:C1090,C1090,$E$2:E1090,"&gt;0")</f>
        <v>6</v>
      </c>
      <c r="E1090" s="33">
        <v>2003</v>
      </c>
      <c r="F1090" s="25"/>
      <c r="G1090" s="1"/>
      <c r="H1090" s="1"/>
      <c r="I1090" s="1"/>
    </row>
    <row r="1091" spans="1:9" x14ac:dyDescent="0.25">
      <c r="A1091" s="25">
        <v>2</v>
      </c>
      <c r="B1091" s="25">
        <v>1090</v>
      </c>
      <c r="C1091" s="25">
        <v>58</v>
      </c>
      <c r="D1091" s="33">
        <f>COUNTIFS($C$2:C1091,C1091,$E$2:E1091,"&gt;0")</f>
        <v>7</v>
      </c>
      <c r="E1091" s="33">
        <v>2001</v>
      </c>
      <c r="F1091" s="25">
        <v>1</v>
      </c>
      <c r="G1091" s="1"/>
      <c r="H1091" s="1"/>
      <c r="I1091" s="1"/>
    </row>
    <row r="1092" spans="1:9" x14ac:dyDescent="0.25">
      <c r="A1092" s="25">
        <v>2</v>
      </c>
      <c r="B1092" s="25">
        <v>1091</v>
      </c>
      <c r="C1092" s="25">
        <v>58</v>
      </c>
      <c r="D1092" s="33">
        <f>COUNTIFS($C$2:C1092,C1092,$E$2:E1092,"&gt;0")</f>
        <v>8</v>
      </c>
      <c r="E1092" s="33">
        <v>1967</v>
      </c>
      <c r="F1092" s="25"/>
      <c r="G1092" s="1"/>
      <c r="H1092" s="1"/>
      <c r="I1092" s="1"/>
    </row>
    <row r="1093" spans="1:9" x14ac:dyDescent="0.25">
      <c r="A1093" s="25">
        <v>2</v>
      </c>
      <c r="B1093" s="25">
        <v>1092</v>
      </c>
      <c r="C1093" s="25">
        <v>58</v>
      </c>
      <c r="D1093" s="33">
        <f>COUNTIFS($C$2:C1093,C1093,$E$2:E1093,"&gt;0")</f>
        <v>9</v>
      </c>
      <c r="E1093" s="33">
        <v>1964</v>
      </c>
      <c r="F1093" s="25"/>
      <c r="G1093" s="1">
        <v>1</v>
      </c>
      <c r="H1093" s="1"/>
      <c r="I1093" s="1">
        <v>1</v>
      </c>
    </row>
    <row r="1094" spans="1:9" x14ac:dyDescent="0.25">
      <c r="A1094" s="25">
        <v>2</v>
      </c>
      <c r="B1094" s="25">
        <v>1093</v>
      </c>
      <c r="C1094" s="25">
        <v>58</v>
      </c>
      <c r="D1094" s="33">
        <f>COUNTIFS($C$2:C1094,C1094,$E$2:E1094,"&gt;0")</f>
        <v>10</v>
      </c>
      <c r="E1094" s="33">
        <v>1955</v>
      </c>
      <c r="F1094" s="25"/>
      <c r="G1094" s="1"/>
      <c r="H1094" s="1"/>
      <c r="I1094" s="1"/>
    </row>
    <row r="1095" spans="1:9" x14ac:dyDescent="0.25">
      <c r="A1095" s="25">
        <v>2</v>
      </c>
      <c r="B1095" s="25">
        <v>1094</v>
      </c>
      <c r="C1095" s="25">
        <v>58</v>
      </c>
      <c r="D1095" s="33">
        <f>COUNTIFS($C$2:C1095,C1095,$E$2:E1095,"&gt;0")</f>
        <v>11</v>
      </c>
      <c r="E1095" s="33">
        <v>1951</v>
      </c>
      <c r="F1095" s="25"/>
      <c r="G1095" s="1"/>
      <c r="H1095" s="1">
        <v>1</v>
      </c>
      <c r="I1095" s="1"/>
    </row>
    <row r="1096" spans="1:9" x14ac:dyDescent="0.25">
      <c r="A1096" s="25">
        <v>2</v>
      </c>
      <c r="B1096" s="25">
        <v>1095</v>
      </c>
      <c r="C1096" s="25">
        <v>58</v>
      </c>
      <c r="D1096" s="33">
        <f>COUNTIFS($C$2:C1096,C1096,$E$2:E1096,"&gt;0")</f>
        <v>12</v>
      </c>
      <c r="E1096" s="33">
        <v>1954</v>
      </c>
      <c r="F1096" s="25"/>
      <c r="G1096" s="1"/>
      <c r="H1096" s="1"/>
      <c r="I1096" s="1"/>
    </row>
    <row r="1097" spans="1:9" x14ac:dyDescent="0.25">
      <c r="A1097" s="25">
        <v>2</v>
      </c>
      <c r="B1097" s="25">
        <v>1096</v>
      </c>
      <c r="C1097" s="25">
        <v>58</v>
      </c>
      <c r="D1097" s="33">
        <f>COUNTIFS($C$2:C1097,C1097,$E$2:E1097,"&gt;0")</f>
        <v>13</v>
      </c>
      <c r="E1097" s="33">
        <v>1974</v>
      </c>
      <c r="F1097" s="25"/>
      <c r="G1097" s="1"/>
      <c r="H1097" s="1"/>
      <c r="I1097" s="1"/>
    </row>
    <row r="1098" spans="1:9" x14ac:dyDescent="0.25">
      <c r="A1098" s="25">
        <v>2</v>
      </c>
      <c r="B1098" s="25">
        <v>1097</v>
      </c>
      <c r="C1098" s="25">
        <v>58</v>
      </c>
      <c r="D1098" s="33">
        <f>COUNTIFS($C$2:C1098,C1098,$E$2:E1098,"&gt;0")</f>
        <v>14</v>
      </c>
      <c r="E1098" s="33">
        <v>1999</v>
      </c>
      <c r="F1098" s="25"/>
      <c r="G1098" s="1"/>
      <c r="H1098" s="1"/>
      <c r="I1098" s="1"/>
    </row>
    <row r="1099" spans="1:9" x14ac:dyDescent="0.25">
      <c r="A1099" s="25">
        <v>2</v>
      </c>
      <c r="B1099" s="25">
        <v>1098</v>
      </c>
      <c r="C1099" s="25">
        <v>58</v>
      </c>
      <c r="D1099" s="33">
        <f>COUNTIFS($C$2:C1099,C1099,$E$2:E1099,"&gt;0")</f>
        <v>15</v>
      </c>
      <c r="E1099" s="33">
        <v>1996</v>
      </c>
      <c r="F1099" s="25">
        <v>1</v>
      </c>
      <c r="G1099" s="1"/>
      <c r="H1099" s="1"/>
      <c r="I1099" s="1"/>
    </row>
    <row r="1100" spans="1:9" x14ac:dyDescent="0.25">
      <c r="A1100" s="25">
        <v>2</v>
      </c>
      <c r="B1100" s="25">
        <v>1099</v>
      </c>
      <c r="C1100" s="25">
        <v>58</v>
      </c>
      <c r="D1100" s="33">
        <f>COUNTIFS($C$2:C1100,C1100,$E$2:E1100,"&gt;0")</f>
        <v>16</v>
      </c>
      <c r="E1100" s="33">
        <v>1997</v>
      </c>
      <c r="F1100" s="25"/>
      <c r="G1100" s="1"/>
      <c r="H1100" s="1">
        <v>1</v>
      </c>
      <c r="I1100" s="1"/>
    </row>
    <row r="1101" spans="1:9" x14ac:dyDescent="0.25">
      <c r="A1101" s="25">
        <v>2</v>
      </c>
      <c r="B1101" s="25">
        <v>1100</v>
      </c>
      <c r="C1101" s="25">
        <v>58</v>
      </c>
      <c r="D1101" s="33">
        <f>COUNTIFS($C$2:C1101,C1101,$E$2:E1101,"&gt;0")</f>
        <v>17</v>
      </c>
      <c r="E1101" s="33">
        <v>1995</v>
      </c>
      <c r="F1101" s="25"/>
      <c r="G1101" s="1"/>
      <c r="H1101" s="1"/>
      <c r="I1101" s="1"/>
    </row>
    <row r="1102" spans="1:9" x14ac:dyDescent="0.25">
      <c r="A1102" s="25">
        <v>2</v>
      </c>
      <c r="B1102" s="25">
        <v>1101</v>
      </c>
      <c r="C1102" s="25">
        <v>58</v>
      </c>
      <c r="D1102" s="33">
        <f>COUNTIFS($C$2:C1102,C1102,$E$2:E1102,"&gt;0")</f>
        <v>18</v>
      </c>
      <c r="E1102" s="33">
        <v>1985</v>
      </c>
      <c r="F1102" s="25"/>
      <c r="G1102" s="1">
        <v>1</v>
      </c>
      <c r="H1102" s="1"/>
      <c r="I1102" s="1">
        <v>1</v>
      </c>
    </row>
    <row r="1103" spans="1:9" x14ac:dyDescent="0.25">
      <c r="A1103" s="25">
        <v>2</v>
      </c>
      <c r="B1103" s="25">
        <v>1102</v>
      </c>
      <c r="C1103" s="25">
        <v>58</v>
      </c>
      <c r="D1103" s="33">
        <f>COUNTIFS($C$2:C1103,C1103,$E$2:E1103,"&gt;0")</f>
        <v>19</v>
      </c>
      <c r="E1103" s="33">
        <v>1974</v>
      </c>
      <c r="F1103" s="25">
        <v>1</v>
      </c>
      <c r="G1103" s="1"/>
      <c r="H1103" s="1"/>
      <c r="I1103" s="1"/>
    </row>
    <row r="1104" spans="1:9" x14ac:dyDescent="0.25">
      <c r="A1104" s="25">
        <v>2</v>
      </c>
      <c r="B1104" s="25">
        <v>1103</v>
      </c>
      <c r="C1104" s="25">
        <v>59</v>
      </c>
      <c r="D1104" s="33">
        <f>COUNTIFS($C$2:C1104,C1104,$E$2:E1104,"&gt;0")</f>
        <v>1</v>
      </c>
      <c r="E1104" s="33">
        <v>1967</v>
      </c>
      <c r="F1104" s="25"/>
      <c r="G1104" s="1"/>
      <c r="H1104" s="1"/>
      <c r="I1104" s="1"/>
    </row>
    <row r="1105" spans="1:9" x14ac:dyDescent="0.25">
      <c r="A1105" s="25">
        <v>2</v>
      </c>
      <c r="B1105" s="25">
        <v>1104</v>
      </c>
      <c r="C1105" s="25">
        <v>59</v>
      </c>
      <c r="D1105" s="33">
        <f>COUNTIFS($C$2:C1105,C1105,$E$2:E1105,"&gt;0")</f>
        <v>2</v>
      </c>
      <c r="E1105" s="33">
        <v>1946</v>
      </c>
      <c r="F1105" s="25"/>
      <c r="G1105" s="1"/>
      <c r="H1105" s="1"/>
      <c r="I1105" s="1"/>
    </row>
    <row r="1106" spans="1:9" x14ac:dyDescent="0.25">
      <c r="A1106" s="25">
        <v>2</v>
      </c>
      <c r="B1106" s="25">
        <v>1105</v>
      </c>
      <c r="C1106" s="25">
        <v>59</v>
      </c>
      <c r="D1106" s="33">
        <f>COUNTIFS($C$2:C1106,C1106,$E$2:E1106,"&gt;0")</f>
        <v>3</v>
      </c>
      <c r="E1106" s="33">
        <v>2005</v>
      </c>
      <c r="F1106" s="25"/>
      <c r="G1106" s="1">
        <v>1</v>
      </c>
      <c r="H1106" s="1"/>
      <c r="I1106" s="1"/>
    </row>
    <row r="1107" spans="1:9" x14ac:dyDescent="0.25">
      <c r="A1107" s="25">
        <v>2</v>
      </c>
      <c r="B1107" s="25">
        <v>1106</v>
      </c>
      <c r="C1107" s="25">
        <v>59</v>
      </c>
      <c r="D1107" s="33">
        <f>COUNTIFS($C$2:C1107,C1107,$E$2:E1107,"&gt;0")</f>
        <v>4</v>
      </c>
      <c r="E1107" s="33">
        <v>1958</v>
      </c>
      <c r="F1107" s="25"/>
      <c r="G1107" s="1"/>
      <c r="H1107" s="1">
        <v>1</v>
      </c>
      <c r="I1107" s="1">
        <v>1</v>
      </c>
    </row>
    <row r="1108" spans="1:9" x14ac:dyDescent="0.25">
      <c r="A1108" s="25">
        <v>2</v>
      </c>
      <c r="B1108" s="25">
        <v>1107</v>
      </c>
      <c r="C1108" s="25">
        <v>59</v>
      </c>
      <c r="D1108" s="33">
        <f>COUNTIFS($C$2:C1108,C1108,$E$2:E1108,"&gt;0")</f>
        <v>5</v>
      </c>
      <c r="E1108" s="33">
        <v>2004</v>
      </c>
      <c r="F1108" s="25"/>
      <c r="G1108" s="1"/>
      <c r="H1108" s="1"/>
      <c r="I1108" s="1"/>
    </row>
    <row r="1109" spans="1:9" x14ac:dyDescent="0.25">
      <c r="A1109" s="25">
        <v>2</v>
      </c>
      <c r="B1109" s="25">
        <v>1108</v>
      </c>
      <c r="C1109" s="25">
        <v>59</v>
      </c>
      <c r="D1109" s="33">
        <f>COUNTIFS($C$2:C1109,C1109,$E$2:E1109,"&gt;0")</f>
        <v>6</v>
      </c>
      <c r="E1109" s="33">
        <v>2003</v>
      </c>
      <c r="F1109" s="25"/>
      <c r="G1109" s="1"/>
      <c r="H1109" s="1"/>
      <c r="I1109" s="1"/>
    </row>
    <row r="1110" spans="1:9" x14ac:dyDescent="0.25">
      <c r="A1110" s="25">
        <v>2</v>
      </c>
      <c r="B1110" s="25">
        <v>1109</v>
      </c>
      <c r="C1110" s="25">
        <v>59</v>
      </c>
      <c r="D1110" s="33">
        <f>COUNTIFS($C$2:C1110,C1110,$E$2:E1110,"&gt;0")</f>
        <v>7</v>
      </c>
      <c r="E1110" s="33">
        <v>2001</v>
      </c>
      <c r="F1110" s="25">
        <v>1</v>
      </c>
      <c r="G1110" s="1"/>
      <c r="H1110" s="1"/>
      <c r="I1110" s="1"/>
    </row>
    <row r="1111" spans="1:9" x14ac:dyDescent="0.25">
      <c r="A1111" s="25">
        <v>2</v>
      </c>
      <c r="B1111" s="25">
        <v>1110</v>
      </c>
      <c r="C1111" s="25">
        <v>59</v>
      </c>
      <c r="D1111" s="33">
        <f>COUNTIFS($C$2:C1111,C1111,$E$2:E1111,"&gt;0")</f>
        <v>8</v>
      </c>
      <c r="E1111" s="33">
        <v>1967</v>
      </c>
      <c r="F1111" s="25"/>
      <c r="G1111" s="1"/>
      <c r="H1111" s="1"/>
      <c r="I1111" s="1"/>
    </row>
    <row r="1112" spans="1:9" x14ac:dyDescent="0.25">
      <c r="A1112" s="25">
        <v>2</v>
      </c>
      <c r="B1112" s="25">
        <v>1111</v>
      </c>
      <c r="C1112" s="25">
        <v>59</v>
      </c>
      <c r="D1112" s="33">
        <f>COUNTIFS($C$2:C1112,C1112,$E$2:E1112,"&gt;0")</f>
        <v>9</v>
      </c>
      <c r="E1112" s="33">
        <v>1964</v>
      </c>
      <c r="F1112" s="25"/>
      <c r="G1112" s="1">
        <v>1</v>
      </c>
      <c r="H1112" s="1"/>
      <c r="I1112" s="1">
        <v>1</v>
      </c>
    </row>
    <row r="1113" spans="1:9" x14ac:dyDescent="0.25">
      <c r="A1113" s="25">
        <v>2</v>
      </c>
      <c r="B1113" s="25">
        <v>1112</v>
      </c>
      <c r="C1113" s="25">
        <v>59</v>
      </c>
      <c r="D1113" s="33">
        <f>COUNTIFS($C$2:C1113,C1113,$E$2:E1113,"&gt;0")</f>
        <v>10</v>
      </c>
      <c r="E1113" s="33">
        <v>1955</v>
      </c>
      <c r="F1113" s="25"/>
      <c r="G1113" s="1"/>
      <c r="H1113" s="1"/>
      <c r="I1113" s="1"/>
    </row>
    <row r="1114" spans="1:9" x14ac:dyDescent="0.25">
      <c r="A1114" s="25">
        <v>2</v>
      </c>
      <c r="B1114" s="25">
        <v>1113</v>
      </c>
      <c r="C1114" s="25">
        <v>59</v>
      </c>
      <c r="D1114" s="33">
        <f>COUNTIFS($C$2:C1114,C1114,$E$2:E1114,"&gt;0")</f>
        <v>11</v>
      </c>
      <c r="E1114" s="33">
        <v>1951</v>
      </c>
      <c r="F1114" s="25"/>
      <c r="G1114" s="1"/>
      <c r="H1114" s="1">
        <v>1</v>
      </c>
      <c r="I1114" s="1"/>
    </row>
    <row r="1115" spans="1:9" x14ac:dyDescent="0.25">
      <c r="A1115" s="25">
        <v>2</v>
      </c>
      <c r="B1115" s="25">
        <v>1114</v>
      </c>
      <c r="C1115" s="25">
        <v>59</v>
      </c>
      <c r="D1115" s="33">
        <f>COUNTIFS($C$2:C1115,C1115,$E$2:E1115,"&gt;0")</f>
        <v>12</v>
      </c>
      <c r="E1115" s="33">
        <v>1954</v>
      </c>
      <c r="F1115" s="25"/>
      <c r="G1115" s="1"/>
      <c r="H1115" s="1"/>
      <c r="I1115" s="1"/>
    </row>
    <row r="1116" spans="1:9" x14ac:dyDescent="0.25">
      <c r="A1116" s="25">
        <v>2</v>
      </c>
      <c r="B1116" s="25">
        <v>1115</v>
      </c>
      <c r="C1116" s="25">
        <v>59</v>
      </c>
      <c r="D1116" s="33">
        <f>COUNTIFS($C$2:C1116,C1116,$E$2:E1116,"&gt;0")</f>
        <v>13</v>
      </c>
      <c r="E1116" s="33">
        <v>1974</v>
      </c>
      <c r="F1116" s="25"/>
      <c r="G1116" s="1"/>
      <c r="H1116" s="1"/>
      <c r="I1116" s="1"/>
    </row>
    <row r="1117" spans="1:9" x14ac:dyDescent="0.25">
      <c r="A1117" s="25">
        <v>2</v>
      </c>
      <c r="B1117" s="25">
        <v>1116</v>
      </c>
      <c r="C1117" s="25">
        <v>59</v>
      </c>
      <c r="D1117" s="33">
        <f>COUNTIFS($C$2:C1117,C1117,$E$2:E1117,"&gt;0")</f>
        <v>14</v>
      </c>
      <c r="E1117" s="33">
        <v>1999</v>
      </c>
      <c r="F1117" s="25"/>
      <c r="G1117" s="1"/>
      <c r="H1117" s="1"/>
      <c r="I1117" s="1"/>
    </row>
    <row r="1118" spans="1:9" x14ac:dyDescent="0.25">
      <c r="A1118" s="25">
        <v>2</v>
      </c>
      <c r="B1118" s="25">
        <v>1117</v>
      </c>
      <c r="C1118" s="25">
        <v>59</v>
      </c>
      <c r="D1118" s="33">
        <f>COUNTIFS($C$2:C1118,C1118,$E$2:E1118,"&gt;0")</f>
        <v>15</v>
      </c>
      <c r="E1118" s="33">
        <v>1996</v>
      </c>
      <c r="F1118" s="25">
        <v>1</v>
      </c>
      <c r="G1118" s="1"/>
      <c r="H1118" s="1"/>
      <c r="I1118" s="1"/>
    </row>
    <row r="1119" spans="1:9" x14ac:dyDescent="0.25">
      <c r="A1119" s="25">
        <v>2</v>
      </c>
      <c r="B1119" s="25">
        <v>1118</v>
      </c>
      <c r="C1119" s="25">
        <v>59</v>
      </c>
      <c r="D1119" s="33">
        <f>COUNTIFS($C$2:C1119,C1119,$E$2:E1119,"&gt;0")</f>
        <v>16</v>
      </c>
      <c r="E1119" s="33">
        <v>1997</v>
      </c>
      <c r="F1119" s="25"/>
      <c r="G1119" s="1"/>
      <c r="H1119" s="1">
        <v>1</v>
      </c>
      <c r="I1119" s="1"/>
    </row>
    <row r="1120" spans="1:9" x14ac:dyDescent="0.25">
      <c r="A1120" s="25">
        <v>2</v>
      </c>
      <c r="B1120" s="25">
        <v>1119</v>
      </c>
      <c r="C1120" s="25">
        <v>59</v>
      </c>
      <c r="D1120" s="33">
        <f>COUNTIFS($C$2:C1120,C1120,$E$2:E1120,"&gt;0")</f>
        <v>17</v>
      </c>
      <c r="E1120" s="33">
        <v>1995</v>
      </c>
      <c r="F1120" s="25"/>
      <c r="G1120" s="1"/>
      <c r="H1120" s="1"/>
      <c r="I1120" s="1"/>
    </row>
    <row r="1121" spans="1:9" x14ac:dyDescent="0.25">
      <c r="A1121" s="25">
        <v>2</v>
      </c>
      <c r="B1121" s="25">
        <v>1120</v>
      </c>
      <c r="C1121" s="25">
        <v>59</v>
      </c>
      <c r="D1121" s="33">
        <f>COUNTIFS($C$2:C1121,C1121,$E$2:E1121,"&gt;0")</f>
        <v>18</v>
      </c>
      <c r="E1121" s="33">
        <v>1985</v>
      </c>
      <c r="F1121" s="25"/>
      <c r="G1121" s="1">
        <v>1</v>
      </c>
      <c r="H1121" s="1"/>
      <c r="I1121" s="1">
        <v>1</v>
      </c>
    </row>
    <row r="1122" spans="1:9" x14ac:dyDescent="0.25">
      <c r="A1122" s="25">
        <v>2</v>
      </c>
      <c r="B1122" s="25">
        <v>1121</v>
      </c>
      <c r="C1122" s="25">
        <v>59</v>
      </c>
      <c r="D1122" s="33">
        <f>COUNTIFS($C$2:C1122,C1122,$E$2:E1122,"&gt;0")</f>
        <v>19</v>
      </c>
      <c r="E1122" s="33">
        <v>1974</v>
      </c>
      <c r="F1122" s="25">
        <v>1</v>
      </c>
      <c r="G1122" s="1"/>
      <c r="H1122" s="1"/>
      <c r="I1122" s="1"/>
    </row>
    <row r="1123" spans="1:9" x14ac:dyDescent="0.25">
      <c r="A1123" s="25">
        <v>2</v>
      </c>
      <c r="B1123" s="25">
        <v>1122</v>
      </c>
      <c r="C1123" s="25">
        <v>60</v>
      </c>
      <c r="D1123" s="33">
        <f>COUNTIFS($C$2:C1123,C1123,$E$2:E1123,"&gt;0")</f>
        <v>1</v>
      </c>
      <c r="E1123" s="33">
        <v>1967</v>
      </c>
      <c r="F1123" s="25"/>
      <c r="G1123" s="1"/>
      <c r="H1123" s="1"/>
      <c r="I1123" s="1"/>
    </row>
    <row r="1124" spans="1:9" x14ac:dyDescent="0.25">
      <c r="A1124" s="25">
        <v>2</v>
      </c>
      <c r="B1124" s="25">
        <v>1123</v>
      </c>
      <c r="C1124" s="25">
        <v>60</v>
      </c>
      <c r="D1124" s="33">
        <f>COUNTIFS($C$2:C1124,C1124,$E$2:E1124,"&gt;0")</f>
        <v>2</v>
      </c>
      <c r="E1124" s="33">
        <v>1946</v>
      </c>
      <c r="F1124" s="25"/>
      <c r="G1124" s="1"/>
      <c r="H1124" s="1"/>
      <c r="I1124" s="1"/>
    </row>
    <row r="1125" spans="1:9" x14ac:dyDescent="0.25">
      <c r="A1125" s="25">
        <v>2</v>
      </c>
      <c r="B1125" s="25">
        <v>1124</v>
      </c>
      <c r="C1125" s="25">
        <v>60</v>
      </c>
      <c r="D1125" s="33">
        <f>COUNTIFS($C$2:C1125,C1125,$E$2:E1125,"&gt;0")</f>
        <v>3</v>
      </c>
      <c r="E1125" s="33">
        <v>2005</v>
      </c>
      <c r="F1125" s="25"/>
      <c r="G1125" s="1">
        <v>1</v>
      </c>
      <c r="H1125" s="1"/>
      <c r="I1125" s="1"/>
    </row>
    <row r="1126" spans="1:9" x14ac:dyDescent="0.25">
      <c r="A1126" s="25">
        <v>2</v>
      </c>
      <c r="B1126" s="25">
        <v>1125</v>
      </c>
      <c r="C1126" s="25">
        <v>60</v>
      </c>
      <c r="D1126" s="33">
        <f>COUNTIFS($C$2:C1126,C1126,$E$2:E1126,"&gt;0")</f>
        <v>4</v>
      </c>
      <c r="E1126" s="33">
        <v>1958</v>
      </c>
      <c r="F1126" s="25"/>
      <c r="G1126" s="1"/>
      <c r="H1126" s="1">
        <v>1</v>
      </c>
      <c r="I1126" s="1">
        <v>1</v>
      </c>
    </row>
    <row r="1127" spans="1:9" x14ac:dyDescent="0.25">
      <c r="A1127" s="25">
        <v>2</v>
      </c>
      <c r="B1127" s="25">
        <v>1126</v>
      </c>
      <c r="C1127" s="25">
        <v>60</v>
      </c>
      <c r="D1127" s="33">
        <f>COUNTIFS($C$2:C1127,C1127,$E$2:E1127,"&gt;0")</f>
        <v>5</v>
      </c>
      <c r="E1127" s="33">
        <v>2004</v>
      </c>
      <c r="F1127" s="25"/>
      <c r="G1127" s="1"/>
      <c r="H1127" s="1"/>
      <c r="I1127" s="1"/>
    </row>
    <row r="1128" spans="1:9" x14ac:dyDescent="0.25">
      <c r="A1128" s="25">
        <v>2</v>
      </c>
      <c r="B1128" s="25">
        <v>1127</v>
      </c>
      <c r="C1128" s="25">
        <v>60</v>
      </c>
      <c r="D1128" s="33">
        <f>COUNTIFS($C$2:C1128,C1128,$E$2:E1128,"&gt;0")</f>
        <v>6</v>
      </c>
      <c r="E1128" s="33">
        <v>2003</v>
      </c>
      <c r="F1128" s="25"/>
      <c r="G1128" s="1"/>
      <c r="H1128" s="1"/>
      <c r="I1128" s="1"/>
    </row>
    <row r="1129" spans="1:9" x14ac:dyDescent="0.25">
      <c r="A1129" s="25">
        <v>2</v>
      </c>
      <c r="B1129" s="25">
        <v>1128</v>
      </c>
      <c r="C1129" s="25">
        <v>60</v>
      </c>
      <c r="D1129" s="33">
        <f>COUNTIFS($C$2:C1129,C1129,$E$2:E1129,"&gt;0")</f>
        <v>7</v>
      </c>
      <c r="E1129" s="33">
        <v>2001</v>
      </c>
      <c r="F1129" s="25">
        <v>1</v>
      </c>
      <c r="G1129" s="1"/>
      <c r="H1129" s="1"/>
      <c r="I1129" s="1"/>
    </row>
    <row r="1130" spans="1:9" x14ac:dyDescent="0.25">
      <c r="A1130" s="25">
        <v>2</v>
      </c>
      <c r="B1130" s="25">
        <v>1129</v>
      </c>
      <c r="C1130" s="25">
        <v>60</v>
      </c>
      <c r="D1130" s="33">
        <f>COUNTIFS($C$2:C1130,C1130,$E$2:E1130,"&gt;0")</f>
        <v>8</v>
      </c>
      <c r="E1130" s="33">
        <v>1967</v>
      </c>
      <c r="F1130" s="25"/>
      <c r="G1130" s="1"/>
      <c r="H1130" s="1"/>
      <c r="I1130" s="1"/>
    </row>
    <row r="1131" spans="1:9" x14ac:dyDescent="0.25">
      <c r="A1131" s="25">
        <v>2</v>
      </c>
      <c r="B1131" s="25">
        <v>1130</v>
      </c>
      <c r="C1131" s="25">
        <v>60</v>
      </c>
      <c r="D1131" s="33">
        <f>COUNTIFS($C$2:C1131,C1131,$E$2:E1131,"&gt;0")</f>
        <v>9</v>
      </c>
      <c r="E1131" s="33">
        <v>1964</v>
      </c>
      <c r="F1131" s="25"/>
      <c r="G1131" s="1">
        <v>1</v>
      </c>
      <c r="H1131" s="1"/>
      <c r="I1131" s="1">
        <v>1</v>
      </c>
    </row>
    <row r="1132" spans="1:9" x14ac:dyDescent="0.25">
      <c r="A1132" s="25">
        <v>2</v>
      </c>
      <c r="B1132" s="25">
        <v>1131</v>
      </c>
      <c r="C1132" s="25">
        <v>60</v>
      </c>
      <c r="D1132" s="33">
        <f>COUNTIFS($C$2:C1132,C1132,$E$2:E1132,"&gt;0")</f>
        <v>10</v>
      </c>
      <c r="E1132" s="33">
        <v>1955</v>
      </c>
      <c r="F1132" s="25"/>
      <c r="G1132" s="1"/>
      <c r="H1132" s="1"/>
      <c r="I1132" s="1"/>
    </row>
    <row r="1133" spans="1:9" x14ac:dyDescent="0.25">
      <c r="A1133" s="25">
        <v>2</v>
      </c>
      <c r="B1133" s="25">
        <v>1132</v>
      </c>
      <c r="C1133" s="25">
        <v>60</v>
      </c>
      <c r="D1133" s="33">
        <f>COUNTIFS($C$2:C1133,C1133,$E$2:E1133,"&gt;0")</f>
        <v>11</v>
      </c>
      <c r="E1133" s="33">
        <v>1951</v>
      </c>
      <c r="F1133" s="25"/>
      <c r="G1133" s="1"/>
      <c r="H1133" s="1">
        <v>1</v>
      </c>
      <c r="I1133" s="1"/>
    </row>
    <row r="1134" spans="1:9" x14ac:dyDescent="0.25">
      <c r="A1134" s="25">
        <v>2</v>
      </c>
      <c r="B1134" s="25">
        <v>1133</v>
      </c>
      <c r="C1134" s="25">
        <v>60</v>
      </c>
      <c r="D1134" s="33">
        <f>COUNTIFS($C$2:C1134,C1134,$E$2:E1134,"&gt;0")</f>
        <v>12</v>
      </c>
      <c r="E1134" s="33">
        <v>1954</v>
      </c>
      <c r="F1134" s="25"/>
      <c r="G1134" s="1"/>
      <c r="H1134" s="1"/>
      <c r="I1134" s="1"/>
    </row>
    <row r="1135" spans="1:9" x14ac:dyDescent="0.25">
      <c r="A1135" s="25">
        <v>2</v>
      </c>
      <c r="B1135" s="25">
        <v>1134</v>
      </c>
      <c r="C1135" s="25">
        <v>60</v>
      </c>
      <c r="D1135" s="33">
        <f>COUNTIFS($C$2:C1135,C1135,$E$2:E1135,"&gt;0")</f>
        <v>13</v>
      </c>
      <c r="E1135" s="33">
        <v>1974</v>
      </c>
      <c r="F1135" s="25"/>
      <c r="G1135" s="1"/>
      <c r="H1135" s="1"/>
      <c r="I1135" s="1"/>
    </row>
    <row r="1136" spans="1:9" x14ac:dyDescent="0.25">
      <c r="A1136" s="25">
        <v>2</v>
      </c>
      <c r="B1136" s="25">
        <v>1135</v>
      </c>
      <c r="C1136" s="25">
        <v>60</v>
      </c>
      <c r="D1136" s="33">
        <f>COUNTIFS($C$2:C1136,C1136,$E$2:E1136,"&gt;0")</f>
        <v>14</v>
      </c>
      <c r="E1136" s="33">
        <v>1999</v>
      </c>
      <c r="F1136" s="25"/>
      <c r="G1136" s="1"/>
      <c r="H1136" s="1"/>
      <c r="I1136" s="1"/>
    </row>
    <row r="1137" spans="1:9" x14ac:dyDescent="0.25">
      <c r="A1137" s="25">
        <v>2</v>
      </c>
      <c r="B1137" s="25">
        <v>1136</v>
      </c>
      <c r="C1137" s="25">
        <v>60</v>
      </c>
      <c r="D1137" s="33">
        <f>COUNTIFS($C$2:C1137,C1137,$E$2:E1137,"&gt;0")</f>
        <v>15</v>
      </c>
      <c r="E1137" s="33">
        <v>1996</v>
      </c>
      <c r="F1137" s="25">
        <v>1</v>
      </c>
      <c r="G1137" s="1"/>
      <c r="H1137" s="1"/>
      <c r="I1137" s="1"/>
    </row>
    <row r="1138" spans="1:9" x14ac:dyDescent="0.25">
      <c r="A1138" s="25">
        <v>2</v>
      </c>
      <c r="B1138" s="25">
        <v>1137</v>
      </c>
      <c r="C1138" s="25">
        <v>60</v>
      </c>
      <c r="D1138" s="33">
        <f>COUNTIFS($C$2:C1138,C1138,$E$2:E1138,"&gt;0")</f>
        <v>16</v>
      </c>
      <c r="E1138" s="33">
        <v>1997</v>
      </c>
      <c r="F1138" s="25"/>
      <c r="G1138" s="1"/>
      <c r="H1138" s="1">
        <v>1</v>
      </c>
      <c r="I1138" s="1"/>
    </row>
    <row r="1139" spans="1:9" x14ac:dyDescent="0.25">
      <c r="A1139" s="25">
        <v>2</v>
      </c>
      <c r="B1139" s="25">
        <v>1138</v>
      </c>
      <c r="C1139" s="25">
        <v>60</v>
      </c>
      <c r="D1139" s="33">
        <f>COUNTIFS($C$2:C1139,C1139,$E$2:E1139,"&gt;0")</f>
        <v>17</v>
      </c>
      <c r="E1139" s="33">
        <v>1995</v>
      </c>
      <c r="F1139" s="25"/>
      <c r="G1139" s="1"/>
      <c r="H1139" s="1"/>
      <c r="I1139" s="1"/>
    </row>
    <row r="1140" spans="1:9" x14ac:dyDescent="0.25">
      <c r="A1140" s="25">
        <v>2</v>
      </c>
      <c r="B1140" s="25">
        <v>1139</v>
      </c>
      <c r="C1140" s="25">
        <v>60</v>
      </c>
      <c r="D1140" s="33">
        <f>COUNTIFS($C$2:C1140,C1140,$E$2:E1140,"&gt;0")</f>
        <v>18</v>
      </c>
      <c r="E1140" s="33">
        <v>1985</v>
      </c>
      <c r="F1140" s="25"/>
      <c r="G1140" s="1">
        <v>1</v>
      </c>
      <c r="H1140" s="1"/>
      <c r="I1140" s="1">
        <v>1</v>
      </c>
    </row>
    <row r="1141" spans="1:9" x14ac:dyDescent="0.25">
      <c r="A1141" s="25">
        <v>2</v>
      </c>
      <c r="B1141" s="25">
        <v>1140</v>
      </c>
      <c r="C1141" s="25">
        <v>60</v>
      </c>
      <c r="D1141" s="33">
        <f>COUNTIFS($C$2:C1141,C1141,$E$2:E1141,"&gt;0")</f>
        <v>19</v>
      </c>
      <c r="E1141" s="33">
        <v>1974</v>
      </c>
      <c r="F1141" s="25">
        <v>1</v>
      </c>
      <c r="G1141" s="1"/>
      <c r="H1141" s="1"/>
      <c r="I1141" s="1"/>
    </row>
    <row r="1142" spans="1:9" x14ac:dyDescent="0.25">
      <c r="A1142" s="25">
        <v>2</v>
      </c>
      <c r="B1142" s="25">
        <v>1141</v>
      </c>
      <c r="C1142" s="25">
        <v>61</v>
      </c>
      <c r="D1142" s="33">
        <f>COUNTIFS($C$2:C1142,C1142,$E$2:E1142,"&gt;0")</f>
        <v>1</v>
      </c>
      <c r="E1142" s="33">
        <v>1967</v>
      </c>
      <c r="F1142" s="25"/>
      <c r="G1142" s="1"/>
      <c r="H1142" s="1"/>
      <c r="I1142" s="1"/>
    </row>
    <row r="1143" spans="1:9" x14ac:dyDescent="0.25">
      <c r="A1143" s="25">
        <v>2</v>
      </c>
      <c r="B1143" s="25">
        <v>1142</v>
      </c>
      <c r="C1143" s="25">
        <v>61</v>
      </c>
      <c r="D1143" s="33">
        <f>COUNTIFS($C$2:C1143,C1143,$E$2:E1143,"&gt;0")</f>
        <v>2</v>
      </c>
      <c r="E1143" s="33">
        <v>1946</v>
      </c>
      <c r="F1143" s="25"/>
      <c r="G1143" s="1"/>
      <c r="H1143" s="1"/>
      <c r="I1143" s="1"/>
    </row>
    <row r="1144" spans="1:9" x14ac:dyDescent="0.25">
      <c r="A1144" s="25">
        <v>2</v>
      </c>
      <c r="B1144" s="25">
        <v>1143</v>
      </c>
      <c r="C1144" s="25">
        <v>61</v>
      </c>
      <c r="D1144" s="33">
        <f>COUNTIFS($C$2:C1144,C1144,$E$2:E1144,"&gt;0")</f>
        <v>3</v>
      </c>
      <c r="E1144" s="33">
        <v>2005</v>
      </c>
      <c r="F1144" s="25"/>
      <c r="G1144" s="1">
        <v>1</v>
      </c>
      <c r="H1144" s="1"/>
      <c r="I1144" s="1"/>
    </row>
    <row r="1145" spans="1:9" x14ac:dyDescent="0.25">
      <c r="A1145" s="25">
        <v>2</v>
      </c>
      <c r="B1145" s="25">
        <v>1144</v>
      </c>
      <c r="C1145" s="25">
        <v>61</v>
      </c>
      <c r="D1145" s="33">
        <f>COUNTIFS($C$2:C1145,C1145,$E$2:E1145,"&gt;0")</f>
        <v>4</v>
      </c>
      <c r="E1145" s="33">
        <v>1958</v>
      </c>
      <c r="F1145" s="25"/>
      <c r="G1145" s="1"/>
      <c r="H1145" s="1">
        <v>1</v>
      </c>
      <c r="I1145" s="1">
        <v>1</v>
      </c>
    </row>
    <row r="1146" spans="1:9" x14ac:dyDescent="0.25">
      <c r="A1146" s="25">
        <v>2</v>
      </c>
      <c r="B1146" s="25">
        <v>1145</v>
      </c>
      <c r="C1146" s="25">
        <v>61</v>
      </c>
      <c r="D1146" s="33">
        <f>COUNTIFS($C$2:C1146,C1146,$E$2:E1146,"&gt;0")</f>
        <v>5</v>
      </c>
      <c r="E1146" s="33">
        <v>2004</v>
      </c>
      <c r="F1146" s="25"/>
      <c r="G1146" s="1"/>
      <c r="H1146" s="1"/>
      <c r="I1146" s="1"/>
    </row>
    <row r="1147" spans="1:9" x14ac:dyDescent="0.25">
      <c r="A1147" s="25">
        <v>2</v>
      </c>
      <c r="B1147" s="25">
        <v>1146</v>
      </c>
      <c r="C1147" s="25">
        <v>61</v>
      </c>
      <c r="D1147" s="33">
        <f>COUNTIFS($C$2:C1147,C1147,$E$2:E1147,"&gt;0")</f>
        <v>6</v>
      </c>
      <c r="E1147" s="33">
        <v>2003</v>
      </c>
      <c r="F1147" s="25"/>
      <c r="G1147" s="1"/>
      <c r="H1147" s="1"/>
      <c r="I1147" s="1"/>
    </row>
    <row r="1148" spans="1:9" x14ac:dyDescent="0.25">
      <c r="A1148" s="25">
        <v>2</v>
      </c>
      <c r="B1148" s="25">
        <v>1147</v>
      </c>
      <c r="C1148" s="25">
        <v>61</v>
      </c>
      <c r="D1148" s="33">
        <f>COUNTIFS($C$2:C1148,C1148,$E$2:E1148,"&gt;0")</f>
        <v>7</v>
      </c>
      <c r="E1148" s="33">
        <v>2001</v>
      </c>
      <c r="F1148" s="25">
        <v>1</v>
      </c>
      <c r="G1148" s="1"/>
      <c r="H1148" s="1"/>
      <c r="I1148" s="1"/>
    </row>
    <row r="1149" spans="1:9" x14ac:dyDescent="0.25">
      <c r="A1149" s="25">
        <v>2</v>
      </c>
      <c r="B1149" s="25">
        <v>1148</v>
      </c>
      <c r="C1149" s="25">
        <v>61</v>
      </c>
      <c r="D1149" s="33">
        <f>COUNTIFS($C$2:C1149,C1149,$E$2:E1149,"&gt;0")</f>
        <v>8</v>
      </c>
      <c r="E1149" s="33">
        <v>1967</v>
      </c>
      <c r="F1149" s="25"/>
      <c r="G1149" s="1"/>
      <c r="H1149" s="1"/>
      <c r="I1149" s="1"/>
    </row>
    <row r="1150" spans="1:9" x14ac:dyDescent="0.25">
      <c r="A1150" s="25">
        <v>2</v>
      </c>
      <c r="B1150" s="25">
        <v>1149</v>
      </c>
      <c r="C1150" s="25">
        <v>61</v>
      </c>
      <c r="D1150" s="33">
        <f>COUNTIFS($C$2:C1150,C1150,$E$2:E1150,"&gt;0")</f>
        <v>9</v>
      </c>
      <c r="E1150" s="33">
        <v>1964</v>
      </c>
      <c r="F1150" s="25"/>
      <c r="G1150" s="1">
        <v>1</v>
      </c>
      <c r="H1150" s="1"/>
      <c r="I1150" s="1">
        <v>1</v>
      </c>
    </row>
    <row r="1151" spans="1:9" x14ac:dyDescent="0.25">
      <c r="A1151" s="25">
        <v>2</v>
      </c>
      <c r="B1151" s="25">
        <v>1150</v>
      </c>
      <c r="C1151" s="25">
        <v>61</v>
      </c>
      <c r="D1151" s="33">
        <f>COUNTIFS($C$2:C1151,C1151,$E$2:E1151,"&gt;0")</f>
        <v>10</v>
      </c>
      <c r="E1151" s="33">
        <v>1955</v>
      </c>
      <c r="F1151" s="25"/>
      <c r="G1151" s="1"/>
      <c r="H1151" s="1"/>
      <c r="I1151" s="1"/>
    </row>
    <row r="1152" spans="1:9" x14ac:dyDescent="0.25">
      <c r="A1152" s="25">
        <v>2</v>
      </c>
      <c r="B1152" s="25">
        <v>1151</v>
      </c>
      <c r="C1152" s="25">
        <v>61</v>
      </c>
      <c r="D1152" s="33">
        <f>COUNTIFS($C$2:C1152,C1152,$E$2:E1152,"&gt;0")</f>
        <v>11</v>
      </c>
      <c r="E1152" s="33">
        <v>1951</v>
      </c>
      <c r="F1152" s="25"/>
      <c r="G1152" s="1"/>
      <c r="H1152" s="1">
        <v>1</v>
      </c>
      <c r="I1152" s="1"/>
    </row>
    <row r="1153" spans="1:9" x14ac:dyDescent="0.25">
      <c r="A1153" s="25">
        <v>2</v>
      </c>
      <c r="B1153" s="25">
        <v>1152</v>
      </c>
      <c r="C1153" s="25">
        <v>61</v>
      </c>
      <c r="D1153" s="33">
        <f>COUNTIFS($C$2:C1153,C1153,$E$2:E1153,"&gt;0")</f>
        <v>12</v>
      </c>
      <c r="E1153" s="33">
        <v>1954</v>
      </c>
      <c r="F1153" s="25"/>
      <c r="G1153" s="1"/>
      <c r="H1153" s="1"/>
      <c r="I1153" s="1"/>
    </row>
    <row r="1154" spans="1:9" x14ac:dyDescent="0.25">
      <c r="A1154" s="25">
        <v>2</v>
      </c>
      <c r="B1154" s="25">
        <v>1153</v>
      </c>
      <c r="C1154" s="25">
        <v>61</v>
      </c>
      <c r="D1154" s="33">
        <f>COUNTIFS($C$2:C1154,C1154,$E$2:E1154,"&gt;0")</f>
        <v>13</v>
      </c>
      <c r="E1154" s="33">
        <v>1974</v>
      </c>
      <c r="F1154" s="25"/>
      <c r="G1154" s="1"/>
      <c r="H1154" s="1"/>
      <c r="I1154" s="1"/>
    </row>
    <row r="1155" spans="1:9" x14ac:dyDescent="0.25">
      <c r="A1155" s="25">
        <v>2</v>
      </c>
      <c r="B1155" s="25">
        <v>1154</v>
      </c>
      <c r="C1155" s="25">
        <v>61</v>
      </c>
      <c r="D1155" s="33">
        <f>COUNTIFS($C$2:C1155,C1155,$E$2:E1155,"&gt;0")</f>
        <v>14</v>
      </c>
      <c r="E1155" s="33">
        <v>1999</v>
      </c>
      <c r="F1155" s="25"/>
      <c r="G1155" s="1"/>
      <c r="H1155" s="1"/>
      <c r="I1155" s="1"/>
    </row>
    <row r="1156" spans="1:9" x14ac:dyDescent="0.25">
      <c r="A1156" s="25">
        <v>2</v>
      </c>
      <c r="B1156" s="25">
        <v>1155</v>
      </c>
      <c r="C1156" s="25">
        <v>61</v>
      </c>
      <c r="D1156" s="33">
        <f>COUNTIFS($C$2:C1156,C1156,$E$2:E1156,"&gt;0")</f>
        <v>15</v>
      </c>
      <c r="E1156" s="33">
        <v>1996</v>
      </c>
      <c r="F1156" s="25">
        <v>1</v>
      </c>
      <c r="G1156" s="1"/>
      <c r="H1156" s="1"/>
      <c r="I1156" s="1"/>
    </row>
    <row r="1157" spans="1:9" x14ac:dyDescent="0.25">
      <c r="A1157" s="25">
        <v>2</v>
      </c>
      <c r="B1157" s="25">
        <v>1156</v>
      </c>
      <c r="C1157" s="25">
        <v>61</v>
      </c>
      <c r="D1157" s="33">
        <f>COUNTIFS($C$2:C1157,C1157,$E$2:E1157,"&gt;0")</f>
        <v>16</v>
      </c>
      <c r="E1157" s="33">
        <v>1997</v>
      </c>
      <c r="F1157" s="25"/>
      <c r="G1157" s="1"/>
      <c r="H1157" s="1">
        <v>1</v>
      </c>
      <c r="I1157" s="1"/>
    </row>
    <row r="1158" spans="1:9" x14ac:dyDescent="0.25">
      <c r="A1158" s="25">
        <v>2</v>
      </c>
      <c r="B1158" s="25">
        <v>1157</v>
      </c>
      <c r="C1158" s="25">
        <v>61</v>
      </c>
      <c r="D1158" s="33">
        <f>COUNTIFS($C$2:C1158,C1158,$E$2:E1158,"&gt;0")</f>
        <v>17</v>
      </c>
      <c r="E1158" s="33">
        <v>1995</v>
      </c>
      <c r="F1158" s="25"/>
      <c r="G1158" s="1"/>
      <c r="H1158" s="1"/>
      <c r="I1158" s="1"/>
    </row>
    <row r="1159" spans="1:9" x14ac:dyDescent="0.25">
      <c r="A1159" s="25">
        <v>2</v>
      </c>
      <c r="B1159" s="25">
        <v>1158</v>
      </c>
      <c r="C1159" s="25">
        <v>61</v>
      </c>
      <c r="D1159" s="33">
        <f>COUNTIFS($C$2:C1159,C1159,$E$2:E1159,"&gt;0")</f>
        <v>18</v>
      </c>
      <c r="E1159" s="33">
        <v>1985</v>
      </c>
      <c r="F1159" s="25"/>
      <c r="G1159" s="1">
        <v>1</v>
      </c>
      <c r="H1159" s="1"/>
      <c r="I1159" s="1">
        <v>1</v>
      </c>
    </row>
    <row r="1160" spans="1:9" x14ac:dyDescent="0.25">
      <c r="A1160" s="25">
        <v>2</v>
      </c>
      <c r="B1160" s="25">
        <v>1159</v>
      </c>
      <c r="C1160" s="25">
        <v>61</v>
      </c>
      <c r="D1160" s="33">
        <f>COUNTIFS($C$2:C1160,C1160,$E$2:E1160,"&gt;0")</f>
        <v>19</v>
      </c>
      <c r="E1160" s="33">
        <v>1974</v>
      </c>
      <c r="F1160" s="25">
        <v>1</v>
      </c>
      <c r="G1160" s="1"/>
      <c r="H1160" s="1"/>
      <c r="I1160" s="1"/>
    </row>
    <row r="1161" spans="1:9" x14ac:dyDescent="0.25">
      <c r="A1161" s="25">
        <v>2</v>
      </c>
      <c r="B1161" s="25">
        <v>1160</v>
      </c>
      <c r="C1161" s="25">
        <v>62</v>
      </c>
      <c r="D1161" s="33">
        <f>COUNTIFS($C$2:C1161,C1161,$E$2:E1161,"&gt;0")</f>
        <v>1</v>
      </c>
      <c r="E1161" s="33">
        <v>1967</v>
      </c>
      <c r="F1161" s="25"/>
      <c r="G1161" s="1"/>
      <c r="H1161" s="1"/>
      <c r="I1161" s="1"/>
    </row>
    <row r="1162" spans="1:9" x14ac:dyDescent="0.25">
      <c r="A1162" s="25">
        <v>2</v>
      </c>
      <c r="B1162" s="25">
        <v>1161</v>
      </c>
      <c r="C1162" s="25">
        <v>62</v>
      </c>
      <c r="D1162" s="33">
        <f>COUNTIFS($C$2:C1162,C1162,$E$2:E1162,"&gt;0")</f>
        <v>2</v>
      </c>
      <c r="E1162" s="33">
        <v>1946</v>
      </c>
      <c r="F1162" s="25"/>
      <c r="G1162" s="1"/>
      <c r="H1162" s="1"/>
      <c r="I1162" s="1"/>
    </row>
    <row r="1163" spans="1:9" x14ac:dyDescent="0.25">
      <c r="A1163" s="25">
        <v>2</v>
      </c>
      <c r="B1163" s="25">
        <v>1162</v>
      </c>
      <c r="C1163" s="25">
        <v>62</v>
      </c>
      <c r="D1163" s="33">
        <f>COUNTIFS($C$2:C1163,C1163,$E$2:E1163,"&gt;0")</f>
        <v>3</v>
      </c>
      <c r="E1163" s="33">
        <v>2005</v>
      </c>
      <c r="F1163" s="25"/>
      <c r="G1163" s="1">
        <v>1</v>
      </c>
      <c r="H1163" s="1"/>
      <c r="I1163" s="1"/>
    </row>
    <row r="1164" spans="1:9" x14ac:dyDescent="0.25">
      <c r="A1164" s="25">
        <v>2</v>
      </c>
      <c r="B1164" s="25">
        <v>1163</v>
      </c>
      <c r="C1164" s="25">
        <v>62</v>
      </c>
      <c r="D1164" s="33">
        <f>COUNTIFS($C$2:C1164,C1164,$E$2:E1164,"&gt;0")</f>
        <v>4</v>
      </c>
      <c r="E1164" s="33">
        <v>1958</v>
      </c>
      <c r="F1164" s="25"/>
      <c r="G1164" s="1"/>
      <c r="H1164" s="1">
        <v>1</v>
      </c>
      <c r="I1164" s="1">
        <v>1</v>
      </c>
    </row>
    <row r="1165" spans="1:9" x14ac:dyDescent="0.25">
      <c r="A1165" s="25">
        <v>2</v>
      </c>
      <c r="B1165" s="25">
        <v>1164</v>
      </c>
      <c r="C1165" s="25">
        <v>62</v>
      </c>
      <c r="D1165" s="33">
        <f>COUNTIFS($C$2:C1165,C1165,$E$2:E1165,"&gt;0")</f>
        <v>5</v>
      </c>
      <c r="E1165" s="33">
        <v>2004</v>
      </c>
      <c r="F1165" s="25"/>
      <c r="G1165" s="1"/>
      <c r="H1165" s="1"/>
      <c r="I1165" s="1"/>
    </row>
    <row r="1166" spans="1:9" x14ac:dyDescent="0.25">
      <c r="A1166" s="25">
        <v>2</v>
      </c>
      <c r="B1166" s="25">
        <v>1165</v>
      </c>
      <c r="C1166" s="25">
        <v>62</v>
      </c>
      <c r="D1166" s="33">
        <f>COUNTIFS($C$2:C1166,C1166,$E$2:E1166,"&gt;0")</f>
        <v>6</v>
      </c>
      <c r="E1166" s="33">
        <v>2003</v>
      </c>
      <c r="F1166" s="25"/>
      <c r="G1166" s="1"/>
      <c r="H1166" s="1"/>
      <c r="I1166" s="1"/>
    </row>
    <row r="1167" spans="1:9" x14ac:dyDescent="0.25">
      <c r="A1167" s="25">
        <v>2</v>
      </c>
      <c r="B1167" s="25">
        <v>1166</v>
      </c>
      <c r="C1167" s="25">
        <v>62</v>
      </c>
      <c r="D1167" s="33">
        <f>COUNTIFS($C$2:C1167,C1167,$E$2:E1167,"&gt;0")</f>
        <v>7</v>
      </c>
      <c r="E1167" s="33">
        <v>2001</v>
      </c>
      <c r="F1167" s="25">
        <v>1</v>
      </c>
      <c r="G1167" s="1"/>
      <c r="H1167" s="1"/>
      <c r="I1167" s="1"/>
    </row>
    <row r="1168" spans="1:9" x14ac:dyDescent="0.25">
      <c r="A1168" s="25">
        <v>2</v>
      </c>
      <c r="B1168" s="25">
        <v>1167</v>
      </c>
      <c r="C1168" s="25">
        <v>62</v>
      </c>
      <c r="D1168" s="33">
        <f>COUNTIFS($C$2:C1168,C1168,$E$2:E1168,"&gt;0")</f>
        <v>8</v>
      </c>
      <c r="E1168" s="33">
        <v>1967</v>
      </c>
      <c r="F1168" s="25"/>
      <c r="G1168" s="1"/>
      <c r="H1168" s="1"/>
      <c r="I1168" s="1"/>
    </row>
    <row r="1169" spans="1:9" x14ac:dyDescent="0.25">
      <c r="A1169" s="25">
        <v>2</v>
      </c>
      <c r="B1169" s="25">
        <v>1168</v>
      </c>
      <c r="C1169" s="25">
        <v>62</v>
      </c>
      <c r="D1169" s="33">
        <f>COUNTIFS($C$2:C1169,C1169,$E$2:E1169,"&gt;0")</f>
        <v>9</v>
      </c>
      <c r="E1169" s="33">
        <v>1964</v>
      </c>
      <c r="F1169" s="25"/>
      <c r="G1169" s="1">
        <v>1</v>
      </c>
      <c r="H1169" s="1"/>
      <c r="I1169" s="1">
        <v>1</v>
      </c>
    </row>
    <row r="1170" spans="1:9" x14ac:dyDescent="0.25">
      <c r="A1170" s="25">
        <v>2</v>
      </c>
      <c r="B1170" s="25">
        <v>1169</v>
      </c>
      <c r="C1170" s="25">
        <v>62</v>
      </c>
      <c r="D1170" s="33">
        <f>COUNTIFS($C$2:C1170,C1170,$E$2:E1170,"&gt;0")</f>
        <v>10</v>
      </c>
      <c r="E1170" s="33">
        <v>1955</v>
      </c>
      <c r="F1170" s="25"/>
      <c r="G1170" s="1"/>
      <c r="H1170" s="1"/>
      <c r="I1170" s="1"/>
    </row>
    <row r="1171" spans="1:9" x14ac:dyDescent="0.25">
      <c r="A1171" s="25">
        <v>2</v>
      </c>
      <c r="B1171" s="25">
        <v>1170</v>
      </c>
      <c r="C1171" s="25">
        <v>62</v>
      </c>
      <c r="D1171" s="33">
        <f>COUNTIFS($C$2:C1171,C1171,$E$2:E1171,"&gt;0")</f>
        <v>11</v>
      </c>
      <c r="E1171" s="33">
        <v>1951</v>
      </c>
      <c r="F1171" s="25"/>
      <c r="G1171" s="1"/>
      <c r="H1171" s="1">
        <v>1</v>
      </c>
      <c r="I1171" s="1"/>
    </row>
    <row r="1172" spans="1:9" x14ac:dyDescent="0.25">
      <c r="A1172" s="25">
        <v>2</v>
      </c>
      <c r="B1172" s="25">
        <v>1171</v>
      </c>
      <c r="C1172" s="25">
        <v>62</v>
      </c>
      <c r="D1172" s="33">
        <f>COUNTIFS($C$2:C1172,C1172,$E$2:E1172,"&gt;0")</f>
        <v>12</v>
      </c>
      <c r="E1172" s="33">
        <v>1954</v>
      </c>
      <c r="F1172" s="25"/>
      <c r="G1172" s="1"/>
      <c r="H1172" s="1"/>
      <c r="I1172" s="1"/>
    </row>
    <row r="1173" spans="1:9" x14ac:dyDescent="0.25">
      <c r="A1173" s="25">
        <v>2</v>
      </c>
      <c r="B1173" s="25">
        <v>1172</v>
      </c>
      <c r="C1173" s="25">
        <v>62</v>
      </c>
      <c r="D1173" s="33">
        <f>COUNTIFS($C$2:C1173,C1173,$E$2:E1173,"&gt;0")</f>
        <v>13</v>
      </c>
      <c r="E1173" s="33">
        <v>1974</v>
      </c>
      <c r="F1173" s="25"/>
      <c r="G1173" s="1"/>
      <c r="H1173" s="1"/>
      <c r="I1173" s="1"/>
    </row>
    <row r="1174" spans="1:9" x14ac:dyDescent="0.25">
      <c r="A1174" s="25">
        <v>2</v>
      </c>
      <c r="B1174" s="25">
        <v>1173</v>
      </c>
      <c r="C1174" s="25">
        <v>62</v>
      </c>
      <c r="D1174" s="33">
        <f>COUNTIFS($C$2:C1174,C1174,$E$2:E1174,"&gt;0")</f>
        <v>14</v>
      </c>
      <c r="E1174" s="33">
        <v>1999</v>
      </c>
      <c r="F1174" s="25"/>
      <c r="G1174" s="1"/>
      <c r="H1174" s="1"/>
      <c r="I1174" s="1"/>
    </row>
    <row r="1175" spans="1:9" x14ac:dyDescent="0.25">
      <c r="A1175" s="25">
        <v>2</v>
      </c>
      <c r="B1175" s="25">
        <v>1174</v>
      </c>
      <c r="C1175" s="25">
        <v>62</v>
      </c>
      <c r="D1175" s="33">
        <f>COUNTIFS($C$2:C1175,C1175,$E$2:E1175,"&gt;0")</f>
        <v>15</v>
      </c>
      <c r="E1175" s="33">
        <v>1996</v>
      </c>
      <c r="F1175" s="25">
        <v>1</v>
      </c>
      <c r="G1175" s="1"/>
      <c r="H1175" s="1"/>
      <c r="I1175" s="1"/>
    </row>
    <row r="1176" spans="1:9" x14ac:dyDescent="0.25">
      <c r="A1176" s="25">
        <v>2</v>
      </c>
      <c r="B1176" s="25">
        <v>1175</v>
      </c>
      <c r="C1176" s="25">
        <v>62</v>
      </c>
      <c r="D1176" s="33">
        <f>COUNTIFS($C$2:C1176,C1176,$E$2:E1176,"&gt;0")</f>
        <v>16</v>
      </c>
      <c r="E1176" s="33">
        <v>1997</v>
      </c>
      <c r="F1176" s="25"/>
      <c r="G1176" s="1"/>
      <c r="H1176" s="1">
        <v>1</v>
      </c>
      <c r="I1176" s="1"/>
    </row>
    <row r="1177" spans="1:9" x14ac:dyDescent="0.25">
      <c r="A1177" s="25">
        <v>2</v>
      </c>
      <c r="B1177" s="25">
        <v>1176</v>
      </c>
      <c r="C1177" s="25">
        <v>62</v>
      </c>
      <c r="D1177" s="33">
        <f>COUNTIFS($C$2:C1177,C1177,$E$2:E1177,"&gt;0")</f>
        <v>17</v>
      </c>
      <c r="E1177" s="33">
        <v>1995</v>
      </c>
      <c r="F1177" s="25"/>
      <c r="G1177" s="1"/>
      <c r="H1177" s="1"/>
      <c r="I1177" s="1"/>
    </row>
    <row r="1178" spans="1:9" x14ac:dyDescent="0.25">
      <c r="A1178" s="25">
        <v>2</v>
      </c>
      <c r="B1178" s="25">
        <v>1177</v>
      </c>
      <c r="C1178" s="25">
        <v>62</v>
      </c>
      <c r="D1178" s="33">
        <f>COUNTIFS($C$2:C1178,C1178,$E$2:E1178,"&gt;0")</f>
        <v>18</v>
      </c>
      <c r="E1178" s="33">
        <v>1985</v>
      </c>
      <c r="F1178" s="25"/>
      <c r="G1178" s="1">
        <v>1</v>
      </c>
      <c r="H1178" s="1"/>
      <c r="I1178" s="1">
        <v>1</v>
      </c>
    </row>
    <row r="1179" spans="1:9" x14ac:dyDescent="0.25">
      <c r="A1179" s="25">
        <v>2</v>
      </c>
      <c r="B1179" s="25">
        <v>1178</v>
      </c>
      <c r="C1179" s="25">
        <v>62</v>
      </c>
      <c r="D1179" s="33">
        <f>COUNTIFS($C$2:C1179,C1179,$E$2:E1179,"&gt;0")</f>
        <v>19</v>
      </c>
      <c r="E1179" s="33">
        <v>1974</v>
      </c>
      <c r="F1179" s="25">
        <v>1</v>
      </c>
      <c r="G1179" s="1"/>
      <c r="H1179" s="1"/>
      <c r="I1179" s="1"/>
    </row>
    <row r="1180" spans="1:9" x14ac:dyDescent="0.25">
      <c r="A1180" s="25">
        <v>2</v>
      </c>
      <c r="B1180" s="25">
        <v>1179</v>
      </c>
      <c r="C1180" s="25">
        <v>63</v>
      </c>
      <c r="D1180" s="33">
        <f>COUNTIFS($C$2:C1180,C1180,$E$2:E1180,"&gt;0")</f>
        <v>1</v>
      </c>
      <c r="E1180" s="33">
        <v>1967</v>
      </c>
      <c r="F1180" s="25"/>
      <c r="G1180" s="1"/>
      <c r="H1180" s="1"/>
      <c r="I1180" s="1"/>
    </row>
    <row r="1181" spans="1:9" x14ac:dyDescent="0.25">
      <c r="A1181" s="25">
        <v>2</v>
      </c>
      <c r="B1181" s="25">
        <v>1180</v>
      </c>
      <c r="C1181" s="25">
        <v>63</v>
      </c>
      <c r="D1181" s="33">
        <f>COUNTIFS($C$2:C1181,C1181,$E$2:E1181,"&gt;0")</f>
        <v>2</v>
      </c>
      <c r="E1181" s="33">
        <v>1946</v>
      </c>
      <c r="F1181" s="25"/>
      <c r="G1181" s="1"/>
      <c r="H1181" s="1"/>
      <c r="I1181" s="1"/>
    </row>
    <row r="1182" spans="1:9" x14ac:dyDescent="0.25">
      <c r="A1182" s="25">
        <v>2</v>
      </c>
      <c r="B1182" s="25">
        <v>1181</v>
      </c>
      <c r="C1182" s="25">
        <v>63</v>
      </c>
      <c r="D1182" s="33">
        <f>COUNTIFS($C$2:C1182,C1182,$E$2:E1182,"&gt;0")</f>
        <v>3</v>
      </c>
      <c r="E1182" s="33">
        <v>2005</v>
      </c>
      <c r="F1182" s="25"/>
      <c r="G1182" s="1">
        <v>1</v>
      </c>
      <c r="H1182" s="1"/>
      <c r="I1182" s="1"/>
    </row>
    <row r="1183" spans="1:9" x14ac:dyDescent="0.25">
      <c r="A1183" s="25">
        <v>2</v>
      </c>
      <c r="B1183" s="25">
        <v>1182</v>
      </c>
      <c r="C1183" s="25">
        <v>63</v>
      </c>
      <c r="D1183" s="33">
        <f>COUNTIFS($C$2:C1183,C1183,$E$2:E1183,"&gt;0")</f>
        <v>4</v>
      </c>
      <c r="E1183" s="33">
        <v>1958</v>
      </c>
      <c r="F1183" s="25"/>
      <c r="G1183" s="1"/>
      <c r="H1183" s="1">
        <v>1</v>
      </c>
      <c r="I1183" s="1">
        <v>1</v>
      </c>
    </row>
    <row r="1184" spans="1:9" x14ac:dyDescent="0.25">
      <c r="A1184" s="25">
        <v>2</v>
      </c>
      <c r="B1184" s="25">
        <v>1183</v>
      </c>
      <c r="C1184" s="25">
        <v>63</v>
      </c>
      <c r="D1184" s="33">
        <f>COUNTIFS($C$2:C1184,C1184,$E$2:E1184,"&gt;0")</f>
        <v>5</v>
      </c>
      <c r="E1184" s="33">
        <v>2004</v>
      </c>
      <c r="F1184" s="25"/>
      <c r="G1184" s="1"/>
      <c r="H1184" s="1"/>
      <c r="I1184" s="1"/>
    </row>
    <row r="1185" spans="1:9" x14ac:dyDescent="0.25">
      <c r="A1185" s="25">
        <v>2</v>
      </c>
      <c r="B1185" s="25">
        <v>1184</v>
      </c>
      <c r="C1185" s="25">
        <v>63</v>
      </c>
      <c r="D1185" s="33">
        <f>COUNTIFS($C$2:C1185,C1185,$E$2:E1185,"&gt;0")</f>
        <v>6</v>
      </c>
      <c r="E1185" s="33">
        <v>2003</v>
      </c>
      <c r="F1185" s="25"/>
      <c r="G1185" s="1"/>
      <c r="H1185" s="1"/>
      <c r="I1185" s="1"/>
    </row>
    <row r="1186" spans="1:9" x14ac:dyDescent="0.25">
      <c r="A1186" s="25">
        <v>2</v>
      </c>
      <c r="B1186" s="25">
        <v>1185</v>
      </c>
      <c r="C1186" s="25">
        <v>63</v>
      </c>
      <c r="D1186" s="33">
        <f>COUNTIFS($C$2:C1186,C1186,$E$2:E1186,"&gt;0")</f>
        <v>7</v>
      </c>
      <c r="E1186" s="33">
        <v>2001</v>
      </c>
      <c r="F1186" s="25">
        <v>1</v>
      </c>
      <c r="G1186" s="1"/>
      <c r="H1186" s="1"/>
      <c r="I1186" s="1"/>
    </row>
    <row r="1187" spans="1:9" x14ac:dyDescent="0.25">
      <c r="A1187" s="25">
        <v>2</v>
      </c>
      <c r="B1187" s="25">
        <v>1186</v>
      </c>
      <c r="C1187" s="25">
        <v>63</v>
      </c>
      <c r="D1187" s="33">
        <f>COUNTIFS($C$2:C1187,C1187,$E$2:E1187,"&gt;0")</f>
        <v>8</v>
      </c>
      <c r="E1187" s="33">
        <v>1967</v>
      </c>
      <c r="F1187" s="25"/>
      <c r="G1187" s="1"/>
      <c r="H1187" s="1"/>
      <c r="I1187" s="1"/>
    </row>
    <row r="1188" spans="1:9" x14ac:dyDescent="0.25">
      <c r="A1188" s="25">
        <v>2</v>
      </c>
      <c r="B1188" s="25">
        <v>1187</v>
      </c>
      <c r="C1188" s="25">
        <v>63</v>
      </c>
      <c r="D1188" s="33">
        <f>COUNTIFS($C$2:C1188,C1188,$E$2:E1188,"&gt;0")</f>
        <v>9</v>
      </c>
      <c r="E1188" s="33">
        <v>1964</v>
      </c>
      <c r="F1188" s="25"/>
      <c r="G1188" s="1">
        <v>1</v>
      </c>
      <c r="H1188" s="1"/>
      <c r="I1188" s="1">
        <v>1</v>
      </c>
    </row>
    <row r="1189" spans="1:9" x14ac:dyDescent="0.25">
      <c r="A1189" s="25">
        <v>2</v>
      </c>
      <c r="B1189" s="25">
        <v>1188</v>
      </c>
      <c r="C1189" s="25">
        <v>63</v>
      </c>
      <c r="D1189" s="33">
        <f>COUNTIFS($C$2:C1189,C1189,$E$2:E1189,"&gt;0")</f>
        <v>10</v>
      </c>
      <c r="E1189" s="33">
        <v>1955</v>
      </c>
      <c r="F1189" s="25"/>
      <c r="G1189" s="1"/>
      <c r="H1189" s="1"/>
      <c r="I1189" s="1"/>
    </row>
    <row r="1190" spans="1:9" x14ac:dyDescent="0.25">
      <c r="A1190" s="25">
        <v>2</v>
      </c>
      <c r="B1190" s="25">
        <v>1189</v>
      </c>
      <c r="C1190" s="25">
        <v>63</v>
      </c>
      <c r="D1190" s="33">
        <f>COUNTIFS($C$2:C1190,C1190,$E$2:E1190,"&gt;0")</f>
        <v>11</v>
      </c>
      <c r="E1190" s="33">
        <v>1951</v>
      </c>
      <c r="F1190" s="25"/>
      <c r="G1190" s="1"/>
      <c r="H1190" s="1">
        <v>1</v>
      </c>
      <c r="I1190" s="1"/>
    </row>
    <row r="1191" spans="1:9" x14ac:dyDescent="0.25">
      <c r="A1191" s="25">
        <v>2</v>
      </c>
      <c r="B1191" s="25">
        <v>1190</v>
      </c>
      <c r="C1191" s="25">
        <v>63</v>
      </c>
      <c r="D1191" s="33">
        <f>COUNTIFS($C$2:C1191,C1191,$E$2:E1191,"&gt;0")</f>
        <v>12</v>
      </c>
      <c r="E1191" s="33">
        <v>1954</v>
      </c>
      <c r="F1191" s="25"/>
      <c r="G1191" s="1"/>
      <c r="H1191" s="1"/>
      <c r="I1191" s="1"/>
    </row>
    <row r="1192" spans="1:9" x14ac:dyDescent="0.25">
      <c r="A1192" s="25">
        <v>2</v>
      </c>
      <c r="B1192" s="25">
        <v>1191</v>
      </c>
      <c r="C1192" s="25">
        <v>63</v>
      </c>
      <c r="D1192" s="33">
        <f>COUNTIFS($C$2:C1192,C1192,$E$2:E1192,"&gt;0")</f>
        <v>13</v>
      </c>
      <c r="E1192" s="33">
        <v>1974</v>
      </c>
      <c r="F1192" s="25"/>
      <c r="G1192" s="1"/>
      <c r="H1192" s="1"/>
      <c r="I1192" s="1"/>
    </row>
    <row r="1193" spans="1:9" x14ac:dyDescent="0.25">
      <c r="A1193" s="25">
        <v>2</v>
      </c>
      <c r="B1193" s="25">
        <v>1192</v>
      </c>
      <c r="C1193" s="25">
        <v>63</v>
      </c>
      <c r="D1193" s="33">
        <f>COUNTIFS($C$2:C1193,C1193,$E$2:E1193,"&gt;0")</f>
        <v>14</v>
      </c>
      <c r="E1193" s="33">
        <v>1999</v>
      </c>
      <c r="F1193" s="25"/>
      <c r="G1193" s="1"/>
      <c r="H1193" s="1"/>
      <c r="I1193" s="1"/>
    </row>
    <row r="1194" spans="1:9" x14ac:dyDescent="0.25">
      <c r="A1194" s="25">
        <v>2</v>
      </c>
      <c r="B1194" s="25">
        <v>1193</v>
      </c>
      <c r="C1194" s="25">
        <v>63</v>
      </c>
      <c r="D1194" s="33">
        <f>COUNTIFS($C$2:C1194,C1194,$E$2:E1194,"&gt;0")</f>
        <v>15</v>
      </c>
      <c r="E1194" s="33">
        <v>1996</v>
      </c>
      <c r="F1194" s="25">
        <v>1</v>
      </c>
      <c r="G1194" s="1"/>
      <c r="H1194" s="1"/>
      <c r="I1194" s="1"/>
    </row>
    <row r="1195" spans="1:9" x14ac:dyDescent="0.25">
      <c r="A1195" s="25">
        <v>2</v>
      </c>
      <c r="B1195" s="25">
        <v>1194</v>
      </c>
      <c r="C1195" s="25">
        <v>63</v>
      </c>
      <c r="D1195" s="33">
        <f>COUNTIFS($C$2:C1195,C1195,$E$2:E1195,"&gt;0")</f>
        <v>16</v>
      </c>
      <c r="E1195" s="33">
        <v>1997</v>
      </c>
      <c r="F1195" s="25"/>
      <c r="G1195" s="1"/>
      <c r="H1195" s="1">
        <v>1</v>
      </c>
      <c r="I1195" s="1"/>
    </row>
    <row r="1196" spans="1:9" x14ac:dyDescent="0.25">
      <c r="A1196" s="25">
        <v>2</v>
      </c>
      <c r="B1196" s="25">
        <v>1195</v>
      </c>
      <c r="C1196" s="25">
        <v>63</v>
      </c>
      <c r="D1196" s="33">
        <f>COUNTIFS($C$2:C1196,C1196,$E$2:E1196,"&gt;0")</f>
        <v>17</v>
      </c>
      <c r="E1196" s="33">
        <v>1995</v>
      </c>
      <c r="F1196" s="25"/>
      <c r="G1196" s="1"/>
      <c r="H1196" s="1"/>
      <c r="I1196" s="1"/>
    </row>
    <row r="1197" spans="1:9" x14ac:dyDescent="0.25">
      <c r="A1197" s="25">
        <v>2</v>
      </c>
      <c r="B1197" s="25">
        <v>1196</v>
      </c>
      <c r="C1197" s="25">
        <v>63</v>
      </c>
      <c r="D1197" s="33">
        <f>COUNTIFS($C$2:C1197,C1197,$E$2:E1197,"&gt;0")</f>
        <v>18</v>
      </c>
      <c r="E1197" s="33">
        <v>1985</v>
      </c>
      <c r="F1197" s="25"/>
      <c r="G1197" s="1">
        <v>1</v>
      </c>
      <c r="H1197" s="1"/>
      <c r="I1197" s="1">
        <v>1</v>
      </c>
    </row>
    <row r="1198" spans="1:9" x14ac:dyDescent="0.25">
      <c r="A1198" s="25">
        <v>2</v>
      </c>
      <c r="B1198" s="25">
        <v>1197</v>
      </c>
      <c r="C1198" s="25">
        <v>63</v>
      </c>
      <c r="D1198" s="33">
        <f>COUNTIFS($C$2:C1198,C1198,$E$2:E1198,"&gt;0")</f>
        <v>19</v>
      </c>
      <c r="E1198" s="33">
        <v>1974</v>
      </c>
      <c r="F1198" s="25">
        <v>1</v>
      </c>
      <c r="G1198" s="1"/>
      <c r="H1198" s="1"/>
      <c r="I1198" s="1"/>
    </row>
    <row r="1199" spans="1:9" x14ac:dyDescent="0.25">
      <c r="A1199" s="25">
        <v>2</v>
      </c>
      <c r="B1199" s="25">
        <v>1198</v>
      </c>
      <c r="C1199" s="25">
        <v>64</v>
      </c>
      <c r="D1199" s="33">
        <f>COUNTIFS($C$2:C1199,C1199,$E$2:E1199,"&gt;0")</f>
        <v>1</v>
      </c>
      <c r="E1199" s="33">
        <v>1967</v>
      </c>
      <c r="F1199" s="25"/>
      <c r="G1199" s="1"/>
      <c r="H1199" s="1"/>
      <c r="I1199" s="1"/>
    </row>
    <row r="1200" spans="1:9" x14ac:dyDescent="0.25">
      <c r="A1200" s="25">
        <v>2</v>
      </c>
      <c r="B1200" s="25">
        <v>1199</v>
      </c>
      <c r="C1200" s="25">
        <v>64</v>
      </c>
      <c r="D1200" s="33">
        <f>COUNTIFS($C$2:C1200,C1200,$E$2:E1200,"&gt;0")</f>
        <v>2</v>
      </c>
      <c r="E1200" s="33">
        <v>1946</v>
      </c>
      <c r="F1200" s="25"/>
      <c r="G1200" s="1"/>
      <c r="H1200" s="1"/>
      <c r="I1200" s="1"/>
    </row>
    <row r="1201" spans="1:9" x14ac:dyDescent="0.25">
      <c r="A1201" s="25">
        <v>2</v>
      </c>
      <c r="B1201" s="25">
        <v>1200</v>
      </c>
      <c r="C1201" s="25">
        <v>64</v>
      </c>
      <c r="D1201" s="33">
        <f>COUNTIFS($C$2:C1201,C1201,$E$2:E1201,"&gt;0")</f>
        <v>3</v>
      </c>
      <c r="E1201" s="33">
        <v>2005</v>
      </c>
      <c r="F1201" s="25"/>
      <c r="G1201" s="1">
        <v>1</v>
      </c>
      <c r="H1201" s="1"/>
      <c r="I1201" s="1"/>
    </row>
    <row r="1202" spans="1:9" x14ac:dyDescent="0.25">
      <c r="A1202" s="25">
        <v>2</v>
      </c>
      <c r="B1202" s="25">
        <v>1201</v>
      </c>
      <c r="C1202" s="25">
        <v>64</v>
      </c>
      <c r="D1202" s="33">
        <f>COUNTIFS($C$2:C1202,C1202,$E$2:E1202,"&gt;0")</f>
        <v>4</v>
      </c>
      <c r="E1202" s="33">
        <v>1958</v>
      </c>
      <c r="F1202" s="25"/>
      <c r="G1202" s="1"/>
      <c r="H1202" s="1">
        <v>1</v>
      </c>
      <c r="I1202" s="1">
        <v>1</v>
      </c>
    </row>
    <row r="1203" spans="1:9" x14ac:dyDescent="0.25">
      <c r="A1203" s="25">
        <v>2</v>
      </c>
      <c r="B1203" s="25">
        <v>1202</v>
      </c>
      <c r="C1203" s="25">
        <v>64</v>
      </c>
      <c r="D1203" s="33">
        <f>COUNTIFS($C$2:C1203,C1203,$E$2:E1203,"&gt;0")</f>
        <v>5</v>
      </c>
      <c r="E1203" s="33">
        <v>2004</v>
      </c>
      <c r="F1203" s="25"/>
      <c r="G1203" s="1"/>
      <c r="H1203" s="1"/>
      <c r="I1203" s="1"/>
    </row>
    <row r="1204" spans="1:9" x14ac:dyDescent="0.25">
      <c r="A1204" s="25">
        <v>2</v>
      </c>
      <c r="B1204" s="25">
        <v>1203</v>
      </c>
      <c r="C1204" s="25">
        <v>64</v>
      </c>
      <c r="D1204" s="33">
        <f>COUNTIFS($C$2:C1204,C1204,$E$2:E1204,"&gt;0")</f>
        <v>6</v>
      </c>
      <c r="E1204" s="33">
        <v>2003</v>
      </c>
      <c r="F1204" s="25"/>
      <c r="G1204" s="1"/>
      <c r="H1204" s="1"/>
      <c r="I1204" s="1"/>
    </row>
    <row r="1205" spans="1:9" x14ac:dyDescent="0.25">
      <c r="A1205" s="25">
        <v>2</v>
      </c>
      <c r="B1205" s="25">
        <v>1204</v>
      </c>
      <c r="C1205" s="25">
        <v>64</v>
      </c>
      <c r="D1205" s="33">
        <f>COUNTIFS($C$2:C1205,C1205,$E$2:E1205,"&gt;0")</f>
        <v>7</v>
      </c>
      <c r="E1205" s="33">
        <v>2001</v>
      </c>
      <c r="F1205" s="25">
        <v>1</v>
      </c>
      <c r="G1205" s="1"/>
      <c r="H1205" s="1"/>
      <c r="I1205" s="1"/>
    </row>
    <row r="1206" spans="1:9" x14ac:dyDescent="0.25">
      <c r="A1206" s="25">
        <v>2</v>
      </c>
      <c r="B1206" s="25">
        <v>1205</v>
      </c>
      <c r="C1206" s="25">
        <v>64</v>
      </c>
      <c r="D1206" s="33">
        <f>COUNTIFS($C$2:C1206,C1206,$E$2:E1206,"&gt;0")</f>
        <v>8</v>
      </c>
      <c r="E1206" s="33">
        <v>1967</v>
      </c>
      <c r="F1206" s="25"/>
      <c r="G1206" s="1"/>
      <c r="H1206" s="1"/>
      <c r="I1206" s="1"/>
    </row>
    <row r="1207" spans="1:9" x14ac:dyDescent="0.25">
      <c r="A1207" s="25">
        <v>2</v>
      </c>
      <c r="B1207" s="25">
        <v>1206</v>
      </c>
      <c r="C1207" s="25">
        <v>64</v>
      </c>
      <c r="D1207" s="33">
        <f>COUNTIFS($C$2:C1207,C1207,$E$2:E1207,"&gt;0")</f>
        <v>9</v>
      </c>
      <c r="E1207" s="33">
        <v>1964</v>
      </c>
      <c r="F1207" s="25"/>
      <c r="G1207" s="1">
        <v>1</v>
      </c>
      <c r="H1207" s="1"/>
      <c r="I1207" s="1">
        <v>1</v>
      </c>
    </row>
    <row r="1208" spans="1:9" x14ac:dyDescent="0.25">
      <c r="A1208" s="25">
        <v>2</v>
      </c>
      <c r="B1208" s="25">
        <v>1207</v>
      </c>
      <c r="C1208" s="25">
        <v>64</v>
      </c>
      <c r="D1208" s="33">
        <f>COUNTIFS($C$2:C1208,C1208,$E$2:E1208,"&gt;0")</f>
        <v>10</v>
      </c>
      <c r="E1208" s="33">
        <v>1955</v>
      </c>
      <c r="F1208" s="25"/>
      <c r="G1208" s="1"/>
      <c r="H1208" s="1"/>
      <c r="I1208" s="1"/>
    </row>
    <row r="1209" spans="1:9" x14ac:dyDescent="0.25">
      <c r="A1209" s="25">
        <v>2</v>
      </c>
      <c r="B1209" s="25">
        <v>1208</v>
      </c>
      <c r="C1209" s="25">
        <v>64</v>
      </c>
      <c r="D1209" s="33">
        <f>COUNTIFS($C$2:C1209,C1209,$E$2:E1209,"&gt;0")</f>
        <v>11</v>
      </c>
      <c r="E1209" s="33">
        <v>1951</v>
      </c>
      <c r="F1209" s="25"/>
      <c r="G1209" s="1"/>
      <c r="H1209" s="1">
        <v>1</v>
      </c>
      <c r="I1209" s="1"/>
    </row>
    <row r="1210" spans="1:9" x14ac:dyDescent="0.25">
      <c r="A1210" s="25">
        <v>2</v>
      </c>
      <c r="B1210" s="25">
        <v>1209</v>
      </c>
      <c r="C1210" s="25">
        <v>64</v>
      </c>
      <c r="D1210" s="33">
        <f>COUNTIFS($C$2:C1210,C1210,$E$2:E1210,"&gt;0")</f>
        <v>12</v>
      </c>
      <c r="E1210" s="33">
        <v>1954</v>
      </c>
      <c r="F1210" s="25"/>
      <c r="G1210" s="1"/>
      <c r="H1210" s="1"/>
      <c r="I1210" s="1"/>
    </row>
    <row r="1211" spans="1:9" x14ac:dyDescent="0.25">
      <c r="A1211" s="25">
        <v>2</v>
      </c>
      <c r="B1211" s="25">
        <v>1210</v>
      </c>
      <c r="C1211" s="25">
        <v>64</v>
      </c>
      <c r="D1211" s="33">
        <f>COUNTIFS($C$2:C1211,C1211,$E$2:E1211,"&gt;0")</f>
        <v>13</v>
      </c>
      <c r="E1211" s="33">
        <v>1974</v>
      </c>
      <c r="F1211" s="25"/>
      <c r="G1211" s="1"/>
      <c r="H1211" s="1"/>
      <c r="I1211" s="1"/>
    </row>
    <row r="1212" spans="1:9" x14ac:dyDescent="0.25">
      <c r="A1212" s="25">
        <v>2</v>
      </c>
      <c r="B1212" s="25">
        <v>1211</v>
      </c>
      <c r="C1212" s="25">
        <v>64</v>
      </c>
      <c r="D1212" s="33">
        <f>COUNTIFS($C$2:C1212,C1212,$E$2:E1212,"&gt;0")</f>
        <v>14</v>
      </c>
      <c r="E1212" s="33">
        <v>1999</v>
      </c>
      <c r="F1212" s="25"/>
      <c r="G1212" s="1"/>
      <c r="H1212" s="1"/>
      <c r="I1212" s="1"/>
    </row>
    <row r="1213" spans="1:9" x14ac:dyDescent="0.25">
      <c r="A1213" s="25">
        <v>2</v>
      </c>
      <c r="B1213" s="25">
        <v>1212</v>
      </c>
      <c r="C1213" s="25">
        <v>64</v>
      </c>
      <c r="D1213" s="33">
        <f>COUNTIFS($C$2:C1213,C1213,$E$2:E1213,"&gt;0")</f>
        <v>15</v>
      </c>
      <c r="E1213" s="33">
        <v>1996</v>
      </c>
      <c r="F1213" s="25">
        <v>1</v>
      </c>
      <c r="G1213" s="1"/>
      <c r="H1213" s="1"/>
      <c r="I1213" s="1"/>
    </row>
    <row r="1214" spans="1:9" x14ac:dyDescent="0.25">
      <c r="A1214" s="25">
        <v>2</v>
      </c>
      <c r="B1214" s="25">
        <v>1213</v>
      </c>
      <c r="C1214" s="25">
        <v>64</v>
      </c>
      <c r="D1214" s="33">
        <f>COUNTIFS($C$2:C1214,C1214,$E$2:E1214,"&gt;0")</f>
        <v>16</v>
      </c>
      <c r="E1214" s="33">
        <v>1997</v>
      </c>
      <c r="F1214" s="25"/>
      <c r="G1214" s="1"/>
      <c r="H1214" s="1">
        <v>1</v>
      </c>
      <c r="I1214" s="1"/>
    </row>
    <row r="1215" spans="1:9" x14ac:dyDescent="0.25">
      <c r="A1215" s="25">
        <v>2</v>
      </c>
      <c r="B1215" s="25">
        <v>1214</v>
      </c>
      <c r="C1215" s="25">
        <v>64</v>
      </c>
      <c r="D1215" s="33">
        <f>COUNTIFS($C$2:C1215,C1215,$E$2:E1215,"&gt;0")</f>
        <v>17</v>
      </c>
      <c r="E1215" s="33">
        <v>1995</v>
      </c>
      <c r="F1215" s="25"/>
      <c r="G1215" s="1"/>
      <c r="H1215" s="1"/>
      <c r="I1215" s="1"/>
    </row>
    <row r="1216" spans="1:9" x14ac:dyDescent="0.25">
      <c r="A1216" s="25">
        <v>2</v>
      </c>
      <c r="B1216" s="25">
        <v>1215</v>
      </c>
      <c r="C1216" s="25">
        <v>64</v>
      </c>
      <c r="D1216" s="33">
        <f>COUNTIFS($C$2:C1216,C1216,$E$2:E1216,"&gt;0")</f>
        <v>18</v>
      </c>
      <c r="E1216" s="33">
        <v>1985</v>
      </c>
      <c r="F1216" s="25"/>
      <c r="G1216" s="1">
        <v>1</v>
      </c>
      <c r="H1216" s="1"/>
      <c r="I1216" s="1">
        <v>1</v>
      </c>
    </row>
    <row r="1217" spans="1:9" x14ac:dyDescent="0.25">
      <c r="A1217" s="25">
        <v>2</v>
      </c>
      <c r="B1217" s="25">
        <v>1216</v>
      </c>
      <c r="C1217" s="25">
        <v>64</v>
      </c>
      <c r="D1217" s="33">
        <f>COUNTIFS($C$2:C1217,C1217,$E$2:E1217,"&gt;0")</f>
        <v>19</v>
      </c>
      <c r="E1217" s="33">
        <v>1974</v>
      </c>
      <c r="F1217" s="25">
        <v>1</v>
      </c>
      <c r="G1217" s="1"/>
      <c r="H1217" s="1"/>
      <c r="I1217" s="1"/>
    </row>
    <row r="1218" spans="1:9" x14ac:dyDescent="0.25">
      <c r="A1218" s="25">
        <v>2</v>
      </c>
      <c r="B1218" s="25">
        <v>1217</v>
      </c>
      <c r="C1218" s="25">
        <v>65</v>
      </c>
      <c r="D1218" s="33">
        <f>COUNTIFS($C$2:C1218,C1218,$E$2:E1218,"&gt;0")</f>
        <v>1</v>
      </c>
      <c r="E1218" s="33">
        <v>1967</v>
      </c>
      <c r="F1218" s="25"/>
      <c r="G1218" s="1"/>
      <c r="H1218" s="1"/>
      <c r="I1218" s="1"/>
    </row>
    <row r="1219" spans="1:9" x14ac:dyDescent="0.25">
      <c r="A1219" s="25">
        <v>2</v>
      </c>
      <c r="B1219" s="25">
        <v>1218</v>
      </c>
      <c r="C1219" s="25">
        <v>65</v>
      </c>
      <c r="D1219" s="33">
        <f>COUNTIFS($C$2:C1219,C1219,$E$2:E1219,"&gt;0")</f>
        <v>2</v>
      </c>
      <c r="E1219" s="33">
        <v>1946</v>
      </c>
      <c r="F1219" s="25"/>
      <c r="G1219" s="1"/>
      <c r="H1219" s="1"/>
      <c r="I1219" s="1"/>
    </row>
    <row r="1220" spans="1:9" x14ac:dyDescent="0.25">
      <c r="A1220" s="25">
        <v>2</v>
      </c>
      <c r="B1220" s="25">
        <v>1219</v>
      </c>
      <c r="C1220" s="25">
        <v>65</v>
      </c>
      <c r="D1220" s="33">
        <f>COUNTIFS($C$2:C1220,C1220,$E$2:E1220,"&gt;0")</f>
        <v>3</v>
      </c>
      <c r="E1220" s="33">
        <v>2005</v>
      </c>
      <c r="F1220" s="25"/>
      <c r="G1220" s="1">
        <v>1</v>
      </c>
      <c r="H1220" s="1"/>
      <c r="I1220" s="1"/>
    </row>
    <row r="1221" spans="1:9" x14ac:dyDescent="0.25">
      <c r="A1221" s="25">
        <v>2</v>
      </c>
      <c r="B1221" s="25">
        <v>1220</v>
      </c>
      <c r="C1221" s="25">
        <v>65</v>
      </c>
      <c r="D1221" s="33">
        <f>COUNTIFS($C$2:C1221,C1221,$E$2:E1221,"&gt;0")</f>
        <v>4</v>
      </c>
      <c r="E1221" s="33">
        <v>1958</v>
      </c>
      <c r="F1221" s="25"/>
      <c r="G1221" s="1"/>
      <c r="H1221" s="1">
        <v>1</v>
      </c>
      <c r="I1221" s="1">
        <v>1</v>
      </c>
    </row>
    <row r="1222" spans="1:9" x14ac:dyDescent="0.25">
      <c r="A1222" s="25">
        <v>2</v>
      </c>
      <c r="B1222" s="25">
        <v>1221</v>
      </c>
      <c r="C1222" s="25">
        <v>65</v>
      </c>
      <c r="D1222" s="33">
        <f>COUNTIFS($C$2:C1222,C1222,$E$2:E1222,"&gt;0")</f>
        <v>5</v>
      </c>
      <c r="E1222" s="33">
        <v>2004</v>
      </c>
      <c r="F1222" s="25"/>
      <c r="G1222" s="1"/>
      <c r="H1222" s="1"/>
      <c r="I1222" s="1"/>
    </row>
    <row r="1223" spans="1:9" x14ac:dyDescent="0.25">
      <c r="A1223" s="25">
        <v>2</v>
      </c>
      <c r="B1223" s="25">
        <v>1222</v>
      </c>
      <c r="C1223" s="25">
        <v>65</v>
      </c>
      <c r="D1223" s="33">
        <f>COUNTIFS($C$2:C1223,C1223,$E$2:E1223,"&gt;0")</f>
        <v>6</v>
      </c>
      <c r="E1223" s="33">
        <v>2003</v>
      </c>
      <c r="F1223" s="25"/>
      <c r="G1223" s="1"/>
      <c r="H1223" s="1"/>
      <c r="I1223" s="1"/>
    </row>
    <row r="1224" spans="1:9" x14ac:dyDescent="0.25">
      <c r="A1224" s="25">
        <v>2</v>
      </c>
      <c r="B1224" s="25">
        <v>1223</v>
      </c>
      <c r="C1224" s="25">
        <v>65</v>
      </c>
      <c r="D1224" s="33">
        <f>COUNTIFS($C$2:C1224,C1224,$E$2:E1224,"&gt;0")</f>
        <v>7</v>
      </c>
      <c r="E1224" s="33">
        <v>2001</v>
      </c>
      <c r="F1224" s="25">
        <v>1</v>
      </c>
      <c r="G1224" s="1"/>
      <c r="H1224" s="1"/>
      <c r="I1224" s="1"/>
    </row>
    <row r="1225" spans="1:9" x14ac:dyDescent="0.25">
      <c r="A1225" s="25">
        <v>2</v>
      </c>
      <c r="B1225" s="25">
        <v>1224</v>
      </c>
      <c r="C1225" s="25">
        <v>65</v>
      </c>
      <c r="D1225" s="33">
        <f>COUNTIFS($C$2:C1225,C1225,$E$2:E1225,"&gt;0")</f>
        <v>8</v>
      </c>
      <c r="E1225" s="33">
        <v>1967</v>
      </c>
      <c r="F1225" s="25"/>
      <c r="G1225" s="1"/>
      <c r="H1225" s="1"/>
      <c r="I1225" s="1"/>
    </row>
    <row r="1226" spans="1:9" x14ac:dyDescent="0.25">
      <c r="A1226" s="25">
        <v>2</v>
      </c>
      <c r="B1226" s="25">
        <v>1225</v>
      </c>
      <c r="C1226" s="25">
        <v>65</v>
      </c>
      <c r="D1226" s="33">
        <f>COUNTIFS($C$2:C1226,C1226,$E$2:E1226,"&gt;0")</f>
        <v>9</v>
      </c>
      <c r="E1226" s="33">
        <v>1964</v>
      </c>
      <c r="F1226" s="25"/>
      <c r="G1226" s="1">
        <v>1</v>
      </c>
      <c r="H1226" s="1"/>
      <c r="I1226" s="1">
        <v>1</v>
      </c>
    </row>
    <row r="1227" spans="1:9" x14ac:dyDescent="0.25">
      <c r="A1227" s="25">
        <v>2</v>
      </c>
      <c r="B1227" s="25">
        <v>1226</v>
      </c>
      <c r="C1227" s="25">
        <v>65</v>
      </c>
      <c r="D1227" s="33">
        <f>COUNTIFS($C$2:C1227,C1227,$E$2:E1227,"&gt;0")</f>
        <v>10</v>
      </c>
      <c r="E1227" s="33">
        <v>1955</v>
      </c>
      <c r="F1227" s="25"/>
      <c r="G1227" s="1"/>
      <c r="H1227" s="1"/>
      <c r="I1227" s="1"/>
    </row>
    <row r="1228" spans="1:9" x14ac:dyDescent="0.25">
      <c r="A1228" s="25">
        <v>2</v>
      </c>
      <c r="B1228" s="25">
        <v>1227</v>
      </c>
      <c r="C1228" s="25">
        <v>65</v>
      </c>
      <c r="D1228" s="33">
        <f>COUNTIFS($C$2:C1228,C1228,$E$2:E1228,"&gt;0")</f>
        <v>11</v>
      </c>
      <c r="E1228" s="33">
        <v>1951</v>
      </c>
      <c r="F1228" s="25"/>
      <c r="G1228" s="1"/>
      <c r="H1228" s="1">
        <v>1</v>
      </c>
      <c r="I1228" s="1"/>
    </row>
    <row r="1229" spans="1:9" x14ac:dyDescent="0.25">
      <c r="A1229" s="25">
        <v>2</v>
      </c>
      <c r="B1229" s="25">
        <v>1228</v>
      </c>
      <c r="C1229" s="25">
        <v>65</v>
      </c>
      <c r="D1229" s="33">
        <f>COUNTIFS($C$2:C1229,C1229,$E$2:E1229,"&gt;0")</f>
        <v>12</v>
      </c>
      <c r="E1229" s="33">
        <v>1954</v>
      </c>
      <c r="F1229" s="25"/>
      <c r="G1229" s="1"/>
      <c r="H1229" s="1"/>
      <c r="I1229" s="1"/>
    </row>
    <row r="1230" spans="1:9" x14ac:dyDescent="0.25">
      <c r="A1230" s="25">
        <v>2</v>
      </c>
      <c r="B1230" s="25">
        <v>1229</v>
      </c>
      <c r="C1230" s="25">
        <v>65</v>
      </c>
      <c r="D1230" s="33">
        <f>COUNTIFS($C$2:C1230,C1230,$E$2:E1230,"&gt;0")</f>
        <v>13</v>
      </c>
      <c r="E1230" s="33">
        <v>1974</v>
      </c>
      <c r="F1230" s="25"/>
      <c r="G1230" s="1"/>
      <c r="H1230" s="1"/>
      <c r="I1230" s="1"/>
    </row>
    <row r="1231" spans="1:9" x14ac:dyDescent="0.25">
      <c r="A1231" s="25">
        <v>2</v>
      </c>
      <c r="B1231" s="25">
        <v>1230</v>
      </c>
      <c r="C1231" s="25">
        <v>65</v>
      </c>
      <c r="D1231" s="33">
        <f>COUNTIFS($C$2:C1231,C1231,$E$2:E1231,"&gt;0")</f>
        <v>14</v>
      </c>
      <c r="E1231" s="33">
        <v>1999</v>
      </c>
      <c r="F1231" s="25"/>
      <c r="G1231" s="1"/>
      <c r="H1231" s="1"/>
      <c r="I1231" s="1"/>
    </row>
    <row r="1232" spans="1:9" x14ac:dyDescent="0.25">
      <c r="A1232" s="25">
        <v>2</v>
      </c>
      <c r="B1232" s="25">
        <v>1231</v>
      </c>
      <c r="C1232" s="25">
        <v>65</v>
      </c>
      <c r="D1232" s="33">
        <f>COUNTIFS($C$2:C1232,C1232,$E$2:E1232,"&gt;0")</f>
        <v>15</v>
      </c>
      <c r="E1232" s="33">
        <v>1996</v>
      </c>
      <c r="F1232" s="25">
        <v>1</v>
      </c>
      <c r="G1232" s="1"/>
      <c r="H1232" s="1"/>
      <c r="I1232" s="1"/>
    </row>
    <row r="1233" spans="1:9" x14ac:dyDescent="0.25">
      <c r="A1233" s="25">
        <v>2</v>
      </c>
      <c r="B1233" s="25">
        <v>1232</v>
      </c>
      <c r="C1233" s="25">
        <v>65</v>
      </c>
      <c r="D1233" s="33">
        <f>COUNTIFS($C$2:C1233,C1233,$E$2:E1233,"&gt;0")</f>
        <v>16</v>
      </c>
      <c r="E1233" s="33">
        <v>1997</v>
      </c>
      <c r="F1233" s="25"/>
      <c r="G1233" s="1"/>
      <c r="H1233" s="1">
        <v>1</v>
      </c>
      <c r="I1233" s="1"/>
    </row>
    <row r="1234" spans="1:9" x14ac:dyDescent="0.25">
      <c r="A1234" s="25">
        <v>2</v>
      </c>
      <c r="B1234" s="25">
        <v>1233</v>
      </c>
      <c r="C1234" s="25">
        <v>65</v>
      </c>
      <c r="D1234" s="33">
        <f>COUNTIFS($C$2:C1234,C1234,$E$2:E1234,"&gt;0")</f>
        <v>17</v>
      </c>
      <c r="E1234" s="33">
        <v>1995</v>
      </c>
      <c r="F1234" s="25"/>
      <c r="G1234" s="1"/>
      <c r="H1234" s="1"/>
      <c r="I1234" s="1"/>
    </row>
    <row r="1235" spans="1:9" x14ac:dyDescent="0.25">
      <c r="A1235" s="25">
        <v>2</v>
      </c>
      <c r="B1235" s="25">
        <v>1234</v>
      </c>
      <c r="C1235" s="25">
        <v>65</v>
      </c>
      <c r="D1235" s="33">
        <f>COUNTIFS($C$2:C1235,C1235,$E$2:E1235,"&gt;0")</f>
        <v>18</v>
      </c>
      <c r="E1235" s="33">
        <v>1985</v>
      </c>
      <c r="F1235" s="25"/>
      <c r="G1235" s="1">
        <v>1</v>
      </c>
      <c r="H1235" s="1"/>
      <c r="I1235" s="1">
        <v>1</v>
      </c>
    </row>
    <row r="1236" spans="1:9" x14ac:dyDescent="0.25">
      <c r="A1236" s="25">
        <v>2</v>
      </c>
      <c r="B1236" s="25">
        <v>1235</v>
      </c>
      <c r="C1236" s="25">
        <v>65</v>
      </c>
      <c r="D1236" s="33">
        <f>COUNTIFS($C$2:C1236,C1236,$E$2:E1236,"&gt;0")</f>
        <v>19</v>
      </c>
      <c r="E1236" s="33">
        <v>1974</v>
      </c>
      <c r="F1236" s="25">
        <v>1</v>
      </c>
      <c r="G1236" s="1"/>
      <c r="H1236" s="1"/>
      <c r="I1236" s="1"/>
    </row>
    <row r="1237" spans="1:9" x14ac:dyDescent="0.25">
      <c r="A1237" s="25">
        <v>2</v>
      </c>
      <c r="B1237" s="25">
        <v>1236</v>
      </c>
      <c r="C1237" s="25">
        <v>66</v>
      </c>
      <c r="D1237" s="33">
        <f>COUNTIFS($C$2:C1237,C1237,$E$2:E1237,"&gt;0")</f>
        <v>1</v>
      </c>
      <c r="E1237" s="33">
        <v>1967</v>
      </c>
      <c r="F1237" s="25"/>
      <c r="G1237" s="1"/>
      <c r="H1237" s="1"/>
      <c r="I1237" s="1"/>
    </row>
    <row r="1238" spans="1:9" x14ac:dyDescent="0.25">
      <c r="A1238" s="25">
        <v>2</v>
      </c>
      <c r="B1238" s="25">
        <v>1237</v>
      </c>
      <c r="C1238" s="25">
        <v>66</v>
      </c>
      <c r="D1238" s="33">
        <f>COUNTIFS($C$2:C1238,C1238,$E$2:E1238,"&gt;0")</f>
        <v>2</v>
      </c>
      <c r="E1238" s="33">
        <v>1946</v>
      </c>
      <c r="F1238" s="25"/>
      <c r="G1238" s="1"/>
      <c r="H1238" s="1"/>
      <c r="I1238" s="1"/>
    </row>
    <row r="1239" spans="1:9" x14ac:dyDescent="0.25">
      <c r="A1239" s="25">
        <v>2</v>
      </c>
      <c r="B1239" s="25">
        <v>1238</v>
      </c>
      <c r="C1239" s="25">
        <v>66</v>
      </c>
      <c r="D1239" s="33">
        <f>COUNTIFS($C$2:C1239,C1239,$E$2:E1239,"&gt;0")</f>
        <v>3</v>
      </c>
      <c r="E1239" s="33">
        <v>2005</v>
      </c>
      <c r="F1239" s="25"/>
      <c r="G1239" s="1">
        <v>1</v>
      </c>
      <c r="H1239" s="1"/>
      <c r="I1239" s="1"/>
    </row>
    <row r="1240" spans="1:9" x14ac:dyDescent="0.25">
      <c r="A1240" s="25">
        <v>2</v>
      </c>
      <c r="B1240" s="25">
        <v>1239</v>
      </c>
      <c r="C1240" s="25">
        <v>66</v>
      </c>
      <c r="D1240" s="33">
        <f>COUNTIFS($C$2:C1240,C1240,$E$2:E1240,"&gt;0")</f>
        <v>4</v>
      </c>
      <c r="E1240" s="33">
        <v>1958</v>
      </c>
      <c r="F1240" s="25"/>
      <c r="G1240" s="1"/>
      <c r="H1240" s="1">
        <v>1</v>
      </c>
      <c r="I1240" s="1">
        <v>1</v>
      </c>
    </row>
    <row r="1241" spans="1:9" x14ac:dyDescent="0.25">
      <c r="A1241" s="25">
        <v>2</v>
      </c>
      <c r="B1241" s="25">
        <v>1240</v>
      </c>
      <c r="C1241" s="25">
        <v>66</v>
      </c>
      <c r="D1241" s="33">
        <f>COUNTIFS($C$2:C1241,C1241,$E$2:E1241,"&gt;0")</f>
        <v>5</v>
      </c>
      <c r="E1241" s="33">
        <v>2004</v>
      </c>
      <c r="F1241" s="25"/>
      <c r="G1241" s="1"/>
      <c r="H1241" s="1"/>
      <c r="I1241" s="1"/>
    </row>
    <row r="1242" spans="1:9" x14ac:dyDescent="0.25">
      <c r="A1242" s="25">
        <v>2</v>
      </c>
      <c r="B1242" s="25">
        <v>1241</v>
      </c>
      <c r="C1242" s="25">
        <v>66</v>
      </c>
      <c r="D1242" s="33">
        <f>COUNTIFS($C$2:C1242,C1242,$E$2:E1242,"&gt;0")</f>
        <v>6</v>
      </c>
      <c r="E1242" s="33">
        <v>2003</v>
      </c>
      <c r="F1242" s="25"/>
      <c r="G1242" s="1"/>
      <c r="H1242" s="1"/>
      <c r="I1242" s="1"/>
    </row>
    <row r="1243" spans="1:9" x14ac:dyDescent="0.25">
      <c r="A1243" s="25">
        <v>2</v>
      </c>
      <c r="B1243" s="25">
        <v>1242</v>
      </c>
      <c r="C1243" s="25">
        <v>66</v>
      </c>
      <c r="D1243" s="33">
        <f>COUNTIFS($C$2:C1243,C1243,$E$2:E1243,"&gt;0")</f>
        <v>7</v>
      </c>
      <c r="E1243" s="33">
        <v>2001</v>
      </c>
      <c r="F1243" s="25">
        <v>1</v>
      </c>
      <c r="G1243" s="1"/>
      <c r="H1243" s="1"/>
      <c r="I1243" s="1"/>
    </row>
    <row r="1244" spans="1:9" x14ac:dyDescent="0.25">
      <c r="A1244" s="25">
        <v>2</v>
      </c>
      <c r="B1244" s="25">
        <v>1243</v>
      </c>
      <c r="C1244" s="25">
        <v>66</v>
      </c>
      <c r="D1244" s="33">
        <f>COUNTIFS($C$2:C1244,C1244,$E$2:E1244,"&gt;0")</f>
        <v>8</v>
      </c>
      <c r="E1244" s="33">
        <v>1967</v>
      </c>
      <c r="F1244" s="25"/>
      <c r="G1244" s="1"/>
      <c r="H1244" s="1"/>
      <c r="I1244" s="1"/>
    </row>
    <row r="1245" spans="1:9" x14ac:dyDescent="0.25">
      <c r="A1245" s="25">
        <v>2</v>
      </c>
      <c r="B1245" s="25">
        <v>1244</v>
      </c>
      <c r="C1245" s="25">
        <v>66</v>
      </c>
      <c r="D1245" s="33">
        <f>COUNTIFS($C$2:C1245,C1245,$E$2:E1245,"&gt;0")</f>
        <v>9</v>
      </c>
      <c r="E1245" s="33">
        <v>1964</v>
      </c>
      <c r="F1245" s="25"/>
      <c r="G1245" s="1">
        <v>1</v>
      </c>
      <c r="H1245" s="1"/>
      <c r="I1245" s="1">
        <v>1</v>
      </c>
    </row>
    <row r="1246" spans="1:9" x14ac:dyDescent="0.25">
      <c r="A1246" s="25">
        <v>2</v>
      </c>
      <c r="B1246" s="25">
        <v>1245</v>
      </c>
      <c r="C1246" s="25">
        <v>66</v>
      </c>
      <c r="D1246" s="33">
        <f>COUNTIFS($C$2:C1246,C1246,$E$2:E1246,"&gt;0")</f>
        <v>10</v>
      </c>
      <c r="E1246" s="33">
        <v>1955</v>
      </c>
      <c r="F1246" s="25"/>
      <c r="G1246" s="1"/>
      <c r="H1246" s="1"/>
      <c r="I1246" s="1"/>
    </row>
    <row r="1247" spans="1:9" x14ac:dyDescent="0.25">
      <c r="A1247" s="25">
        <v>2</v>
      </c>
      <c r="B1247" s="25">
        <v>1246</v>
      </c>
      <c r="C1247" s="25">
        <v>66</v>
      </c>
      <c r="D1247" s="33">
        <f>COUNTIFS($C$2:C1247,C1247,$E$2:E1247,"&gt;0")</f>
        <v>11</v>
      </c>
      <c r="E1247" s="33">
        <v>1951</v>
      </c>
      <c r="F1247" s="25"/>
      <c r="G1247" s="1"/>
      <c r="H1247" s="1">
        <v>1</v>
      </c>
      <c r="I1247" s="1"/>
    </row>
    <row r="1248" spans="1:9" x14ac:dyDescent="0.25">
      <c r="A1248" s="25">
        <v>2</v>
      </c>
      <c r="B1248" s="25">
        <v>1247</v>
      </c>
      <c r="C1248" s="25">
        <v>66</v>
      </c>
      <c r="D1248" s="33">
        <f>COUNTIFS($C$2:C1248,C1248,$E$2:E1248,"&gt;0")</f>
        <v>12</v>
      </c>
      <c r="E1248" s="33">
        <v>1954</v>
      </c>
      <c r="F1248" s="25"/>
      <c r="G1248" s="1"/>
      <c r="H1248" s="1"/>
      <c r="I1248" s="1"/>
    </row>
    <row r="1249" spans="1:9" x14ac:dyDescent="0.25">
      <c r="A1249" s="25">
        <v>2</v>
      </c>
      <c r="B1249" s="25">
        <v>1248</v>
      </c>
      <c r="C1249" s="25">
        <v>66</v>
      </c>
      <c r="D1249" s="33">
        <f>COUNTIFS($C$2:C1249,C1249,$E$2:E1249,"&gt;0")</f>
        <v>13</v>
      </c>
      <c r="E1249" s="33">
        <v>1974</v>
      </c>
      <c r="F1249" s="25"/>
      <c r="G1249" s="1"/>
      <c r="H1249" s="1"/>
      <c r="I1249" s="1"/>
    </row>
    <row r="1250" spans="1:9" x14ac:dyDescent="0.25">
      <c r="A1250" s="25">
        <v>2</v>
      </c>
      <c r="B1250" s="25">
        <v>1249</v>
      </c>
      <c r="C1250" s="25">
        <v>66</v>
      </c>
      <c r="D1250" s="33">
        <f>COUNTIFS($C$2:C1250,C1250,$E$2:E1250,"&gt;0")</f>
        <v>14</v>
      </c>
      <c r="E1250" s="33">
        <v>1999</v>
      </c>
      <c r="F1250" s="25"/>
      <c r="G1250" s="1"/>
      <c r="H1250" s="1"/>
      <c r="I1250" s="1"/>
    </row>
    <row r="1251" spans="1:9" x14ac:dyDescent="0.25">
      <c r="A1251" s="25">
        <v>2</v>
      </c>
      <c r="B1251" s="25">
        <v>1250</v>
      </c>
      <c r="C1251" s="25">
        <v>66</v>
      </c>
      <c r="D1251" s="33">
        <f>COUNTIFS($C$2:C1251,C1251,$E$2:E1251,"&gt;0")</f>
        <v>15</v>
      </c>
      <c r="E1251" s="33">
        <v>1996</v>
      </c>
      <c r="F1251" s="25">
        <v>1</v>
      </c>
      <c r="G1251" s="1"/>
      <c r="H1251" s="1"/>
      <c r="I1251" s="1"/>
    </row>
    <row r="1252" spans="1:9" x14ac:dyDescent="0.25">
      <c r="A1252" s="25">
        <v>2</v>
      </c>
      <c r="B1252" s="25">
        <v>1251</v>
      </c>
      <c r="C1252" s="25">
        <v>66</v>
      </c>
      <c r="D1252" s="33">
        <f>COUNTIFS($C$2:C1252,C1252,$E$2:E1252,"&gt;0")</f>
        <v>16</v>
      </c>
      <c r="E1252" s="33">
        <v>1997</v>
      </c>
      <c r="F1252" s="25"/>
      <c r="G1252" s="1"/>
      <c r="H1252" s="1">
        <v>1</v>
      </c>
      <c r="I1252" s="1"/>
    </row>
    <row r="1253" spans="1:9" x14ac:dyDescent="0.25">
      <c r="A1253" s="25">
        <v>2</v>
      </c>
      <c r="B1253" s="25">
        <v>1252</v>
      </c>
      <c r="C1253" s="25">
        <v>66</v>
      </c>
      <c r="D1253" s="33">
        <f>COUNTIFS($C$2:C1253,C1253,$E$2:E1253,"&gt;0")</f>
        <v>17</v>
      </c>
      <c r="E1253" s="33">
        <v>1995</v>
      </c>
      <c r="F1253" s="25"/>
      <c r="G1253" s="1"/>
      <c r="H1253" s="1"/>
      <c r="I1253" s="1"/>
    </row>
    <row r="1254" spans="1:9" x14ac:dyDescent="0.25">
      <c r="A1254" s="25">
        <v>2</v>
      </c>
      <c r="B1254" s="25">
        <v>1253</v>
      </c>
      <c r="C1254" s="25">
        <v>66</v>
      </c>
      <c r="D1254" s="33">
        <f>COUNTIFS($C$2:C1254,C1254,$E$2:E1254,"&gt;0")</f>
        <v>18</v>
      </c>
      <c r="E1254" s="33">
        <v>1985</v>
      </c>
      <c r="F1254" s="25"/>
      <c r="G1254" s="1">
        <v>1</v>
      </c>
      <c r="H1254" s="1"/>
      <c r="I1254" s="1">
        <v>1</v>
      </c>
    </row>
    <row r="1255" spans="1:9" x14ac:dyDescent="0.25">
      <c r="A1255" s="25">
        <v>2</v>
      </c>
      <c r="B1255" s="25">
        <v>1254</v>
      </c>
      <c r="C1255" s="25">
        <v>66</v>
      </c>
      <c r="D1255" s="33">
        <f>COUNTIFS($C$2:C1255,C1255,$E$2:E1255,"&gt;0")</f>
        <v>19</v>
      </c>
      <c r="E1255" s="33">
        <v>1974</v>
      </c>
      <c r="F1255" s="25">
        <v>1</v>
      </c>
      <c r="G1255" s="1"/>
      <c r="H1255" s="1"/>
      <c r="I1255" s="1"/>
    </row>
    <row r="1256" spans="1:9" x14ac:dyDescent="0.25">
      <c r="A1256" s="25">
        <v>2</v>
      </c>
      <c r="B1256" s="25">
        <v>1255</v>
      </c>
      <c r="C1256" s="25">
        <v>67</v>
      </c>
      <c r="D1256" s="33">
        <f>COUNTIFS($C$2:C1256,C1256,$E$2:E1256,"&gt;0")</f>
        <v>1</v>
      </c>
      <c r="E1256" s="33">
        <v>1967</v>
      </c>
      <c r="F1256" s="25"/>
      <c r="G1256" s="1"/>
      <c r="H1256" s="1"/>
      <c r="I1256" s="1"/>
    </row>
    <row r="1257" spans="1:9" x14ac:dyDescent="0.25">
      <c r="A1257" s="25">
        <v>2</v>
      </c>
      <c r="B1257" s="25">
        <v>1256</v>
      </c>
      <c r="C1257" s="25">
        <v>67</v>
      </c>
      <c r="D1257" s="33">
        <f>COUNTIFS($C$2:C1257,C1257,$E$2:E1257,"&gt;0")</f>
        <v>2</v>
      </c>
      <c r="E1257" s="33">
        <v>1946</v>
      </c>
      <c r="F1257" s="25"/>
      <c r="G1257" s="1"/>
      <c r="H1257" s="1"/>
      <c r="I1257" s="1"/>
    </row>
    <row r="1258" spans="1:9" x14ac:dyDescent="0.25">
      <c r="A1258" s="25">
        <v>2</v>
      </c>
      <c r="B1258" s="25">
        <v>1257</v>
      </c>
      <c r="C1258" s="25">
        <v>67</v>
      </c>
      <c r="D1258" s="33">
        <f>COUNTIFS($C$2:C1258,C1258,$E$2:E1258,"&gt;0")</f>
        <v>3</v>
      </c>
      <c r="E1258" s="33">
        <v>2005</v>
      </c>
      <c r="F1258" s="25"/>
      <c r="G1258" s="1">
        <v>1</v>
      </c>
      <c r="H1258" s="1"/>
      <c r="I1258" s="1"/>
    </row>
    <row r="1259" spans="1:9" x14ac:dyDescent="0.25">
      <c r="A1259" s="25">
        <v>2</v>
      </c>
      <c r="B1259" s="25">
        <v>1258</v>
      </c>
      <c r="C1259" s="25">
        <v>67</v>
      </c>
      <c r="D1259" s="33">
        <f>COUNTIFS($C$2:C1259,C1259,$E$2:E1259,"&gt;0")</f>
        <v>4</v>
      </c>
      <c r="E1259" s="33">
        <v>1958</v>
      </c>
      <c r="F1259" s="25"/>
      <c r="G1259" s="1"/>
      <c r="H1259" s="1">
        <v>1</v>
      </c>
      <c r="I1259" s="1">
        <v>1</v>
      </c>
    </row>
    <row r="1260" spans="1:9" x14ac:dyDescent="0.25">
      <c r="A1260" s="25">
        <v>2</v>
      </c>
      <c r="B1260" s="25">
        <v>1259</v>
      </c>
      <c r="C1260" s="25">
        <v>67</v>
      </c>
      <c r="D1260" s="33">
        <f>COUNTIFS($C$2:C1260,C1260,$E$2:E1260,"&gt;0")</f>
        <v>5</v>
      </c>
      <c r="E1260" s="33">
        <v>2004</v>
      </c>
      <c r="F1260" s="25"/>
      <c r="G1260" s="1"/>
      <c r="H1260" s="1"/>
      <c r="I1260" s="1"/>
    </row>
    <row r="1261" spans="1:9" x14ac:dyDescent="0.25">
      <c r="A1261" s="25">
        <v>2</v>
      </c>
      <c r="B1261" s="25">
        <v>1260</v>
      </c>
      <c r="C1261" s="25">
        <v>67</v>
      </c>
      <c r="D1261" s="33">
        <f>COUNTIFS($C$2:C1261,C1261,$E$2:E1261,"&gt;0")</f>
        <v>6</v>
      </c>
      <c r="E1261" s="33">
        <v>2003</v>
      </c>
      <c r="F1261" s="25"/>
      <c r="G1261" s="1"/>
      <c r="H1261" s="1"/>
      <c r="I1261" s="1"/>
    </row>
    <row r="1262" spans="1:9" x14ac:dyDescent="0.25">
      <c r="A1262" s="25">
        <v>2</v>
      </c>
      <c r="B1262" s="25">
        <v>1261</v>
      </c>
      <c r="C1262" s="25">
        <v>67</v>
      </c>
      <c r="D1262" s="33">
        <f>COUNTIFS($C$2:C1262,C1262,$E$2:E1262,"&gt;0")</f>
        <v>7</v>
      </c>
      <c r="E1262" s="33">
        <v>2001</v>
      </c>
      <c r="F1262" s="25">
        <v>1</v>
      </c>
      <c r="G1262" s="1"/>
      <c r="H1262" s="1"/>
      <c r="I1262" s="1"/>
    </row>
    <row r="1263" spans="1:9" x14ac:dyDescent="0.25">
      <c r="A1263" s="25">
        <v>2</v>
      </c>
      <c r="B1263" s="25">
        <v>1262</v>
      </c>
      <c r="C1263" s="25">
        <v>67</v>
      </c>
      <c r="D1263" s="33">
        <f>COUNTIFS($C$2:C1263,C1263,$E$2:E1263,"&gt;0")</f>
        <v>8</v>
      </c>
      <c r="E1263" s="33">
        <v>1967</v>
      </c>
      <c r="F1263" s="25"/>
      <c r="G1263" s="1"/>
      <c r="H1263" s="1"/>
      <c r="I1263" s="1"/>
    </row>
    <row r="1264" spans="1:9" x14ac:dyDescent="0.25">
      <c r="A1264" s="25">
        <v>2</v>
      </c>
      <c r="B1264" s="25">
        <v>1263</v>
      </c>
      <c r="C1264" s="25">
        <v>67</v>
      </c>
      <c r="D1264" s="33">
        <f>COUNTIFS($C$2:C1264,C1264,$E$2:E1264,"&gt;0")</f>
        <v>9</v>
      </c>
      <c r="E1264" s="33">
        <v>1964</v>
      </c>
      <c r="F1264" s="25"/>
      <c r="G1264" s="1">
        <v>1</v>
      </c>
      <c r="H1264" s="1"/>
      <c r="I1264" s="1">
        <v>1</v>
      </c>
    </row>
    <row r="1265" spans="1:9" x14ac:dyDescent="0.25">
      <c r="A1265" s="25">
        <v>2</v>
      </c>
      <c r="B1265" s="25">
        <v>1264</v>
      </c>
      <c r="C1265" s="25">
        <v>67</v>
      </c>
      <c r="D1265" s="33">
        <f>COUNTIFS($C$2:C1265,C1265,$E$2:E1265,"&gt;0")</f>
        <v>10</v>
      </c>
      <c r="E1265" s="33">
        <v>1955</v>
      </c>
      <c r="F1265" s="25"/>
      <c r="G1265" s="1"/>
      <c r="H1265" s="1"/>
      <c r="I1265" s="1"/>
    </row>
    <row r="1266" spans="1:9" x14ac:dyDescent="0.25">
      <c r="A1266" s="25">
        <v>2</v>
      </c>
      <c r="B1266" s="25">
        <v>1265</v>
      </c>
      <c r="C1266" s="25">
        <v>67</v>
      </c>
      <c r="D1266" s="33">
        <f>COUNTIFS($C$2:C1266,C1266,$E$2:E1266,"&gt;0")</f>
        <v>11</v>
      </c>
      <c r="E1266" s="33">
        <v>1951</v>
      </c>
      <c r="F1266" s="25"/>
      <c r="G1266" s="1"/>
      <c r="H1266" s="1">
        <v>1</v>
      </c>
      <c r="I1266" s="1"/>
    </row>
    <row r="1267" spans="1:9" x14ac:dyDescent="0.25">
      <c r="A1267" s="25">
        <v>2</v>
      </c>
      <c r="B1267" s="25">
        <v>1266</v>
      </c>
      <c r="C1267" s="25">
        <v>67</v>
      </c>
      <c r="D1267" s="33">
        <f>COUNTIFS($C$2:C1267,C1267,$E$2:E1267,"&gt;0")</f>
        <v>12</v>
      </c>
      <c r="E1267" s="33">
        <v>1954</v>
      </c>
      <c r="F1267" s="25"/>
      <c r="G1267" s="1"/>
      <c r="H1267" s="1"/>
      <c r="I1267" s="1"/>
    </row>
    <row r="1268" spans="1:9" x14ac:dyDescent="0.25">
      <c r="A1268" s="25">
        <v>2</v>
      </c>
      <c r="B1268" s="25">
        <v>1267</v>
      </c>
      <c r="C1268" s="25">
        <v>67</v>
      </c>
      <c r="D1268" s="33">
        <f>COUNTIFS($C$2:C1268,C1268,$E$2:E1268,"&gt;0")</f>
        <v>13</v>
      </c>
      <c r="E1268" s="33">
        <v>1974</v>
      </c>
      <c r="F1268" s="25"/>
      <c r="G1268" s="1"/>
      <c r="H1268" s="1"/>
      <c r="I1268" s="1"/>
    </row>
    <row r="1269" spans="1:9" x14ac:dyDescent="0.25">
      <c r="A1269" s="25">
        <v>2</v>
      </c>
      <c r="B1269" s="25">
        <v>1268</v>
      </c>
      <c r="C1269" s="25">
        <v>67</v>
      </c>
      <c r="D1269" s="33">
        <f>COUNTIFS($C$2:C1269,C1269,$E$2:E1269,"&gt;0")</f>
        <v>14</v>
      </c>
      <c r="E1269" s="33">
        <v>1999</v>
      </c>
      <c r="F1269" s="25"/>
      <c r="G1269" s="1"/>
      <c r="H1269" s="1"/>
      <c r="I1269" s="1"/>
    </row>
    <row r="1270" spans="1:9" x14ac:dyDescent="0.25">
      <c r="A1270" s="25">
        <v>2</v>
      </c>
      <c r="B1270" s="25">
        <v>1269</v>
      </c>
      <c r="C1270" s="25">
        <v>67</v>
      </c>
      <c r="D1270" s="33">
        <f>COUNTIFS($C$2:C1270,C1270,$E$2:E1270,"&gt;0")</f>
        <v>15</v>
      </c>
      <c r="E1270" s="33">
        <v>1996</v>
      </c>
      <c r="F1270" s="25">
        <v>1</v>
      </c>
      <c r="G1270" s="1"/>
      <c r="H1270" s="1"/>
      <c r="I1270" s="1"/>
    </row>
    <row r="1271" spans="1:9" x14ac:dyDescent="0.25">
      <c r="A1271" s="25">
        <v>2</v>
      </c>
      <c r="B1271" s="25">
        <v>1270</v>
      </c>
      <c r="C1271" s="25">
        <v>67</v>
      </c>
      <c r="D1271" s="33">
        <f>COUNTIFS($C$2:C1271,C1271,$E$2:E1271,"&gt;0")</f>
        <v>16</v>
      </c>
      <c r="E1271" s="33">
        <v>1997</v>
      </c>
      <c r="F1271" s="25"/>
      <c r="G1271" s="1"/>
      <c r="H1271" s="1">
        <v>1</v>
      </c>
      <c r="I1271" s="1"/>
    </row>
    <row r="1272" spans="1:9" x14ac:dyDescent="0.25">
      <c r="A1272" s="25">
        <v>2</v>
      </c>
      <c r="B1272" s="25">
        <v>1271</v>
      </c>
      <c r="C1272" s="25">
        <v>67</v>
      </c>
      <c r="D1272" s="33">
        <f>COUNTIFS($C$2:C1272,C1272,$E$2:E1272,"&gt;0")</f>
        <v>17</v>
      </c>
      <c r="E1272" s="33">
        <v>1995</v>
      </c>
      <c r="F1272" s="25"/>
      <c r="G1272" s="1"/>
      <c r="H1272" s="1"/>
      <c r="I1272" s="1"/>
    </row>
    <row r="1273" spans="1:9" x14ac:dyDescent="0.25">
      <c r="A1273" s="25">
        <v>2</v>
      </c>
      <c r="B1273" s="25">
        <v>1272</v>
      </c>
      <c r="C1273" s="25">
        <v>67</v>
      </c>
      <c r="D1273" s="33">
        <f>COUNTIFS($C$2:C1273,C1273,$E$2:E1273,"&gt;0")</f>
        <v>18</v>
      </c>
      <c r="E1273" s="33">
        <v>1985</v>
      </c>
      <c r="F1273" s="25"/>
      <c r="G1273" s="1">
        <v>1</v>
      </c>
      <c r="H1273" s="1"/>
      <c r="I1273" s="1">
        <v>1</v>
      </c>
    </row>
    <row r="1274" spans="1:9" x14ac:dyDescent="0.25">
      <c r="A1274" s="25">
        <v>2</v>
      </c>
      <c r="B1274" s="25">
        <v>1273</v>
      </c>
      <c r="C1274" s="25">
        <v>67</v>
      </c>
      <c r="D1274" s="33">
        <f>COUNTIFS($C$2:C1274,C1274,$E$2:E1274,"&gt;0")</f>
        <v>19</v>
      </c>
      <c r="E1274" s="33">
        <v>1974</v>
      </c>
      <c r="F1274" s="25">
        <v>1</v>
      </c>
      <c r="G1274" s="1"/>
      <c r="H1274" s="1"/>
      <c r="I1274" s="1"/>
    </row>
    <row r="1275" spans="1:9" x14ac:dyDescent="0.25">
      <c r="A1275" s="25">
        <v>2</v>
      </c>
      <c r="B1275" s="25">
        <v>1274</v>
      </c>
      <c r="C1275" s="25">
        <v>68</v>
      </c>
      <c r="D1275" s="33">
        <f>COUNTIFS($C$2:C1275,C1275,$E$2:E1275,"&gt;0")</f>
        <v>1</v>
      </c>
      <c r="E1275" s="33">
        <v>1967</v>
      </c>
      <c r="F1275" s="25"/>
      <c r="G1275" s="1"/>
      <c r="H1275" s="1"/>
      <c r="I1275" s="1"/>
    </row>
    <row r="1276" spans="1:9" x14ac:dyDescent="0.25">
      <c r="A1276" s="25">
        <v>2</v>
      </c>
      <c r="B1276" s="25">
        <v>1275</v>
      </c>
      <c r="C1276" s="25">
        <v>68</v>
      </c>
      <c r="D1276" s="33">
        <f>COUNTIFS($C$2:C1276,C1276,$E$2:E1276,"&gt;0")</f>
        <v>2</v>
      </c>
      <c r="E1276" s="33">
        <v>1946</v>
      </c>
      <c r="F1276" s="25"/>
      <c r="G1276" s="1"/>
      <c r="H1276" s="1"/>
      <c r="I1276" s="1"/>
    </row>
    <row r="1277" spans="1:9" x14ac:dyDescent="0.25">
      <c r="A1277" s="25">
        <v>2</v>
      </c>
      <c r="B1277" s="25">
        <v>1276</v>
      </c>
      <c r="C1277" s="25">
        <v>68</v>
      </c>
      <c r="D1277" s="33">
        <f>COUNTIFS($C$2:C1277,C1277,$E$2:E1277,"&gt;0")</f>
        <v>3</v>
      </c>
      <c r="E1277" s="33">
        <v>2005</v>
      </c>
      <c r="F1277" s="25"/>
      <c r="G1277" s="1">
        <v>1</v>
      </c>
      <c r="H1277" s="1"/>
      <c r="I1277" s="1"/>
    </row>
    <row r="1278" spans="1:9" x14ac:dyDescent="0.25">
      <c r="A1278" s="25">
        <v>2</v>
      </c>
      <c r="B1278" s="25">
        <v>1277</v>
      </c>
      <c r="C1278" s="25">
        <v>68</v>
      </c>
      <c r="D1278" s="33">
        <f>COUNTIFS($C$2:C1278,C1278,$E$2:E1278,"&gt;0")</f>
        <v>4</v>
      </c>
      <c r="E1278" s="33">
        <v>1958</v>
      </c>
      <c r="F1278" s="25"/>
      <c r="G1278" s="1"/>
      <c r="H1278" s="1">
        <v>1</v>
      </c>
      <c r="I1278" s="1">
        <v>1</v>
      </c>
    </row>
    <row r="1279" spans="1:9" x14ac:dyDescent="0.25">
      <c r="A1279" s="25">
        <v>2</v>
      </c>
      <c r="B1279" s="25">
        <v>1278</v>
      </c>
      <c r="C1279" s="25">
        <v>68</v>
      </c>
      <c r="D1279" s="33">
        <f>COUNTIFS($C$2:C1279,C1279,$E$2:E1279,"&gt;0")</f>
        <v>5</v>
      </c>
      <c r="E1279" s="33">
        <v>2004</v>
      </c>
      <c r="F1279" s="25"/>
      <c r="G1279" s="1"/>
      <c r="H1279" s="1"/>
      <c r="I1279" s="1"/>
    </row>
    <row r="1280" spans="1:9" x14ac:dyDescent="0.25">
      <c r="A1280" s="25">
        <v>2</v>
      </c>
      <c r="B1280" s="25">
        <v>1279</v>
      </c>
      <c r="C1280" s="25">
        <v>68</v>
      </c>
      <c r="D1280" s="33">
        <f>COUNTIFS($C$2:C1280,C1280,$E$2:E1280,"&gt;0")</f>
        <v>6</v>
      </c>
      <c r="E1280" s="33">
        <v>2003</v>
      </c>
      <c r="F1280" s="25"/>
      <c r="G1280" s="1"/>
      <c r="H1280" s="1"/>
      <c r="I1280" s="1"/>
    </row>
    <row r="1281" spans="1:9" x14ac:dyDescent="0.25">
      <c r="A1281" s="25">
        <v>2</v>
      </c>
      <c r="B1281" s="25">
        <v>1280</v>
      </c>
      <c r="C1281" s="25">
        <v>68</v>
      </c>
      <c r="D1281" s="33">
        <f>COUNTIFS($C$2:C1281,C1281,$E$2:E1281,"&gt;0")</f>
        <v>7</v>
      </c>
      <c r="E1281" s="33">
        <v>2001</v>
      </c>
      <c r="F1281" s="25">
        <v>1</v>
      </c>
      <c r="G1281" s="1"/>
      <c r="H1281" s="1"/>
      <c r="I1281" s="1"/>
    </row>
    <row r="1282" spans="1:9" x14ac:dyDescent="0.25">
      <c r="A1282" s="25">
        <v>2</v>
      </c>
      <c r="B1282" s="25">
        <v>1281</v>
      </c>
      <c r="C1282" s="25">
        <v>68</v>
      </c>
      <c r="D1282" s="33">
        <f>COUNTIFS($C$2:C1282,C1282,$E$2:E1282,"&gt;0")</f>
        <v>8</v>
      </c>
      <c r="E1282" s="33">
        <v>1967</v>
      </c>
      <c r="F1282" s="25"/>
      <c r="G1282" s="1"/>
      <c r="H1282" s="1"/>
      <c r="I1282" s="1"/>
    </row>
    <row r="1283" spans="1:9" x14ac:dyDescent="0.25">
      <c r="A1283" s="25">
        <v>2</v>
      </c>
      <c r="B1283" s="25">
        <v>1282</v>
      </c>
      <c r="C1283" s="25">
        <v>68</v>
      </c>
      <c r="D1283" s="33">
        <f>COUNTIFS($C$2:C1283,C1283,$E$2:E1283,"&gt;0")</f>
        <v>9</v>
      </c>
      <c r="E1283" s="33">
        <v>1964</v>
      </c>
      <c r="F1283" s="25"/>
      <c r="G1283" s="1">
        <v>1</v>
      </c>
      <c r="H1283" s="1"/>
      <c r="I1283" s="1">
        <v>1</v>
      </c>
    </row>
    <row r="1284" spans="1:9" x14ac:dyDescent="0.25">
      <c r="A1284" s="25">
        <v>2</v>
      </c>
      <c r="B1284" s="25">
        <v>1283</v>
      </c>
      <c r="C1284" s="25">
        <v>68</v>
      </c>
      <c r="D1284" s="33">
        <f>COUNTIFS($C$2:C1284,C1284,$E$2:E1284,"&gt;0")</f>
        <v>10</v>
      </c>
      <c r="E1284" s="33">
        <v>1955</v>
      </c>
      <c r="F1284" s="25"/>
      <c r="G1284" s="1"/>
      <c r="H1284" s="1"/>
      <c r="I1284" s="1"/>
    </row>
    <row r="1285" spans="1:9" x14ac:dyDescent="0.25">
      <c r="A1285" s="25">
        <v>2</v>
      </c>
      <c r="B1285" s="25">
        <v>1284</v>
      </c>
      <c r="C1285" s="25">
        <v>68</v>
      </c>
      <c r="D1285" s="33">
        <f>COUNTIFS($C$2:C1285,C1285,$E$2:E1285,"&gt;0")</f>
        <v>11</v>
      </c>
      <c r="E1285" s="33">
        <v>1951</v>
      </c>
      <c r="F1285" s="25"/>
      <c r="G1285" s="1"/>
      <c r="H1285" s="1">
        <v>1</v>
      </c>
      <c r="I1285" s="1"/>
    </row>
    <row r="1286" spans="1:9" x14ac:dyDescent="0.25">
      <c r="A1286" s="25">
        <v>2</v>
      </c>
      <c r="B1286" s="25">
        <v>1285</v>
      </c>
      <c r="C1286" s="25">
        <v>68</v>
      </c>
      <c r="D1286" s="33">
        <f>COUNTIFS($C$2:C1286,C1286,$E$2:E1286,"&gt;0")</f>
        <v>12</v>
      </c>
      <c r="E1286" s="33">
        <v>1954</v>
      </c>
      <c r="F1286" s="25"/>
      <c r="G1286" s="1"/>
      <c r="H1286" s="1"/>
      <c r="I1286" s="1"/>
    </row>
    <row r="1287" spans="1:9" x14ac:dyDescent="0.25">
      <c r="A1287" s="25">
        <v>2</v>
      </c>
      <c r="B1287" s="25">
        <v>1286</v>
      </c>
      <c r="C1287" s="25">
        <v>68</v>
      </c>
      <c r="D1287" s="33">
        <f>COUNTIFS($C$2:C1287,C1287,$E$2:E1287,"&gt;0")</f>
        <v>13</v>
      </c>
      <c r="E1287" s="33">
        <v>1974</v>
      </c>
      <c r="F1287" s="25"/>
      <c r="G1287" s="1"/>
      <c r="H1287" s="1"/>
      <c r="I1287" s="1"/>
    </row>
    <row r="1288" spans="1:9" x14ac:dyDescent="0.25">
      <c r="A1288" s="25">
        <v>2</v>
      </c>
      <c r="B1288" s="25">
        <v>1287</v>
      </c>
      <c r="C1288" s="25">
        <v>68</v>
      </c>
      <c r="D1288" s="33">
        <f>COUNTIFS($C$2:C1288,C1288,$E$2:E1288,"&gt;0")</f>
        <v>14</v>
      </c>
      <c r="E1288" s="33">
        <v>1999</v>
      </c>
      <c r="F1288" s="25"/>
      <c r="G1288" s="1"/>
      <c r="H1288" s="1"/>
      <c r="I1288" s="1"/>
    </row>
    <row r="1289" spans="1:9" x14ac:dyDescent="0.25">
      <c r="A1289" s="25">
        <v>2</v>
      </c>
      <c r="B1289" s="25">
        <v>1288</v>
      </c>
      <c r="C1289" s="25">
        <v>68</v>
      </c>
      <c r="D1289" s="33">
        <f>COUNTIFS($C$2:C1289,C1289,$E$2:E1289,"&gt;0")</f>
        <v>15</v>
      </c>
      <c r="E1289" s="33">
        <v>1996</v>
      </c>
      <c r="F1289" s="25">
        <v>1</v>
      </c>
      <c r="G1289" s="1"/>
      <c r="H1289" s="1"/>
      <c r="I1289" s="1"/>
    </row>
    <row r="1290" spans="1:9" x14ac:dyDescent="0.25">
      <c r="A1290" s="25">
        <v>2</v>
      </c>
      <c r="B1290" s="25">
        <v>1289</v>
      </c>
      <c r="C1290" s="25">
        <v>68</v>
      </c>
      <c r="D1290" s="33">
        <f>COUNTIFS($C$2:C1290,C1290,$E$2:E1290,"&gt;0")</f>
        <v>16</v>
      </c>
      <c r="E1290" s="33">
        <v>1997</v>
      </c>
      <c r="F1290" s="25"/>
      <c r="G1290" s="1"/>
      <c r="H1290" s="1">
        <v>1</v>
      </c>
      <c r="I1290" s="1"/>
    </row>
    <row r="1291" spans="1:9" x14ac:dyDescent="0.25">
      <c r="A1291" s="25">
        <v>2</v>
      </c>
      <c r="B1291" s="25">
        <v>1290</v>
      </c>
      <c r="C1291" s="25">
        <v>68</v>
      </c>
      <c r="D1291" s="33">
        <f>COUNTIFS($C$2:C1291,C1291,$E$2:E1291,"&gt;0")</f>
        <v>17</v>
      </c>
      <c r="E1291" s="33">
        <v>1995</v>
      </c>
      <c r="F1291" s="25"/>
      <c r="G1291" s="1"/>
      <c r="H1291" s="1"/>
      <c r="I1291" s="1"/>
    </row>
    <row r="1292" spans="1:9" x14ac:dyDescent="0.25">
      <c r="A1292" s="25">
        <v>2</v>
      </c>
      <c r="B1292" s="25">
        <v>1291</v>
      </c>
      <c r="C1292" s="25">
        <v>68</v>
      </c>
      <c r="D1292" s="33">
        <f>COUNTIFS($C$2:C1292,C1292,$E$2:E1292,"&gt;0")</f>
        <v>18</v>
      </c>
      <c r="E1292" s="33">
        <v>1985</v>
      </c>
      <c r="F1292" s="25"/>
      <c r="G1292" s="1">
        <v>1</v>
      </c>
      <c r="H1292" s="1"/>
      <c r="I1292" s="1">
        <v>1</v>
      </c>
    </row>
    <row r="1293" spans="1:9" x14ac:dyDescent="0.25">
      <c r="A1293" s="25">
        <v>2</v>
      </c>
      <c r="B1293" s="25">
        <v>1292</v>
      </c>
      <c r="C1293" s="25">
        <v>68</v>
      </c>
      <c r="D1293" s="33">
        <f>COUNTIFS($C$2:C1293,C1293,$E$2:E1293,"&gt;0")</f>
        <v>19</v>
      </c>
      <c r="E1293" s="33">
        <v>1974</v>
      </c>
      <c r="F1293" s="25">
        <v>1</v>
      </c>
      <c r="G1293" s="1"/>
      <c r="H1293" s="1"/>
      <c r="I1293" s="1"/>
    </row>
    <row r="1294" spans="1:9" x14ac:dyDescent="0.25">
      <c r="A1294" s="25">
        <v>2</v>
      </c>
      <c r="B1294" s="25">
        <v>1293</v>
      </c>
      <c r="C1294" s="25">
        <v>69</v>
      </c>
      <c r="D1294" s="33">
        <f>COUNTIFS($C$2:C1294,C1294,$E$2:E1294,"&gt;0")</f>
        <v>1</v>
      </c>
      <c r="E1294" s="33">
        <v>1967</v>
      </c>
      <c r="F1294" s="25"/>
      <c r="G1294" s="1"/>
      <c r="H1294" s="1"/>
      <c r="I1294" s="1"/>
    </row>
    <row r="1295" spans="1:9" x14ac:dyDescent="0.25">
      <c r="A1295" s="25">
        <v>2</v>
      </c>
      <c r="B1295" s="25">
        <v>1294</v>
      </c>
      <c r="C1295" s="25">
        <v>69</v>
      </c>
      <c r="D1295" s="33">
        <f>COUNTIFS($C$2:C1295,C1295,$E$2:E1295,"&gt;0")</f>
        <v>2</v>
      </c>
      <c r="E1295" s="33">
        <v>1946</v>
      </c>
      <c r="F1295" s="25"/>
      <c r="G1295" s="1"/>
      <c r="H1295" s="1"/>
      <c r="I1295" s="1"/>
    </row>
    <row r="1296" spans="1:9" x14ac:dyDescent="0.25">
      <c r="A1296" s="25">
        <v>2</v>
      </c>
      <c r="B1296" s="25">
        <v>1295</v>
      </c>
      <c r="C1296" s="25">
        <v>69</v>
      </c>
      <c r="D1296" s="33">
        <f>COUNTIFS($C$2:C1296,C1296,$E$2:E1296,"&gt;0")</f>
        <v>3</v>
      </c>
      <c r="E1296" s="33">
        <v>2005</v>
      </c>
      <c r="F1296" s="25"/>
      <c r="G1296" s="1">
        <v>1</v>
      </c>
      <c r="H1296" s="1"/>
      <c r="I1296" s="1"/>
    </row>
    <row r="1297" spans="1:9" x14ac:dyDescent="0.25">
      <c r="A1297" s="25">
        <v>2</v>
      </c>
      <c r="B1297" s="25">
        <v>1296</v>
      </c>
      <c r="C1297" s="25">
        <v>69</v>
      </c>
      <c r="D1297" s="33">
        <f>COUNTIFS($C$2:C1297,C1297,$E$2:E1297,"&gt;0")</f>
        <v>4</v>
      </c>
      <c r="E1297" s="33">
        <v>1958</v>
      </c>
      <c r="F1297" s="25"/>
      <c r="G1297" s="1"/>
      <c r="H1297" s="1">
        <v>1</v>
      </c>
      <c r="I1297" s="1">
        <v>1</v>
      </c>
    </row>
    <row r="1298" spans="1:9" x14ac:dyDescent="0.25">
      <c r="A1298" s="25">
        <v>2</v>
      </c>
      <c r="B1298" s="25">
        <v>1297</v>
      </c>
      <c r="C1298" s="25">
        <v>69</v>
      </c>
      <c r="D1298" s="33">
        <f>COUNTIFS($C$2:C1298,C1298,$E$2:E1298,"&gt;0")</f>
        <v>5</v>
      </c>
      <c r="E1298" s="33">
        <v>2004</v>
      </c>
      <c r="F1298" s="25"/>
      <c r="G1298" s="1"/>
      <c r="H1298" s="1"/>
      <c r="I1298" s="1"/>
    </row>
    <row r="1299" spans="1:9" x14ac:dyDescent="0.25">
      <c r="A1299" s="25">
        <v>2</v>
      </c>
      <c r="B1299" s="25">
        <v>1298</v>
      </c>
      <c r="C1299" s="25">
        <v>69</v>
      </c>
      <c r="D1299" s="33">
        <f>COUNTIFS($C$2:C1299,C1299,$E$2:E1299,"&gt;0")</f>
        <v>6</v>
      </c>
      <c r="E1299" s="33">
        <v>2003</v>
      </c>
      <c r="F1299" s="25"/>
      <c r="G1299" s="1"/>
      <c r="H1299" s="1"/>
      <c r="I1299" s="1"/>
    </row>
    <row r="1300" spans="1:9" x14ac:dyDescent="0.25">
      <c r="A1300" s="25">
        <v>2</v>
      </c>
      <c r="B1300" s="25">
        <v>1299</v>
      </c>
      <c r="C1300" s="25">
        <v>69</v>
      </c>
      <c r="D1300" s="33">
        <f>COUNTIFS($C$2:C1300,C1300,$E$2:E1300,"&gt;0")</f>
        <v>7</v>
      </c>
      <c r="E1300" s="33">
        <v>2001</v>
      </c>
      <c r="F1300" s="25">
        <v>1</v>
      </c>
      <c r="G1300" s="1"/>
      <c r="H1300" s="1"/>
      <c r="I1300" s="1"/>
    </row>
    <row r="1301" spans="1:9" x14ac:dyDescent="0.25">
      <c r="A1301" s="25">
        <v>2</v>
      </c>
      <c r="B1301" s="25">
        <v>1300</v>
      </c>
      <c r="C1301" s="25">
        <v>69</v>
      </c>
      <c r="D1301" s="33">
        <f>COUNTIFS($C$2:C1301,C1301,$E$2:E1301,"&gt;0")</f>
        <v>8</v>
      </c>
      <c r="E1301" s="33">
        <v>1967</v>
      </c>
      <c r="F1301" s="25"/>
      <c r="G1301" s="1"/>
      <c r="H1301" s="1"/>
      <c r="I1301" s="1"/>
    </row>
    <row r="1302" spans="1:9" x14ac:dyDescent="0.25">
      <c r="A1302" s="25">
        <v>2</v>
      </c>
      <c r="B1302" s="25">
        <v>1301</v>
      </c>
      <c r="C1302" s="25">
        <v>69</v>
      </c>
      <c r="D1302" s="33">
        <f>COUNTIFS($C$2:C1302,C1302,$E$2:E1302,"&gt;0")</f>
        <v>9</v>
      </c>
      <c r="E1302" s="33">
        <v>1964</v>
      </c>
      <c r="F1302" s="25"/>
      <c r="G1302" s="1">
        <v>1</v>
      </c>
      <c r="H1302" s="1"/>
      <c r="I1302" s="1">
        <v>1</v>
      </c>
    </row>
    <row r="1303" spans="1:9" x14ac:dyDescent="0.25">
      <c r="A1303" s="25">
        <v>2</v>
      </c>
      <c r="B1303" s="25">
        <v>1302</v>
      </c>
      <c r="C1303" s="25">
        <v>69</v>
      </c>
      <c r="D1303" s="33">
        <f>COUNTIFS($C$2:C1303,C1303,$E$2:E1303,"&gt;0")</f>
        <v>10</v>
      </c>
      <c r="E1303" s="33">
        <v>1955</v>
      </c>
      <c r="F1303" s="25"/>
      <c r="G1303" s="1"/>
      <c r="H1303" s="1"/>
      <c r="I1303" s="1"/>
    </row>
    <row r="1304" spans="1:9" x14ac:dyDescent="0.25">
      <c r="A1304" s="25">
        <v>2</v>
      </c>
      <c r="B1304" s="25">
        <v>1303</v>
      </c>
      <c r="C1304" s="25">
        <v>69</v>
      </c>
      <c r="D1304" s="33">
        <f>COUNTIFS($C$2:C1304,C1304,$E$2:E1304,"&gt;0")</f>
        <v>11</v>
      </c>
      <c r="E1304" s="33">
        <v>1951</v>
      </c>
      <c r="F1304" s="25"/>
      <c r="G1304" s="1"/>
      <c r="H1304" s="1">
        <v>1</v>
      </c>
      <c r="I1304" s="1"/>
    </row>
    <row r="1305" spans="1:9" x14ac:dyDescent="0.25">
      <c r="A1305" s="25">
        <v>2</v>
      </c>
      <c r="B1305" s="25">
        <v>1304</v>
      </c>
      <c r="C1305" s="25">
        <v>69</v>
      </c>
      <c r="D1305" s="33">
        <f>COUNTIFS($C$2:C1305,C1305,$E$2:E1305,"&gt;0")</f>
        <v>12</v>
      </c>
      <c r="E1305" s="33">
        <v>1954</v>
      </c>
      <c r="F1305" s="25"/>
      <c r="G1305" s="1"/>
      <c r="H1305" s="1"/>
      <c r="I1305" s="1"/>
    </row>
    <row r="1306" spans="1:9" x14ac:dyDescent="0.25">
      <c r="A1306" s="25">
        <v>2</v>
      </c>
      <c r="B1306" s="25">
        <v>1305</v>
      </c>
      <c r="C1306" s="25">
        <v>69</v>
      </c>
      <c r="D1306" s="33">
        <f>COUNTIFS($C$2:C1306,C1306,$E$2:E1306,"&gt;0")</f>
        <v>13</v>
      </c>
      <c r="E1306" s="33">
        <v>1974</v>
      </c>
      <c r="F1306" s="25"/>
      <c r="G1306" s="1"/>
      <c r="H1306" s="1"/>
      <c r="I1306" s="1"/>
    </row>
    <row r="1307" spans="1:9" x14ac:dyDescent="0.25">
      <c r="A1307" s="25">
        <v>2</v>
      </c>
      <c r="B1307" s="25">
        <v>1306</v>
      </c>
      <c r="C1307" s="25">
        <v>69</v>
      </c>
      <c r="D1307" s="33">
        <f>COUNTIFS($C$2:C1307,C1307,$E$2:E1307,"&gt;0")</f>
        <v>14</v>
      </c>
      <c r="E1307" s="33">
        <v>1999</v>
      </c>
      <c r="F1307" s="25"/>
      <c r="G1307" s="1"/>
      <c r="H1307" s="1"/>
      <c r="I1307" s="1"/>
    </row>
    <row r="1308" spans="1:9" x14ac:dyDescent="0.25">
      <c r="A1308" s="25">
        <v>2</v>
      </c>
      <c r="B1308" s="25">
        <v>1307</v>
      </c>
      <c r="C1308" s="25">
        <v>69</v>
      </c>
      <c r="D1308" s="33">
        <f>COUNTIFS($C$2:C1308,C1308,$E$2:E1308,"&gt;0")</f>
        <v>15</v>
      </c>
      <c r="E1308" s="33">
        <v>1996</v>
      </c>
      <c r="F1308" s="25">
        <v>1</v>
      </c>
      <c r="G1308" s="1"/>
      <c r="H1308" s="1"/>
      <c r="I1308" s="1"/>
    </row>
    <row r="1309" spans="1:9" x14ac:dyDescent="0.25">
      <c r="A1309" s="25">
        <v>2</v>
      </c>
      <c r="B1309" s="25">
        <v>1308</v>
      </c>
      <c r="C1309" s="25">
        <v>69</v>
      </c>
      <c r="D1309" s="33">
        <f>COUNTIFS($C$2:C1309,C1309,$E$2:E1309,"&gt;0")</f>
        <v>16</v>
      </c>
      <c r="E1309" s="33">
        <v>1997</v>
      </c>
      <c r="F1309" s="25"/>
      <c r="G1309" s="1"/>
      <c r="H1309" s="1">
        <v>1</v>
      </c>
      <c r="I1309" s="1"/>
    </row>
    <row r="1310" spans="1:9" x14ac:dyDescent="0.25">
      <c r="A1310" s="25">
        <v>2</v>
      </c>
      <c r="B1310" s="25">
        <v>1309</v>
      </c>
      <c r="C1310" s="25">
        <v>69</v>
      </c>
      <c r="D1310" s="33">
        <f>COUNTIFS($C$2:C1310,C1310,$E$2:E1310,"&gt;0")</f>
        <v>17</v>
      </c>
      <c r="E1310" s="33">
        <v>1995</v>
      </c>
      <c r="F1310" s="25"/>
      <c r="G1310" s="1"/>
      <c r="H1310" s="1"/>
      <c r="I1310" s="1"/>
    </row>
    <row r="1311" spans="1:9" x14ac:dyDescent="0.25">
      <c r="A1311" s="25">
        <v>2</v>
      </c>
      <c r="B1311" s="25">
        <v>1310</v>
      </c>
      <c r="C1311" s="25">
        <v>69</v>
      </c>
      <c r="D1311" s="33">
        <f>COUNTIFS($C$2:C1311,C1311,$E$2:E1311,"&gt;0")</f>
        <v>18</v>
      </c>
      <c r="E1311" s="33">
        <v>1985</v>
      </c>
      <c r="F1311" s="25"/>
      <c r="G1311" s="1">
        <v>1</v>
      </c>
      <c r="H1311" s="1"/>
      <c r="I1311" s="1">
        <v>1</v>
      </c>
    </row>
    <row r="1312" spans="1:9" x14ac:dyDescent="0.25">
      <c r="A1312" s="25">
        <v>2</v>
      </c>
      <c r="B1312" s="25">
        <v>1311</v>
      </c>
      <c r="C1312" s="25">
        <v>69</v>
      </c>
      <c r="D1312" s="33">
        <f>COUNTIFS($C$2:C1312,C1312,$E$2:E1312,"&gt;0")</f>
        <v>19</v>
      </c>
      <c r="E1312" s="33">
        <v>1974</v>
      </c>
      <c r="F1312" s="25">
        <v>1</v>
      </c>
      <c r="G1312" s="1"/>
      <c r="H1312" s="1"/>
      <c r="I1312" s="1"/>
    </row>
    <row r="1313" spans="1:9" x14ac:dyDescent="0.25">
      <c r="A1313" s="25">
        <v>2</v>
      </c>
      <c r="B1313" s="25">
        <v>1312</v>
      </c>
      <c r="C1313" s="25">
        <v>70</v>
      </c>
      <c r="D1313" s="33">
        <f>COUNTIFS($C$2:C1313,C1313,$E$2:E1313,"&gt;0")</f>
        <v>1</v>
      </c>
      <c r="E1313" s="33">
        <v>1967</v>
      </c>
      <c r="F1313" s="25"/>
      <c r="G1313" s="1"/>
      <c r="H1313" s="1"/>
      <c r="I1313" s="1"/>
    </row>
    <row r="1314" spans="1:9" x14ac:dyDescent="0.25">
      <c r="A1314" s="25">
        <v>2</v>
      </c>
      <c r="B1314" s="25">
        <v>1313</v>
      </c>
      <c r="C1314" s="25">
        <v>70</v>
      </c>
      <c r="D1314" s="33">
        <f>COUNTIFS($C$2:C1314,C1314,$E$2:E1314,"&gt;0")</f>
        <v>2</v>
      </c>
      <c r="E1314" s="33">
        <v>1946</v>
      </c>
      <c r="F1314" s="25"/>
      <c r="G1314" s="1"/>
      <c r="H1314" s="1"/>
      <c r="I1314" s="1"/>
    </row>
    <row r="1315" spans="1:9" x14ac:dyDescent="0.25">
      <c r="A1315" s="25">
        <v>2</v>
      </c>
      <c r="B1315" s="25">
        <v>1314</v>
      </c>
      <c r="C1315" s="25">
        <v>70</v>
      </c>
      <c r="D1315" s="33">
        <f>COUNTIFS($C$2:C1315,C1315,$E$2:E1315,"&gt;0")</f>
        <v>3</v>
      </c>
      <c r="E1315" s="33">
        <v>2005</v>
      </c>
      <c r="F1315" s="25"/>
      <c r="G1315" s="1">
        <v>1</v>
      </c>
      <c r="H1315" s="1"/>
      <c r="I1315" s="1"/>
    </row>
    <row r="1316" spans="1:9" x14ac:dyDescent="0.25">
      <c r="A1316" s="25">
        <v>2</v>
      </c>
      <c r="B1316" s="25">
        <v>1315</v>
      </c>
      <c r="C1316" s="25">
        <v>70</v>
      </c>
      <c r="D1316" s="33">
        <f>COUNTIFS($C$2:C1316,C1316,$E$2:E1316,"&gt;0")</f>
        <v>4</v>
      </c>
      <c r="E1316" s="33">
        <v>1958</v>
      </c>
      <c r="F1316" s="25"/>
      <c r="G1316" s="1"/>
      <c r="H1316" s="1">
        <v>1</v>
      </c>
      <c r="I1316" s="1">
        <v>1</v>
      </c>
    </row>
    <row r="1317" spans="1:9" x14ac:dyDescent="0.25">
      <c r="A1317" s="25">
        <v>2</v>
      </c>
      <c r="B1317" s="25">
        <v>1316</v>
      </c>
      <c r="C1317" s="25">
        <v>70</v>
      </c>
      <c r="D1317" s="33">
        <f>COUNTIFS($C$2:C1317,C1317,$E$2:E1317,"&gt;0")</f>
        <v>5</v>
      </c>
      <c r="E1317" s="33">
        <v>2004</v>
      </c>
      <c r="F1317" s="25"/>
      <c r="G1317" s="1"/>
      <c r="H1317" s="1"/>
      <c r="I1317" s="1"/>
    </row>
    <row r="1318" spans="1:9" x14ac:dyDescent="0.25">
      <c r="A1318" s="25">
        <v>2</v>
      </c>
      <c r="B1318" s="25">
        <v>1317</v>
      </c>
      <c r="C1318" s="25">
        <v>70</v>
      </c>
      <c r="D1318" s="33">
        <f>COUNTIFS($C$2:C1318,C1318,$E$2:E1318,"&gt;0")</f>
        <v>6</v>
      </c>
      <c r="E1318" s="33">
        <v>2003</v>
      </c>
      <c r="F1318" s="25"/>
      <c r="G1318" s="1"/>
      <c r="H1318" s="1"/>
      <c r="I1318" s="1"/>
    </row>
    <row r="1319" spans="1:9" x14ac:dyDescent="0.25">
      <c r="A1319" s="25">
        <v>2</v>
      </c>
      <c r="B1319" s="25">
        <v>1318</v>
      </c>
      <c r="C1319" s="25">
        <v>70</v>
      </c>
      <c r="D1319" s="33">
        <f>COUNTIFS($C$2:C1319,C1319,$E$2:E1319,"&gt;0")</f>
        <v>7</v>
      </c>
      <c r="E1319" s="33">
        <v>2001</v>
      </c>
      <c r="F1319" s="25">
        <v>1</v>
      </c>
      <c r="G1319" s="1"/>
      <c r="H1319" s="1"/>
      <c r="I1319" s="1"/>
    </row>
    <row r="1320" spans="1:9" x14ac:dyDescent="0.25">
      <c r="A1320" s="25">
        <v>2</v>
      </c>
      <c r="B1320" s="25">
        <v>1319</v>
      </c>
      <c r="C1320" s="25">
        <v>70</v>
      </c>
      <c r="D1320" s="33">
        <f>COUNTIFS($C$2:C1320,C1320,$E$2:E1320,"&gt;0")</f>
        <v>8</v>
      </c>
      <c r="E1320" s="33">
        <v>1967</v>
      </c>
      <c r="F1320" s="25"/>
      <c r="G1320" s="1"/>
      <c r="H1320" s="1"/>
      <c r="I1320" s="1"/>
    </row>
    <row r="1321" spans="1:9" x14ac:dyDescent="0.25">
      <c r="A1321" s="25">
        <v>2</v>
      </c>
      <c r="B1321" s="25">
        <v>1320</v>
      </c>
      <c r="C1321" s="25">
        <v>70</v>
      </c>
      <c r="D1321" s="33">
        <f>COUNTIFS($C$2:C1321,C1321,$E$2:E1321,"&gt;0")</f>
        <v>9</v>
      </c>
      <c r="E1321" s="33">
        <v>1964</v>
      </c>
      <c r="F1321" s="25"/>
      <c r="G1321" s="1">
        <v>1</v>
      </c>
      <c r="H1321" s="1"/>
      <c r="I1321" s="1">
        <v>1</v>
      </c>
    </row>
    <row r="1322" spans="1:9" x14ac:dyDescent="0.25">
      <c r="A1322" s="25">
        <v>2</v>
      </c>
      <c r="B1322" s="25">
        <v>1321</v>
      </c>
      <c r="C1322" s="25">
        <v>70</v>
      </c>
      <c r="D1322" s="33">
        <f>COUNTIFS($C$2:C1322,C1322,$E$2:E1322,"&gt;0")</f>
        <v>10</v>
      </c>
      <c r="E1322" s="33">
        <v>1955</v>
      </c>
      <c r="F1322" s="25"/>
      <c r="G1322" s="1"/>
      <c r="H1322" s="1"/>
      <c r="I1322" s="1"/>
    </row>
    <row r="1323" spans="1:9" x14ac:dyDescent="0.25">
      <c r="A1323" s="25">
        <v>2</v>
      </c>
      <c r="B1323" s="25">
        <v>1322</v>
      </c>
      <c r="C1323" s="25">
        <v>70</v>
      </c>
      <c r="D1323" s="33">
        <f>COUNTIFS($C$2:C1323,C1323,$E$2:E1323,"&gt;0")</f>
        <v>11</v>
      </c>
      <c r="E1323" s="33">
        <v>1951</v>
      </c>
      <c r="F1323" s="25"/>
      <c r="G1323" s="1"/>
      <c r="H1323" s="1">
        <v>1</v>
      </c>
      <c r="I1323" s="1"/>
    </row>
    <row r="1324" spans="1:9" x14ac:dyDescent="0.25">
      <c r="A1324" s="25">
        <v>2</v>
      </c>
      <c r="B1324" s="25">
        <v>1323</v>
      </c>
      <c r="C1324" s="25">
        <v>70</v>
      </c>
      <c r="D1324" s="33">
        <f>COUNTIFS($C$2:C1324,C1324,$E$2:E1324,"&gt;0")</f>
        <v>12</v>
      </c>
      <c r="E1324" s="33">
        <v>1954</v>
      </c>
      <c r="F1324" s="25"/>
      <c r="G1324" s="1"/>
      <c r="H1324" s="1"/>
      <c r="I1324" s="1"/>
    </row>
    <row r="1325" spans="1:9" x14ac:dyDescent="0.25">
      <c r="A1325" s="25">
        <v>2</v>
      </c>
      <c r="B1325" s="25">
        <v>1324</v>
      </c>
      <c r="C1325" s="25">
        <v>70</v>
      </c>
      <c r="D1325" s="33">
        <f>COUNTIFS($C$2:C1325,C1325,$E$2:E1325,"&gt;0")</f>
        <v>13</v>
      </c>
      <c r="E1325" s="33">
        <v>1974</v>
      </c>
      <c r="F1325" s="25"/>
      <c r="G1325" s="1"/>
      <c r="H1325" s="1"/>
      <c r="I1325" s="1"/>
    </row>
    <row r="1326" spans="1:9" x14ac:dyDescent="0.25">
      <c r="A1326" s="25">
        <v>2</v>
      </c>
      <c r="B1326" s="25">
        <v>1325</v>
      </c>
      <c r="C1326" s="25">
        <v>70</v>
      </c>
      <c r="D1326" s="33">
        <f>COUNTIFS($C$2:C1326,C1326,$E$2:E1326,"&gt;0")</f>
        <v>14</v>
      </c>
      <c r="E1326" s="33">
        <v>1999</v>
      </c>
      <c r="F1326" s="25"/>
      <c r="G1326" s="1"/>
      <c r="H1326" s="1"/>
      <c r="I1326" s="1"/>
    </row>
    <row r="1327" spans="1:9" x14ac:dyDescent="0.25">
      <c r="A1327" s="25">
        <v>2</v>
      </c>
      <c r="B1327" s="25">
        <v>1326</v>
      </c>
      <c r="C1327" s="25">
        <v>70</v>
      </c>
      <c r="D1327" s="33">
        <f>COUNTIFS($C$2:C1327,C1327,$E$2:E1327,"&gt;0")</f>
        <v>15</v>
      </c>
      <c r="E1327" s="33">
        <v>1996</v>
      </c>
      <c r="F1327" s="25">
        <v>1</v>
      </c>
      <c r="G1327" s="1"/>
      <c r="H1327" s="1"/>
      <c r="I1327" s="1"/>
    </row>
    <row r="1328" spans="1:9" x14ac:dyDescent="0.25">
      <c r="A1328" s="25">
        <v>2</v>
      </c>
      <c r="B1328" s="25">
        <v>1327</v>
      </c>
      <c r="C1328" s="25">
        <v>70</v>
      </c>
      <c r="D1328" s="33">
        <f>COUNTIFS($C$2:C1328,C1328,$E$2:E1328,"&gt;0")</f>
        <v>16</v>
      </c>
      <c r="E1328" s="33">
        <v>1997</v>
      </c>
      <c r="F1328" s="25"/>
      <c r="G1328" s="1"/>
      <c r="H1328" s="1">
        <v>1</v>
      </c>
      <c r="I1328" s="1"/>
    </row>
    <row r="1329" spans="1:9" x14ac:dyDescent="0.25">
      <c r="A1329" s="25">
        <v>2</v>
      </c>
      <c r="B1329" s="25">
        <v>1328</v>
      </c>
      <c r="C1329" s="25">
        <v>70</v>
      </c>
      <c r="D1329" s="33">
        <f>COUNTIFS($C$2:C1329,C1329,$E$2:E1329,"&gt;0")</f>
        <v>17</v>
      </c>
      <c r="E1329" s="33">
        <v>1995</v>
      </c>
      <c r="F1329" s="25"/>
      <c r="G1329" s="1"/>
      <c r="H1329" s="1"/>
      <c r="I1329" s="1"/>
    </row>
    <row r="1330" spans="1:9" x14ac:dyDescent="0.25">
      <c r="A1330" s="25">
        <v>2</v>
      </c>
      <c r="B1330" s="25">
        <v>1329</v>
      </c>
      <c r="C1330" s="25">
        <v>70</v>
      </c>
      <c r="D1330" s="33">
        <f>COUNTIFS($C$2:C1330,C1330,$E$2:E1330,"&gt;0")</f>
        <v>18</v>
      </c>
      <c r="E1330" s="33">
        <v>1985</v>
      </c>
      <c r="F1330" s="25"/>
      <c r="G1330" s="1">
        <v>1</v>
      </c>
      <c r="H1330" s="1"/>
      <c r="I1330" s="1">
        <v>1</v>
      </c>
    </row>
    <row r="1331" spans="1:9" x14ac:dyDescent="0.25">
      <c r="A1331" s="25">
        <v>2</v>
      </c>
      <c r="B1331" s="25">
        <v>1330</v>
      </c>
      <c r="C1331" s="25">
        <v>70</v>
      </c>
      <c r="D1331" s="33">
        <f>COUNTIFS($C$2:C1331,C1331,$E$2:E1331,"&gt;0")</f>
        <v>19</v>
      </c>
      <c r="E1331" s="33">
        <v>1974</v>
      </c>
      <c r="F1331" s="25">
        <v>1</v>
      </c>
      <c r="G1331" s="1"/>
      <c r="H1331" s="1"/>
      <c r="I1331" s="1"/>
    </row>
    <row r="1332" spans="1:9" x14ac:dyDescent="0.25">
      <c r="A1332" s="25">
        <v>2</v>
      </c>
      <c r="B1332" s="25">
        <v>1331</v>
      </c>
      <c r="C1332" s="25">
        <v>71</v>
      </c>
      <c r="D1332" s="33">
        <f>COUNTIFS($C$2:C1332,C1332,$E$2:E1332,"&gt;0")</f>
        <v>1</v>
      </c>
      <c r="E1332" s="33">
        <v>1967</v>
      </c>
      <c r="F1332" s="25"/>
      <c r="G1332" s="1"/>
      <c r="H1332" s="1"/>
      <c r="I1332" s="1"/>
    </row>
    <row r="1333" spans="1:9" x14ac:dyDescent="0.25">
      <c r="A1333" s="25">
        <v>2</v>
      </c>
      <c r="B1333" s="25">
        <v>1332</v>
      </c>
      <c r="C1333" s="25">
        <v>71</v>
      </c>
      <c r="D1333" s="33">
        <f>COUNTIFS($C$2:C1333,C1333,$E$2:E1333,"&gt;0")</f>
        <v>2</v>
      </c>
      <c r="E1333" s="33">
        <v>1946</v>
      </c>
      <c r="F1333" s="25"/>
      <c r="G1333" s="1"/>
      <c r="H1333" s="1"/>
      <c r="I1333" s="1"/>
    </row>
    <row r="1334" spans="1:9" x14ac:dyDescent="0.25">
      <c r="A1334" s="25">
        <v>2</v>
      </c>
      <c r="B1334" s="25">
        <v>1333</v>
      </c>
      <c r="C1334" s="25">
        <v>71</v>
      </c>
      <c r="D1334" s="33">
        <f>COUNTIFS($C$2:C1334,C1334,$E$2:E1334,"&gt;0")</f>
        <v>3</v>
      </c>
      <c r="E1334" s="33">
        <v>2005</v>
      </c>
      <c r="F1334" s="25"/>
      <c r="G1334" s="1">
        <v>1</v>
      </c>
      <c r="H1334" s="1"/>
      <c r="I1334" s="1"/>
    </row>
    <row r="1335" spans="1:9" x14ac:dyDescent="0.25">
      <c r="A1335" s="25">
        <v>2</v>
      </c>
      <c r="B1335" s="25">
        <v>1334</v>
      </c>
      <c r="C1335" s="25">
        <v>71</v>
      </c>
      <c r="D1335" s="33">
        <f>COUNTIFS($C$2:C1335,C1335,$E$2:E1335,"&gt;0")</f>
        <v>4</v>
      </c>
      <c r="E1335" s="33">
        <v>1958</v>
      </c>
      <c r="F1335" s="25"/>
      <c r="G1335" s="1"/>
      <c r="H1335" s="1">
        <v>1</v>
      </c>
      <c r="I1335" s="1">
        <v>1</v>
      </c>
    </row>
    <row r="1336" spans="1:9" x14ac:dyDescent="0.25">
      <c r="A1336" s="25">
        <v>2</v>
      </c>
      <c r="B1336" s="25">
        <v>1335</v>
      </c>
      <c r="C1336" s="25">
        <v>71</v>
      </c>
      <c r="D1336" s="33">
        <f>COUNTIFS($C$2:C1336,C1336,$E$2:E1336,"&gt;0")</f>
        <v>5</v>
      </c>
      <c r="E1336" s="33">
        <v>2004</v>
      </c>
      <c r="F1336" s="25"/>
      <c r="G1336" s="1"/>
      <c r="H1336" s="1"/>
      <c r="I1336" s="1"/>
    </row>
    <row r="1337" spans="1:9" x14ac:dyDescent="0.25">
      <c r="A1337" s="25">
        <v>2</v>
      </c>
      <c r="B1337" s="25">
        <v>1336</v>
      </c>
      <c r="C1337" s="25">
        <v>71</v>
      </c>
      <c r="D1337" s="33">
        <f>COUNTIFS($C$2:C1337,C1337,$E$2:E1337,"&gt;0")</f>
        <v>6</v>
      </c>
      <c r="E1337" s="33">
        <v>2003</v>
      </c>
      <c r="F1337" s="25"/>
      <c r="G1337" s="1"/>
      <c r="H1337" s="1"/>
      <c r="I1337" s="1"/>
    </row>
    <row r="1338" spans="1:9" x14ac:dyDescent="0.25">
      <c r="A1338" s="25">
        <v>2</v>
      </c>
      <c r="B1338" s="25">
        <v>1337</v>
      </c>
      <c r="C1338" s="25">
        <v>71</v>
      </c>
      <c r="D1338" s="33">
        <f>COUNTIFS($C$2:C1338,C1338,$E$2:E1338,"&gt;0")</f>
        <v>7</v>
      </c>
      <c r="E1338" s="33">
        <v>2001</v>
      </c>
      <c r="F1338" s="25">
        <v>1</v>
      </c>
      <c r="G1338" s="1"/>
      <c r="H1338" s="1"/>
      <c r="I1338" s="1"/>
    </row>
    <row r="1339" spans="1:9" x14ac:dyDescent="0.25">
      <c r="A1339" s="25">
        <v>2</v>
      </c>
      <c r="B1339" s="25">
        <v>1338</v>
      </c>
      <c r="C1339" s="25">
        <v>71</v>
      </c>
      <c r="D1339" s="33">
        <f>COUNTIFS($C$2:C1339,C1339,$E$2:E1339,"&gt;0")</f>
        <v>8</v>
      </c>
      <c r="E1339" s="33">
        <v>1967</v>
      </c>
      <c r="F1339" s="25"/>
      <c r="G1339" s="1"/>
      <c r="H1339" s="1"/>
      <c r="I1339" s="1"/>
    </row>
    <row r="1340" spans="1:9" x14ac:dyDescent="0.25">
      <c r="A1340" s="25">
        <v>2</v>
      </c>
      <c r="B1340" s="25">
        <v>1339</v>
      </c>
      <c r="C1340" s="25">
        <v>71</v>
      </c>
      <c r="D1340" s="33">
        <f>COUNTIFS($C$2:C1340,C1340,$E$2:E1340,"&gt;0")</f>
        <v>9</v>
      </c>
      <c r="E1340" s="33">
        <v>1964</v>
      </c>
      <c r="F1340" s="25"/>
      <c r="G1340" s="1">
        <v>1</v>
      </c>
      <c r="H1340" s="1"/>
      <c r="I1340" s="1">
        <v>1</v>
      </c>
    </row>
    <row r="1341" spans="1:9" x14ac:dyDescent="0.25">
      <c r="A1341" s="25">
        <v>2</v>
      </c>
      <c r="B1341" s="25">
        <v>1340</v>
      </c>
      <c r="C1341" s="25">
        <v>71</v>
      </c>
      <c r="D1341" s="33">
        <f>COUNTIFS($C$2:C1341,C1341,$E$2:E1341,"&gt;0")</f>
        <v>10</v>
      </c>
      <c r="E1341" s="33">
        <v>1955</v>
      </c>
      <c r="F1341" s="25"/>
      <c r="G1341" s="1"/>
      <c r="H1341" s="1"/>
      <c r="I1341" s="1"/>
    </row>
    <row r="1342" spans="1:9" x14ac:dyDescent="0.25">
      <c r="A1342" s="25">
        <v>2</v>
      </c>
      <c r="B1342" s="25">
        <v>1341</v>
      </c>
      <c r="C1342" s="25">
        <v>71</v>
      </c>
      <c r="D1342" s="33">
        <f>COUNTIFS($C$2:C1342,C1342,$E$2:E1342,"&gt;0")</f>
        <v>11</v>
      </c>
      <c r="E1342" s="33">
        <v>1951</v>
      </c>
      <c r="F1342" s="25"/>
      <c r="G1342" s="1"/>
      <c r="H1342" s="1">
        <v>1</v>
      </c>
      <c r="I1342" s="1"/>
    </row>
    <row r="1343" spans="1:9" x14ac:dyDescent="0.25">
      <c r="A1343" s="25">
        <v>2</v>
      </c>
      <c r="B1343" s="25">
        <v>1342</v>
      </c>
      <c r="C1343" s="25">
        <v>71</v>
      </c>
      <c r="D1343" s="33">
        <f>COUNTIFS($C$2:C1343,C1343,$E$2:E1343,"&gt;0")</f>
        <v>12</v>
      </c>
      <c r="E1343" s="33">
        <v>1954</v>
      </c>
      <c r="F1343" s="25"/>
      <c r="G1343" s="1"/>
      <c r="H1343" s="1"/>
      <c r="I1343" s="1"/>
    </row>
    <row r="1344" spans="1:9" x14ac:dyDescent="0.25">
      <c r="A1344" s="25">
        <v>2</v>
      </c>
      <c r="B1344" s="25">
        <v>1343</v>
      </c>
      <c r="C1344" s="25">
        <v>71</v>
      </c>
      <c r="D1344" s="33">
        <f>COUNTIFS($C$2:C1344,C1344,$E$2:E1344,"&gt;0")</f>
        <v>13</v>
      </c>
      <c r="E1344" s="33">
        <v>1974</v>
      </c>
      <c r="F1344" s="25"/>
      <c r="G1344" s="1"/>
      <c r="H1344" s="1"/>
      <c r="I1344" s="1"/>
    </row>
    <row r="1345" spans="1:9" x14ac:dyDescent="0.25">
      <c r="A1345" s="25">
        <v>2</v>
      </c>
      <c r="B1345" s="25">
        <v>1344</v>
      </c>
      <c r="C1345" s="25">
        <v>71</v>
      </c>
      <c r="D1345" s="33">
        <f>COUNTIFS($C$2:C1345,C1345,$E$2:E1345,"&gt;0")</f>
        <v>14</v>
      </c>
      <c r="E1345" s="33">
        <v>1999</v>
      </c>
      <c r="F1345" s="25"/>
      <c r="G1345" s="1"/>
      <c r="H1345" s="1"/>
      <c r="I1345" s="1"/>
    </row>
    <row r="1346" spans="1:9" x14ac:dyDescent="0.25">
      <c r="A1346" s="25">
        <v>2</v>
      </c>
      <c r="B1346" s="25">
        <v>1345</v>
      </c>
      <c r="C1346" s="25">
        <v>71</v>
      </c>
      <c r="D1346" s="33">
        <f>COUNTIFS($C$2:C1346,C1346,$E$2:E1346,"&gt;0")</f>
        <v>15</v>
      </c>
      <c r="E1346" s="33">
        <v>1996</v>
      </c>
      <c r="F1346" s="25">
        <v>1</v>
      </c>
      <c r="G1346" s="1"/>
      <c r="H1346" s="1"/>
      <c r="I1346" s="1"/>
    </row>
    <row r="1347" spans="1:9" x14ac:dyDescent="0.25">
      <c r="A1347" s="25">
        <v>2</v>
      </c>
      <c r="B1347" s="25">
        <v>1346</v>
      </c>
      <c r="C1347" s="25">
        <v>71</v>
      </c>
      <c r="D1347" s="33">
        <f>COUNTIFS($C$2:C1347,C1347,$E$2:E1347,"&gt;0")</f>
        <v>16</v>
      </c>
      <c r="E1347" s="33">
        <v>1997</v>
      </c>
      <c r="F1347" s="25"/>
      <c r="G1347" s="1"/>
      <c r="H1347" s="1">
        <v>1</v>
      </c>
      <c r="I1347" s="1"/>
    </row>
    <row r="1348" spans="1:9" x14ac:dyDescent="0.25">
      <c r="A1348" s="25">
        <v>2</v>
      </c>
      <c r="B1348" s="25">
        <v>1347</v>
      </c>
      <c r="C1348" s="25">
        <v>71</v>
      </c>
      <c r="D1348" s="33">
        <f>COUNTIFS($C$2:C1348,C1348,$E$2:E1348,"&gt;0")</f>
        <v>17</v>
      </c>
      <c r="E1348" s="33">
        <v>1995</v>
      </c>
      <c r="F1348" s="25"/>
      <c r="G1348" s="1"/>
      <c r="H1348" s="1"/>
      <c r="I1348" s="1"/>
    </row>
    <row r="1349" spans="1:9" x14ac:dyDescent="0.25">
      <c r="A1349" s="25">
        <v>2</v>
      </c>
      <c r="B1349" s="25">
        <v>1348</v>
      </c>
      <c r="C1349" s="25">
        <v>71</v>
      </c>
      <c r="D1349" s="33">
        <f>COUNTIFS($C$2:C1349,C1349,$E$2:E1349,"&gt;0")</f>
        <v>18</v>
      </c>
      <c r="E1349" s="33">
        <v>1985</v>
      </c>
      <c r="F1349" s="25"/>
      <c r="G1349" s="1">
        <v>1</v>
      </c>
      <c r="H1349" s="1"/>
      <c r="I1349" s="1">
        <v>1</v>
      </c>
    </row>
    <row r="1350" spans="1:9" x14ac:dyDescent="0.25">
      <c r="A1350" s="25">
        <v>2</v>
      </c>
      <c r="B1350" s="25">
        <v>1349</v>
      </c>
      <c r="C1350" s="25">
        <v>71</v>
      </c>
      <c r="D1350" s="33">
        <f>COUNTIFS($C$2:C1350,C1350,$E$2:E1350,"&gt;0")</f>
        <v>19</v>
      </c>
      <c r="E1350" s="33">
        <v>1974</v>
      </c>
      <c r="F1350" s="25">
        <v>1</v>
      </c>
      <c r="G1350" s="1"/>
      <c r="H1350" s="1"/>
      <c r="I1350" s="1"/>
    </row>
    <row r="1351" spans="1:9" x14ac:dyDescent="0.25">
      <c r="A1351" s="25">
        <v>2</v>
      </c>
      <c r="B1351" s="25">
        <v>1350</v>
      </c>
      <c r="C1351" s="25">
        <v>72</v>
      </c>
      <c r="D1351" s="33">
        <f>COUNTIFS($C$2:C1351,C1351,$E$2:E1351,"&gt;0")</f>
        <v>1</v>
      </c>
      <c r="E1351" s="33">
        <v>1967</v>
      </c>
      <c r="F1351" s="25"/>
      <c r="G1351" s="1"/>
      <c r="H1351" s="1"/>
      <c r="I1351" s="1"/>
    </row>
    <row r="1352" spans="1:9" x14ac:dyDescent="0.25">
      <c r="A1352" s="25">
        <v>2</v>
      </c>
      <c r="B1352" s="25">
        <v>1351</v>
      </c>
      <c r="C1352" s="25">
        <v>72</v>
      </c>
      <c r="D1352" s="33">
        <f>COUNTIFS($C$2:C1352,C1352,$E$2:E1352,"&gt;0")</f>
        <v>2</v>
      </c>
      <c r="E1352" s="33">
        <v>1946</v>
      </c>
      <c r="F1352" s="25"/>
      <c r="G1352" s="1"/>
      <c r="H1352" s="1"/>
      <c r="I1352" s="1"/>
    </row>
    <row r="1353" spans="1:9" x14ac:dyDescent="0.25">
      <c r="A1353" s="25">
        <v>2</v>
      </c>
      <c r="B1353" s="25">
        <v>1352</v>
      </c>
      <c r="C1353" s="25">
        <v>72</v>
      </c>
      <c r="D1353" s="33">
        <f>COUNTIFS($C$2:C1353,C1353,$E$2:E1353,"&gt;0")</f>
        <v>3</v>
      </c>
      <c r="E1353" s="33">
        <v>2005</v>
      </c>
      <c r="F1353" s="25"/>
      <c r="G1353" s="1">
        <v>1</v>
      </c>
      <c r="H1353" s="1"/>
      <c r="I1353" s="1"/>
    </row>
    <row r="1354" spans="1:9" x14ac:dyDescent="0.25">
      <c r="A1354" s="25">
        <v>2</v>
      </c>
      <c r="B1354" s="25">
        <v>1353</v>
      </c>
      <c r="C1354" s="25">
        <v>72</v>
      </c>
      <c r="D1354" s="33">
        <f>COUNTIFS($C$2:C1354,C1354,$E$2:E1354,"&gt;0")</f>
        <v>4</v>
      </c>
      <c r="E1354" s="33">
        <v>1958</v>
      </c>
      <c r="F1354" s="25"/>
      <c r="G1354" s="1"/>
      <c r="H1354" s="1">
        <v>1</v>
      </c>
      <c r="I1354" s="1">
        <v>1</v>
      </c>
    </row>
    <row r="1355" spans="1:9" x14ac:dyDescent="0.25">
      <c r="A1355" s="25">
        <v>2</v>
      </c>
      <c r="B1355" s="25">
        <v>1354</v>
      </c>
      <c r="C1355" s="25">
        <v>72</v>
      </c>
      <c r="D1355" s="33">
        <f>COUNTIFS($C$2:C1355,C1355,$E$2:E1355,"&gt;0")</f>
        <v>5</v>
      </c>
      <c r="E1355" s="33">
        <v>2004</v>
      </c>
      <c r="F1355" s="25"/>
      <c r="G1355" s="1"/>
      <c r="H1355" s="1"/>
      <c r="I1355" s="1"/>
    </row>
    <row r="1356" spans="1:9" x14ac:dyDescent="0.25">
      <c r="A1356" s="25">
        <v>2</v>
      </c>
      <c r="B1356" s="25">
        <v>1355</v>
      </c>
      <c r="C1356" s="25">
        <v>72</v>
      </c>
      <c r="D1356" s="33">
        <f>COUNTIFS($C$2:C1356,C1356,$E$2:E1356,"&gt;0")</f>
        <v>6</v>
      </c>
      <c r="E1356" s="33">
        <v>2003</v>
      </c>
      <c r="F1356" s="25"/>
      <c r="G1356" s="1"/>
      <c r="H1356" s="1"/>
      <c r="I1356" s="1"/>
    </row>
    <row r="1357" spans="1:9" x14ac:dyDescent="0.25">
      <c r="A1357" s="25">
        <v>2</v>
      </c>
      <c r="B1357" s="25">
        <v>1356</v>
      </c>
      <c r="C1357" s="25">
        <v>72</v>
      </c>
      <c r="D1357" s="33">
        <f>COUNTIFS($C$2:C1357,C1357,$E$2:E1357,"&gt;0")</f>
        <v>7</v>
      </c>
      <c r="E1357" s="33">
        <v>2001</v>
      </c>
      <c r="F1357" s="25">
        <v>1</v>
      </c>
      <c r="G1357" s="1"/>
      <c r="H1357" s="1"/>
      <c r="I1357" s="1"/>
    </row>
    <row r="1358" spans="1:9" x14ac:dyDescent="0.25">
      <c r="A1358" s="25">
        <v>2</v>
      </c>
      <c r="B1358" s="25">
        <v>1357</v>
      </c>
      <c r="C1358" s="25">
        <v>72</v>
      </c>
      <c r="D1358" s="33">
        <f>COUNTIFS($C$2:C1358,C1358,$E$2:E1358,"&gt;0")</f>
        <v>8</v>
      </c>
      <c r="E1358" s="33">
        <v>1967</v>
      </c>
      <c r="F1358" s="25"/>
      <c r="G1358" s="1"/>
      <c r="H1358" s="1"/>
      <c r="I1358" s="1"/>
    </row>
    <row r="1359" spans="1:9" x14ac:dyDescent="0.25">
      <c r="A1359" s="25">
        <v>2</v>
      </c>
      <c r="B1359" s="25">
        <v>1358</v>
      </c>
      <c r="C1359" s="25">
        <v>72</v>
      </c>
      <c r="D1359" s="33">
        <f>COUNTIFS($C$2:C1359,C1359,$E$2:E1359,"&gt;0")</f>
        <v>9</v>
      </c>
      <c r="E1359" s="33">
        <v>1964</v>
      </c>
      <c r="F1359" s="25"/>
      <c r="G1359" s="1">
        <v>1</v>
      </c>
      <c r="H1359" s="1"/>
      <c r="I1359" s="1">
        <v>1</v>
      </c>
    </row>
    <row r="1360" spans="1:9" x14ac:dyDescent="0.25">
      <c r="A1360" s="25">
        <v>2</v>
      </c>
      <c r="B1360" s="25">
        <v>1359</v>
      </c>
      <c r="C1360" s="25">
        <v>72</v>
      </c>
      <c r="D1360" s="33">
        <f>COUNTIFS($C$2:C1360,C1360,$E$2:E1360,"&gt;0")</f>
        <v>10</v>
      </c>
      <c r="E1360" s="33">
        <v>1955</v>
      </c>
      <c r="F1360" s="25"/>
      <c r="G1360" s="1"/>
      <c r="H1360" s="1"/>
      <c r="I1360" s="1"/>
    </row>
    <row r="1361" spans="1:9" x14ac:dyDescent="0.25">
      <c r="A1361" s="25">
        <v>2</v>
      </c>
      <c r="B1361" s="25">
        <v>1360</v>
      </c>
      <c r="C1361" s="25">
        <v>72</v>
      </c>
      <c r="D1361" s="33">
        <f>COUNTIFS($C$2:C1361,C1361,$E$2:E1361,"&gt;0")</f>
        <v>11</v>
      </c>
      <c r="E1361" s="33">
        <v>1951</v>
      </c>
      <c r="F1361" s="25"/>
      <c r="G1361" s="1"/>
      <c r="H1361" s="1">
        <v>1</v>
      </c>
      <c r="I1361" s="1"/>
    </row>
    <row r="1362" spans="1:9" x14ac:dyDescent="0.25">
      <c r="A1362" s="25">
        <v>2</v>
      </c>
      <c r="B1362" s="25">
        <v>1361</v>
      </c>
      <c r="C1362" s="25">
        <v>72</v>
      </c>
      <c r="D1362" s="33">
        <f>COUNTIFS($C$2:C1362,C1362,$E$2:E1362,"&gt;0")</f>
        <v>12</v>
      </c>
      <c r="E1362" s="33">
        <v>1954</v>
      </c>
      <c r="F1362" s="25"/>
      <c r="G1362" s="1"/>
      <c r="H1362" s="1"/>
      <c r="I1362" s="1"/>
    </row>
    <row r="1363" spans="1:9" x14ac:dyDescent="0.25">
      <c r="A1363" s="25">
        <v>2</v>
      </c>
      <c r="B1363" s="25">
        <v>1362</v>
      </c>
      <c r="C1363" s="25">
        <v>72</v>
      </c>
      <c r="D1363" s="33">
        <f>COUNTIFS($C$2:C1363,C1363,$E$2:E1363,"&gt;0")</f>
        <v>13</v>
      </c>
      <c r="E1363" s="33">
        <v>1974</v>
      </c>
      <c r="F1363" s="25"/>
      <c r="G1363" s="1"/>
      <c r="H1363" s="1"/>
      <c r="I1363" s="1"/>
    </row>
    <row r="1364" spans="1:9" x14ac:dyDescent="0.25">
      <c r="A1364" s="25">
        <v>2</v>
      </c>
      <c r="B1364" s="25">
        <v>1363</v>
      </c>
      <c r="C1364" s="25">
        <v>72</v>
      </c>
      <c r="D1364" s="33">
        <f>COUNTIFS($C$2:C1364,C1364,$E$2:E1364,"&gt;0")</f>
        <v>14</v>
      </c>
      <c r="E1364" s="33">
        <v>1999</v>
      </c>
      <c r="F1364" s="25"/>
      <c r="G1364" s="1"/>
      <c r="H1364" s="1"/>
      <c r="I1364" s="1"/>
    </row>
    <row r="1365" spans="1:9" x14ac:dyDescent="0.25">
      <c r="A1365" s="25">
        <v>2</v>
      </c>
      <c r="B1365" s="25">
        <v>1364</v>
      </c>
      <c r="C1365" s="25">
        <v>72</v>
      </c>
      <c r="D1365" s="33">
        <f>COUNTIFS($C$2:C1365,C1365,$E$2:E1365,"&gt;0")</f>
        <v>15</v>
      </c>
      <c r="E1365" s="33">
        <v>1996</v>
      </c>
      <c r="F1365" s="25">
        <v>1</v>
      </c>
      <c r="G1365" s="1"/>
      <c r="H1365" s="1"/>
      <c r="I1365" s="1"/>
    </row>
    <row r="1366" spans="1:9" x14ac:dyDescent="0.25">
      <c r="A1366" s="25">
        <v>2</v>
      </c>
      <c r="B1366" s="25">
        <v>1365</v>
      </c>
      <c r="C1366" s="25">
        <v>72</v>
      </c>
      <c r="D1366" s="33">
        <f>COUNTIFS($C$2:C1366,C1366,$E$2:E1366,"&gt;0")</f>
        <v>16</v>
      </c>
      <c r="E1366" s="33">
        <v>1997</v>
      </c>
      <c r="F1366" s="25"/>
      <c r="G1366" s="1"/>
      <c r="H1366" s="1">
        <v>1</v>
      </c>
      <c r="I1366" s="1"/>
    </row>
    <row r="1367" spans="1:9" x14ac:dyDescent="0.25">
      <c r="A1367" s="25">
        <v>2</v>
      </c>
      <c r="B1367" s="25">
        <v>1366</v>
      </c>
      <c r="C1367" s="25">
        <v>72</v>
      </c>
      <c r="D1367" s="33">
        <f>COUNTIFS($C$2:C1367,C1367,$E$2:E1367,"&gt;0")</f>
        <v>17</v>
      </c>
      <c r="E1367" s="33">
        <v>1995</v>
      </c>
      <c r="F1367" s="25"/>
      <c r="G1367" s="1"/>
      <c r="H1367" s="1"/>
      <c r="I1367" s="1"/>
    </row>
    <row r="1368" spans="1:9" x14ac:dyDescent="0.25">
      <c r="A1368" s="25">
        <v>2</v>
      </c>
      <c r="B1368" s="25">
        <v>1367</v>
      </c>
      <c r="C1368" s="25">
        <v>72</v>
      </c>
      <c r="D1368" s="33">
        <f>COUNTIFS($C$2:C1368,C1368,$E$2:E1368,"&gt;0")</f>
        <v>18</v>
      </c>
      <c r="E1368" s="33">
        <v>1985</v>
      </c>
      <c r="F1368" s="25"/>
      <c r="G1368" s="1">
        <v>1</v>
      </c>
      <c r="H1368" s="1"/>
      <c r="I1368" s="1">
        <v>1</v>
      </c>
    </row>
    <row r="1369" spans="1:9" x14ac:dyDescent="0.25">
      <c r="A1369" s="25">
        <v>2</v>
      </c>
      <c r="B1369" s="25">
        <v>1368</v>
      </c>
      <c r="C1369" s="25">
        <v>72</v>
      </c>
      <c r="D1369" s="33">
        <f>COUNTIFS($C$2:C1369,C1369,$E$2:E1369,"&gt;0")</f>
        <v>19</v>
      </c>
      <c r="E1369" s="33">
        <v>1974</v>
      </c>
      <c r="F1369" s="25">
        <v>1</v>
      </c>
      <c r="G1369" s="1"/>
      <c r="H1369" s="1"/>
      <c r="I1369" s="1"/>
    </row>
    <row r="1370" spans="1:9" x14ac:dyDescent="0.25">
      <c r="A1370" s="25">
        <v>2</v>
      </c>
      <c r="B1370" s="25">
        <v>1369</v>
      </c>
      <c r="C1370" s="25">
        <v>73</v>
      </c>
      <c r="D1370" s="33">
        <f>COUNTIFS($C$2:C1370,C1370,$E$2:E1370,"&gt;0")</f>
        <v>1</v>
      </c>
      <c r="E1370" s="33">
        <v>1967</v>
      </c>
      <c r="F1370" s="25"/>
      <c r="G1370" s="1"/>
      <c r="H1370" s="1"/>
      <c r="I1370" s="1"/>
    </row>
    <row r="1371" spans="1:9" x14ac:dyDescent="0.25">
      <c r="A1371" s="25">
        <v>2</v>
      </c>
      <c r="B1371" s="25">
        <v>1370</v>
      </c>
      <c r="C1371" s="25">
        <v>73</v>
      </c>
      <c r="D1371" s="33">
        <f>COUNTIFS($C$2:C1371,C1371,$E$2:E1371,"&gt;0")</f>
        <v>2</v>
      </c>
      <c r="E1371" s="33">
        <v>1946</v>
      </c>
      <c r="F1371" s="25"/>
      <c r="G1371" s="1"/>
      <c r="H1371" s="1"/>
      <c r="I1371" s="1"/>
    </row>
    <row r="1372" spans="1:9" x14ac:dyDescent="0.25">
      <c r="A1372" s="25">
        <v>2</v>
      </c>
      <c r="B1372" s="25">
        <v>1371</v>
      </c>
      <c r="C1372" s="25">
        <v>73</v>
      </c>
      <c r="D1372" s="33">
        <f>COUNTIFS($C$2:C1372,C1372,$E$2:E1372,"&gt;0")</f>
        <v>3</v>
      </c>
      <c r="E1372" s="33">
        <v>2005</v>
      </c>
      <c r="F1372" s="25"/>
      <c r="G1372" s="1">
        <v>1</v>
      </c>
      <c r="H1372" s="1"/>
      <c r="I1372" s="1"/>
    </row>
    <row r="1373" spans="1:9" x14ac:dyDescent="0.25">
      <c r="A1373" s="25">
        <v>2</v>
      </c>
      <c r="B1373" s="25">
        <v>1372</v>
      </c>
      <c r="C1373" s="25">
        <v>73</v>
      </c>
      <c r="D1373" s="33">
        <f>COUNTIFS($C$2:C1373,C1373,$E$2:E1373,"&gt;0")</f>
        <v>4</v>
      </c>
      <c r="E1373" s="33">
        <v>1958</v>
      </c>
      <c r="F1373" s="25"/>
      <c r="G1373" s="1"/>
      <c r="H1373" s="1">
        <v>1</v>
      </c>
      <c r="I1373" s="1">
        <v>1</v>
      </c>
    </row>
    <row r="1374" spans="1:9" x14ac:dyDescent="0.25">
      <c r="A1374" s="25">
        <v>2</v>
      </c>
      <c r="B1374" s="25">
        <v>1373</v>
      </c>
      <c r="C1374" s="25">
        <v>73</v>
      </c>
      <c r="D1374" s="33">
        <f>COUNTIFS($C$2:C1374,C1374,$E$2:E1374,"&gt;0")</f>
        <v>5</v>
      </c>
      <c r="E1374" s="33">
        <v>2004</v>
      </c>
      <c r="F1374" s="25"/>
      <c r="G1374" s="1"/>
      <c r="H1374" s="1"/>
      <c r="I1374" s="1"/>
    </row>
    <row r="1375" spans="1:9" x14ac:dyDescent="0.25">
      <c r="A1375" s="25">
        <v>2</v>
      </c>
      <c r="B1375" s="25">
        <v>1374</v>
      </c>
      <c r="C1375" s="25">
        <v>73</v>
      </c>
      <c r="D1375" s="33">
        <f>COUNTIFS($C$2:C1375,C1375,$E$2:E1375,"&gt;0")</f>
        <v>6</v>
      </c>
      <c r="E1375" s="33">
        <v>2003</v>
      </c>
      <c r="F1375" s="25"/>
      <c r="G1375" s="1"/>
      <c r="H1375" s="1"/>
      <c r="I1375" s="1"/>
    </row>
    <row r="1376" spans="1:9" x14ac:dyDescent="0.25">
      <c r="A1376" s="25">
        <v>2</v>
      </c>
      <c r="B1376" s="25">
        <v>1375</v>
      </c>
      <c r="C1376" s="25">
        <v>73</v>
      </c>
      <c r="D1376" s="33">
        <f>COUNTIFS($C$2:C1376,C1376,$E$2:E1376,"&gt;0")</f>
        <v>7</v>
      </c>
      <c r="E1376" s="33">
        <v>2001</v>
      </c>
      <c r="F1376" s="25">
        <v>1</v>
      </c>
      <c r="G1376" s="1"/>
      <c r="H1376" s="1"/>
      <c r="I1376" s="1"/>
    </row>
    <row r="1377" spans="1:9" x14ac:dyDescent="0.25">
      <c r="A1377" s="25">
        <v>2</v>
      </c>
      <c r="B1377" s="25">
        <v>1376</v>
      </c>
      <c r="C1377" s="25">
        <v>73</v>
      </c>
      <c r="D1377" s="33">
        <f>COUNTIFS($C$2:C1377,C1377,$E$2:E1377,"&gt;0")</f>
        <v>8</v>
      </c>
      <c r="E1377" s="33">
        <v>1967</v>
      </c>
      <c r="F1377" s="25"/>
      <c r="G1377" s="1"/>
      <c r="H1377" s="1"/>
      <c r="I1377" s="1"/>
    </row>
    <row r="1378" spans="1:9" x14ac:dyDescent="0.25">
      <c r="A1378" s="25">
        <v>2</v>
      </c>
      <c r="B1378" s="25">
        <v>1377</v>
      </c>
      <c r="C1378" s="25">
        <v>73</v>
      </c>
      <c r="D1378" s="33">
        <f>COUNTIFS($C$2:C1378,C1378,$E$2:E1378,"&gt;0")</f>
        <v>9</v>
      </c>
      <c r="E1378" s="33">
        <v>1964</v>
      </c>
      <c r="F1378" s="25"/>
      <c r="G1378" s="1">
        <v>1</v>
      </c>
      <c r="H1378" s="1"/>
      <c r="I1378" s="1">
        <v>1</v>
      </c>
    </row>
    <row r="1379" spans="1:9" x14ac:dyDescent="0.25">
      <c r="A1379" s="25">
        <v>2</v>
      </c>
      <c r="B1379" s="25">
        <v>1378</v>
      </c>
      <c r="C1379" s="25">
        <v>73</v>
      </c>
      <c r="D1379" s="33">
        <f>COUNTIFS($C$2:C1379,C1379,$E$2:E1379,"&gt;0")</f>
        <v>10</v>
      </c>
      <c r="E1379" s="33">
        <v>1955</v>
      </c>
      <c r="F1379" s="25"/>
      <c r="G1379" s="1"/>
      <c r="H1379" s="1"/>
      <c r="I1379" s="1"/>
    </row>
    <row r="1380" spans="1:9" x14ac:dyDescent="0.25">
      <c r="A1380" s="25">
        <v>2</v>
      </c>
      <c r="B1380" s="25">
        <v>1379</v>
      </c>
      <c r="C1380" s="25">
        <v>73</v>
      </c>
      <c r="D1380" s="33">
        <f>COUNTIFS($C$2:C1380,C1380,$E$2:E1380,"&gt;0")</f>
        <v>11</v>
      </c>
      <c r="E1380" s="33">
        <v>1951</v>
      </c>
      <c r="F1380" s="25"/>
      <c r="G1380" s="1"/>
      <c r="H1380" s="1">
        <v>1</v>
      </c>
      <c r="I1380" s="1"/>
    </row>
    <row r="1381" spans="1:9" x14ac:dyDescent="0.25">
      <c r="A1381" s="25">
        <v>2</v>
      </c>
      <c r="B1381" s="25">
        <v>1380</v>
      </c>
      <c r="C1381" s="25">
        <v>73</v>
      </c>
      <c r="D1381" s="33">
        <f>COUNTIFS($C$2:C1381,C1381,$E$2:E1381,"&gt;0")</f>
        <v>12</v>
      </c>
      <c r="E1381" s="33">
        <v>1954</v>
      </c>
      <c r="F1381" s="25"/>
      <c r="G1381" s="1"/>
      <c r="H1381" s="1"/>
      <c r="I1381" s="1"/>
    </row>
    <row r="1382" spans="1:9" x14ac:dyDescent="0.25">
      <c r="A1382" s="25">
        <v>2</v>
      </c>
      <c r="B1382" s="25">
        <v>1381</v>
      </c>
      <c r="C1382" s="25">
        <v>73</v>
      </c>
      <c r="D1382" s="33">
        <f>COUNTIFS($C$2:C1382,C1382,$E$2:E1382,"&gt;0")</f>
        <v>13</v>
      </c>
      <c r="E1382" s="33">
        <v>1974</v>
      </c>
      <c r="F1382" s="25"/>
      <c r="G1382" s="1"/>
      <c r="H1382" s="1"/>
      <c r="I1382" s="1"/>
    </row>
    <row r="1383" spans="1:9" x14ac:dyDescent="0.25">
      <c r="A1383" s="25">
        <v>2</v>
      </c>
      <c r="B1383" s="25">
        <v>1382</v>
      </c>
      <c r="C1383" s="25">
        <v>73</v>
      </c>
      <c r="D1383" s="33">
        <f>COUNTIFS($C$2:C1383,C1383,$E$2:E1383,"&gt;0")</f>
        <v>14</v>
      </c>
      <c r="E1383" s="33">
        <v>1999</v>
      </c>
      <c r="F1383" s="25"/>
      <c r="G1383" s="1"/>
      <c r="H1383" s="1"/>
      <c r="I1383" s="1"/>
    </row>
    <row r="1384" spans="1:9" x14ac:dyDescent="0.25">
      <c r="A1384" s="25">
        <v>2</v>
      </c>
      <c r="B1384" s="25">
        <v>1383</v>
      </c>
      <c r="C1384" s="25">
        <v>73</v>
      </c>
      <c r="D1384" s="33">
        <f>COUNTIFS($C$2:C1384,C1384,$E$2:E1384,"&gt;0")</f>
        <v>15</v>
      </c>
      <c r="E1384" s="33">
        <v>1996</v>
      </c>
      <c r="F1384" s="25">
        <v>1</v>
      </c>
      <c r="G1384" s="1"/>
      <c r="H1384" s="1"/>
      <c r="I1384" s="1"/>
    </row>
    <row r="1385" spans="1:9" x14ac:dyDescent="0.25">
      <c r="A1385" s="25">
        <v>2</v>
      </c>
      <c r="B1385" s="25">
        <v>1384</v>
      </c>
      <c r="C1385" s="25">
        <v>73</v>
      </c>
      <c r="D1385" s="33">
        <f>COUNTIFS($C$2:C1385,C1385,$E$2:E1385,"&gt;0")</f>
        <v>16</v>
      </c>
      <c r="E1385" s="33">
        <v>1997</v>
      </c>
      <c r="F1385" s="25"/>
      <c r="G1385" s="1"/>
      <c r="H1385" s="1">
        <v>1</v>
      </c>
      <c r="I1385" s="1"/>
    </row>
    <row r="1386" spans="1:9" x14ac:dyDescent="0.25">
      <c r="A1386" s="25">
        <v>2</v>
      </c>
      <c r="B1386" s="25">
        <v>1385</v>
      </c>
      <c r="C1386" s="25">
        <v>73</v>
      </c>
      <c r="D1386" s="33">
        <f>COUNTIFS($C$2:C1386,C1386,$E$2:E1386,"&gt;0")</f>
        <v>17</v>
      </c>
      <c r="E1386" s="33">
        <v>1995</v>
      </c>
      <c r="F1386" s="25"/>
      <c r="G1386" s="1"/>
      <c r="H1386" s="1"/>
      <c r="I1386" s="1"/>
    </row>
    <row r="1387" spans="1:9" x14ac:dyDescent="0.25">
      <c r="A1387" s="25">
        <v>2</v>
      </c>
      <c r="B1387" s="25">
        <v>1386</v>
      </c>
      <c r="C1387" s="25">
        <v>73</v>
      </c>
      <c r="D1387" s="33">
        <f>COUNTIFS($C$2:C1387,C1387,$E$2:E1387,"&gt;0")</f>
        <v>18</v>
      </c>
      <c r="E1387" s="33">
        <v>1985</v>
      </c>
      <c r="F1387" s="25"/>
      <c r="G1387" s="1">
        <v>1</v>
      </c>
      <c r="H1387" s="1"/>
      <c r="I1387" s="1">
        <v>1</v>
      </c>
    </row>
    <row r="1388" spans="1:9" x14ac:dyDescent="0.25">
      <c r="A1388" s="25">
        <v>2</v>
      </c>
      <c r="B1388" s="25">
        <v>1387</v>
      </c>
      <c r="C1388" s="25">
        <v>73</v>
      </c>
      <c r="D1388" s="33">
        <f>COUNTIFS($C$2:C1388,C1388,$E$2:E1388,"&gt;0")</f>
        <v>19</v>
      </c>
      <c r="E1388" s="33">
        <v>1974</v>
      </c>
      <c r="F1388" s="25">
        <v>1</v>
      </c>
      <c r="G1388" s="1"/>
      <c r="H1388" s="1"/>
      <c r="I1388" s="1"/>
    </row>
    <row r="1389" spans="1:9" x14ac:dyDescent="0.25">
      <c r="A1389" s="25">
        <v>2</v>
      </c>
      <c r="B1389" s="25">
        <v>1388</v>
      </c>
      <c r="C1389" s="25">
        <v>74</v>
      </c>
      <c r="D1389" s="33">
        <f>COUNTIFS($C$2:C1389,C1389,$E$2:E1389,"&gt;0")</f>
        <v>1</v>
      </c>
      <c r="E1389" s="33">
        <v>1967</v>
      </c>
      <c r="F1389" s="25"/>
      <c r="G1389" s="1"/>
      <c r="H1389" s="1"/>
      <c r="I1389" s="1"/>
    </row>
    <row r="1390" spans="1:9" x14ac:dyDescent="0.25">
      <c r="A1390" s="25">
        <v>2</v>
      </c>
      <c r="B1390" s="25">
        <v>1389</v>
      </c>
      <c r="C1390" s="25">
        <v>74</v>
      </c>
      <c r="D1390" s="33">
        <f>COUNTIFS($C$2:C1390,C1390,$E$2:E1390,"&gt;0")</f>
        <v>2</v>
      </c>
      <c r="E1390" s="33">
        <v>1946</v>
      </c>
      <c r="F1390" s="25"/>
      <c r="G1390" s="1"/>
      <c r="H1390" s="1"/>
      <c r="I1390" s="1"/>
    </row>
    <row r="1391" spans="1:9" x14ac:dyDescent="0.25">
      <c r="A1391" s="25">
        <v>2</v>
      </c>
      <c r="B1391" s="25">
        <v>1390</v>
      </c>
      <c r="C1391" s="25">
        <v>74</v>
      </c>
      <c r="D1391" s="33">
        <f>COUNTIFS($C$2:C1391,C1391,$E$2:E1391,"&gt;0")</f>
        <v>3</v>
      </c>
      <c r="E1391" s="33">
        <v>2005</v>
      </c>
      <c r="F1391" s="25"/>
      <c r="G1391" s="1">
        <v>1</v>
      </c>
      <c r="H1391" s="1"/>
      <c r="I1391" s="1"/>
    </row>
    <row r="1392" spans="1:9" x14ac:dyDescent="0.25">
      <c r="A1392" s="25">
        <v>2</v>
      </c>
      <c r="B1392" s="25">
        <v>1391</v>
      </c>
      <c r="C1392" s="25">
        <v>74</v>
      </c>
      <c r="D1392" s="33">
        <f>COUNTIFS($C$2:C1392,C1392,$E$2:E1392,"&gt;0")</f>
        <v>4</v>
      </c>
      <c r="E1392" s="33">
        <v>1958</v>
      </c>
      <c r="F1392" s="25"/>
      <c r="G1392" s="1"/>
      <c r="H1392" s="1">
        <v>1</v>
      </c>
      <c r="I1392" s="1">
        <v>1</v>
      </c>
    </row>
    <row r="1393" spans="1:9" x14ac:dyDescent="0.25">
      <c r="A1393" s="25">
        <v>2</v>
      </c>
      <c r="B1393" s="25">
        <v>1392</v>
      </c>
      <c r="C1393" s="25">
        <v>74</v>
      </c>
      <c r="D1393" s="33">
        <f>COUNTIFS($C$2:C1393,C1393,$E$2:E1393,"&gt;0")</f>
        <v>5</v>
      </c>
      <c r="E1393" s="33">
        <v>2004</v>
      </c>
      <c r="F1393" s="25"/>
      <c r="G1393" s="1"/>
      <c r="H1393" s="1"/>
      <c r="I1393" s="1"/>
    </row>
    <row r="1394" spans="1:9" x14ac:dyDescent="0.25">
      <c r="A1394" s="25">
        <v>2</v>
      </c>
      <c r="B1394" s="25">
        <v>1393</v>
      </c>
      <c r="C1394" s="25">
        <v>74</v>
      </c>
      <c r="D1394" s="33">
        <f>COUNTIFS($C$2:C1394,C1394,$E$2:E1394,"&gt;0")</f>
        <v>6</v>
      </c>
      <c r="E1394" s="33">
        <v>2003</v>
      </c>
      <c r="F1394" s="25"/>
      <c r="G1394" s="1"/>
      <c r="H1394" s="1"/>
      <c r="I1394" s="1"/>
    </row>
    <row r="1395" spans="1:9" x14ac:dyDescent="0.25">
      <c r="A1395" s="25">
        <v>2</v>
      </c>
      <c r="B1395" s="25">
        <v>1394</v>
      </c>
      <c r="C1395" s="25">
        <v>74</v>
      </c>
      <c r="D1395" s="33">
        <f>COUNTIFS($C$2:C1395,C1395,$E$2:E1395,"&gt;0")</f>
        <v>7</v>
      </c>
      <c r="E1395" s="33">
        <v>2001</v>
      </c>
      <c r="F1395" s="25">
        <v>1</v>
      </c>
      <c r="G1395" s="1"/>
      <c r="H1395" s="1"/>
      <c r="I1395" s="1"/>
    </row>
    <row r="1396" spans="1:9" x14ac:dyDescent="0.25">
      <c r="A1396" s="25">
        <v>2</v>
      </c>
      <c r="B1396" s="25">
        <v>1395</v>
      </c>
      <c r="C1396" s="25">
        <v>74</v>
      </c>
      <c r="D1396" s="33">
        <f>COUNTIFS($C$2:C1396,C1396,$E$2:E1396,"&gt;0")</f>
        <v>8</v>
      </c>
      <c r="E1396" s="33">
        <v>1967</v>
      </c>
      <c r="F1396" s="25"/>
      <c r="G1396" s="1"/>
      <c r="H1396" s="1"/>
      <c r="I1396" s="1"/>
    </row>
    <row r="1397" spans="1:9" x14ac:dyDescent="0.25">
      <c r="A1397" s="25">
        <v>2</v>
      </c>
      <c r="B1397" s="25">
        <v>1396</v>
      </c>
      <c r="C1397" s="25">
        <v>74</v>
      </c>
      <c r="D1397" s="33">
        <f>COUNTIFS($C$2:C1397,C1397,$E$2:E1397,"&gt;0")</f>
        <v>9</v>
      </c>
      <c r="E1397" s="33">
        <v>1964</v>
      </c>
      <c r="F1397" s="25"/>
      <c r="G1397" s="1">
        <v>1</v>
      </c>
      <c r="H1397" s="1"/>
      <c r="I1397" s="1">
        <v>1</v>
      </c>
    </row>
    <row r="1398" spans="1:9" x14ac:dyDescent="0.25">
      <c r="A1398" s="25">
        <v>2</v>
      </c>
      <c r="B1398" s="25">
        <v>1397</v>
      </c>
      <c r="C1398" s="25">
        <v>74</v>
      </c>
      <c r="D1398" s="33">
        <f>COUNTIFS($C$2:C1398,C1398,$E$2:E1398,"&gt;0")</f>
        <v>10</v>
      </c>
      <c r="E1398" s="33">
        <v>1955</v>
      </c>
      <c r="F1398" s="25"/>
      <c r="G1398" s="1"/>
      <c r="H1398" s="1"/>
      <c r="I1398" s="1"/>
    </row>
    <row r="1399" spans="1:9" x14ac:dyDescent="0.25">
      <c r="A1399" s="25">
        <v>2</v>
      </c>
      <c r="B1399" s="25">
        <v>1398</v>
      </c>
      <c r="C1399" s="25">
        <v>74</v>
      </c>
      <c r="D1399" s="33">
        <f>COUNTIFS($C$2:C1399,C1399,$E$2:E1399,"&gt;0")</f>
        <v>11</v>
      </c>
      <c r="E1399" s="33">
        <v>1951</v>
      </c>
      <c r="F1399" s="25"/>
      <c r="G1399" s="1"/>
      <c r="H1399" s="1">
        <v>1</v>
      </c>
      <c r="I1399" s="1"/>
    </row>
    <row r="1400" spans="1:9" x14ac:dyDescent="0.25">
      <c r="A1400" s="25">
        <v>2</v>
      </c>
      <c r="B1400" s="25">
        <v>1399</v>
      </c>
      <c r="C1400" s="25">
        <v>74</v>
      </c>
      <c r="D1400" s="33">
        <f>COUNTIFS($C$2:C1400,C1400,$E$2:E1400,"&gt;0")</f>
        <v>12</v>
      </c>
      <c r="E1400" s="33">
        <v>1954</v>
      </c>
      <c r="F1400" s="25"/>
      <c r="G1400" s="1"/>
      <c r="H1400" s="1"/>
      <c r="I1400" s="1"/>
    </row>
    <row r="1401" spans="1:9" x14ac:dyDescent="0.25">
      <c r="A1401" s="25">
        <v>2</v>
      </c>
      <c r="B1401" s="25">
        <v>1400</v>
      </c>
      <c r="C1401" s="25">
        <v>74</v>
      </c>
      <c r="D1401" s="33">
        <f>COUNTIFS($C$2:C1401,C1401,$E$2:E1401,"&gt;0")</f>
        <v>13</v>
      </c>
      <c r="E1401" s="33">
        <v>1974</v>
      </c>
      <c r="F1401" s="25"/>
      <c r="G1401" s="1"/>
      <c r="H1401" s="1"/>
      <c r="I1401" s="1"/>
    </row>
    <row r="1402" spans="1:9" x14ac:dyDescent="0.25">
      <c r="A1402" s="25">
        <v>2</v>
      </c>
      <c r="B1402" s="25">
        <v>1401</v>
      </c>
      <c r="C1402" s="25">
        <v>74</v>
      </c>
      <c r="D1402" s="33">
        <f>COUNTIFS($C$2:C1402,C1402,$E$2:E1402,"&gt;0")</f>
        <v>14</v>
      </c>
      <c r="E1402" s="33">
        <v>1999</v>
      </c>
      <c r="F1402" s="25"/>
      <c r="G1402" s="1"/>
      <c r="H1402" s="1"/>
      <c r="I1402" s="1"/>
    </row>
    <row r="1403" spans="1:9" x14ac:dyDescent="0.25">
      <c r="A1403" s="25">
        <v>2</v>
      </c>
      <c r="B1403" s="25">
        <v>1402</v>
      </c>
      <c r="C1403" s="25">
        <v>74</v>
      </c>
      <c r="D1403" s="33">
        <f>COUNTIFS($C$2:C1403,C1403,$E$2:E1403,"&gt;0")</f>
        <v>15</v>
      </c>
      <c r="E1403" s="33">
        <v>1996</v>
      </c>
      <c r="F1403" s="25">
        <v>1</v>
      </c>
      <c r="G1403" s="1"/>
      <c r="H1403" s="1"/>
      <c r="I1403" s="1"/>
    </row>
    <row r="1404" spans="1:9" x14ac:dyDescent="0.25">
      <c r="A1404" s="25">
        <v>2</v>
      </c>
      <c r="B1404" s="25">
        <v>1403</v>
      </c>
      <c r="C1404" s="25">
        <v>74</v>
      </c>
      <c r="D1404" s="33">
        <f>COUNTIFS($C$2:C1404,C1404,$E$2:E1404,"&gt;0")</f>
        <v>16</v>
      </c>
      <c r="E1404" s="33">
        <v>1997</v>
      </c>
      <c r="F1404" s="25"/>
      <c r="G1404" s="1"/>
      <c r="H1404" s="1">
        <v>1</v>
      </c>
      <c r="I1404" s="1"/>
    </row>
    <row r="1405" spans="1:9" x14ac:dyDescent="0.25">
      <c r="A1405" s="25">
        <v>2</v>
      </c>
      <c r="B1405" s="25">
        <v>1404</v>
      </c>
      <c r="C1405" s="25">
        <v>74</v>
      </c>
      <c r="D1405" s="33">
        <f>COUNTIFS($C$2:C1405,C1405,$E$2:E1405,"&gt;0")</f>
        <v>17</v>
      </c>
      <c r="E1405" s="33">
        <v>1995</v>
      </c>
      <c r="F1405" s="25"/>
      <c r="G1405" s="1"/>
      <c r="H1405" s="1"/>
      <c r="I1405" s="1"/>
    </row>
    <row r="1406" spans="1:9" x14ac:dyDescent="0.25">
      <c r="A1406" s="25">
        <v>2</v>
      </c>
      <c r="B1406" s="25">
        <v>1405</v>
      </c>
      <c r="C1406" s="25">
        <v>74</v>
      </c>
      <c r="D1406" s="33">
        <f>COUNTIFS($C$2:C1406,C1406,$E$2:E1406,"&gt;0")</f>
        <v>18</v>
      </c>
      <c r="E1406" s="33">
        <v>1985</v>
      </c>
      <c r="F1406" s="25"/>
      <c r="G1406" s="1">
        <v>1</v>
      </c>
      <c r="H1406" s="1"/>
      <c r="I1406" s="1">
        <v>1</v>
      </c>
    </row>
    <row r="1407" spans="1:9" x14ac:dyDescent="0.25">
      <c r="A1407" s="25">
        <v>2</v>
      </c>
      <c r="B1407" s="25">
        <v>1406</v>
      </c>
      <c r="C1407" s="25">
        <v>74</v>
      </c>
      <c r="D1407" s="33">
        <f>COUNTIFS($C$2:C1407,C1407,$E$2:E1407,"&gt;0")</f>
        <v>19</v>
      </c>
      <c r="E1407" s="33">
        <v>1974</v>
      </c>
      <c r="F1407" s="25">
        <v>1</v>
      </c>
      <c r="G1407" s="1"/>
      <c r="H1407" s="1"/>
      <c r="I1407" s="1"/>
    </row>
    <row r="1408" spans="1:9" x14ac:dyDescent="0.25">
      <c r="A1408" s="25">
        <v>2</v>
      </c>
      <c r="B1408" s="25">
        <v>1407</v>
      </c>
      <c r="C1408" s="25">
        <v>75</v>
      </c>
      <c r="D1408" s="33">
        <f>COUNTIFS($C$2:C1408,C1408,$E$2:E1408,"&gt;0")</f>
        <v>1</v>
      </c>
      <c r="E1408" s="33">
        <v>1967</v>
      </c>
      <c r="F1408" s="25"/>
      <c r="G1408" s="1"/>
      <c r="H1408" s="1"/>
      <c r="I1408" s="1"/>
    </row>
    <row r="1409" spans="1:9" x14ac:dyDescent="0.25">
      <c r="A1409" s="25">
        <v>2</v>
      </c>
      <c r="B1409" s="25">
        <v>1408</v>
      </c>
      <c r="C1409" s="25">
        <v>75</v>
      </c>
      <c r="D1409" s="33">
        <f>COUNTIFS($C$2:C1409,C1409,$E$2:E1409,"&gt;0")</f>
        <v>2</v>
      </c>
      <c r="E1409" s="33">
        <v>1946</v>
      </c>
      <c r="F1409" s="25"/>
      <c r="G1409" s="1"/>
      <c r="H1409" s="1"/>
      <c r="I1409" s="1"/>
    </row>
    <row r="1410" spans="1:9" x14ac:dyDescent="0.25">
      <c r="A1410" s="25">
        <v>2</v>
      </c>
      <c r="B1410" s="25">
        <v>1409</v>
      </c>
      <c r="C1410" s="25">
        <v>75</v>
      </c>
      <c r="D1410" s="33">
        <f>COUNTIFS($C$2:C1410,C1410,$E$2:E1410,"&gt;0")</f>
        <v>3</v>
      </c>
      <c r="E1410" s="33">
        <v>2005</v>
      </c>
      <c r="F1410" s="25"/>
      <c r="G1410" s="1">
        <v>1</v>
      </c>
      <c r="H1410" s="1"/>
      <c r="I1410" s="1"/>
    </row>
    <row r="1411" spans="1:9" x14ac:dyDescent="0.25">
      <c r="A1411" s="25">
        <v>2</v>
      </c>
      <c r="B1411" s="25">
        <v>1410</v>
      </c>
      <c r="C1411" s="25">
        <v>75</v>
      </c>
      <c r="D1411" s="33">
        <f>COUNTIFS($C$2:C1411,C1411,$E$2:E1411,"&gt;0")</f>
        <v>4</v>
      </c>
      <c r="E1411" s="33">
        <v>1958</v>
      </c>
      <c r="F1411" s="25"/>
      <c r="G1411" s="1"/>
      <c r="H1411" s="1">
        <v>1</v>
      </c>
      <c r="I1411" s="1">
        <v>1</v>
      </c>
    </row>
    <row r="1412" spans="1:9" x14ac:dyDescent="0.25">
      <c r="A1412" s="25">
        <v>2</v>
      </c>
      <c r="B1412" s="25">
        <v>1411</v>
      </c>
      <c r="C1412" s="25">
        <v>75</v>
      </c>
      <c r="D1412" s="33">
        <f>COUNTIFS($C$2:C1412,C1412,$E$2:E1412,"&gt;0")</f>
        <v>5</v>
      </c>
      <c r="E1412" s="33">
        <v>2004</v>
      </c>
      <c r="F1412" s="25"/>
      <c r="G1412" s="1"/>
      <c r="H1412" s="1"/>
      <c r="I1412" s="1"/>
    </row>
    <row r="1413" spans="1:9" x14ac:dyDescent="0.25">
      <c r="A1413" s="25">
        <v>2</v>
      </c>
      <c r="B1413" s="25">
        <v>1412</v>
      </c>
      <c r="C1413" s="25">
        <v>75</v>
      </c>
      <c r="D1413" s="33">
        <f>COUNTIFS($C$2:C1413,C1413,$E$2:E1413,"&gt;0")</f>
        <v>6</v>
      </c>
      <c r="E1413" s="33">
        <v>2003</v>
      </c>
      <c r="F1413" s="25"/>
      <c r="G1413" s="1"/>
      <c r="H1413" s="1"/>
      <c r="I1413" s="1"/>
    </row>
    <row r="1414" spans="1:9" x14ac:dyDescent="0.25">
      <c r="A1414" s="25">
        <v>2</v>
      </c>
      <c r="B1414" s="25">
        <v>1413</v>
      </c>
      <c r="C1414" s="25">
        <v>75</v>
      </c>
      <c r="D1414" s="33">
        <f>COUNTIFS($C$2:C1414,C1414,$E$2:E1414,"&gt;0")</f>
        <v>7</v>
      </c>
      <c r="E1414" s="33">
        <v>2001</v>
      </c>
      <c r="F1414" s="25">
        <v>1</v>
      </c>
      <c r="G1414" s="1"/>
      <c r="H1414" s="1"/>
      <c r="I1414" s="1"/>
    </row>
    <row r="1415" spans="1:9" x14ac:dyDescent="0.25">
      <c r="A1415" s="25">
        <v>2</v>
      </c>
      <c r="B1415" s="25">
        <v>1414</v>
      </c>
      <c r="C1415" s="25">
        <v>75</v>
      </c>
      <c r="D1415" s="33">
        <f>COUNTIFS($C$2:C1415,C1415,$E$2:E1415,"&gt;0")</f>
        <v>8</v>
      </c>
      <c r="E1415" s="33">
        <v>1967</v>
      </c>
      <c r="F1415" s="25"/>
      <c r="G1415" s="1"/>
      <c r="H1415" s="1"/>
      <c r="I1415" s="1"/>
    </row>
    <row r="1416" spans="1:9" x14ac:dyDescent="0.25">
      <c r="A1416" s="25">
        <v>2</v>
      </c>
      <c r="B1416" s="25">
        <v>1415</v>
      </c>
      <c r="C1416" s="25">
        <v>75</v>
      </c>
      <c r="D1416" s="33">
        <f>COUNTIFS($C$2:C1416,C1416,$E$2:E1416,"&gt;0")</f>
        <v>9</v>
      </c>
      <c r="E1416" s="33">
        <v>1964</v>
      </c>
      <c r="F1416" s="25"/>
      <c r="G1416" s="1">
        <v>1</v>
      </c>
      <c r="H1416" s="1"/>
      <c r="I1416" s="1">
        <v>1</v>
      </c>
    </row>
    <row r="1417" spans="1:9" x14ac:dyDescent="0.25">
      <c r="A1417" s="25">
        <v>2</v>
      </c>
      <c r="B1417" s="25">
        <v>1416</v>
      </c>
      <c r="C1417" s="25">
        <v>75</v>
      </c>
      <c r="D1417" s="33">
        <f>COUNTIFS($C$2:C1417,C1417,$E$2:E1417,"&gt;0")</f>
        <v>10</v>
      </c>
      <c r="E1417" s="33">
        <v>1955</v>
      </c>
      <c r="F1417" s="25"/>
      <c r="G1417" s="1"/>
      <c r="H1417" s="1"/>
      <c r="I1417" s="1"/>
    </row>
    <row r="1418" spans="1:9" x14ac:dyDescent="0.25">
      <c r="A1418" s="25">
        <v>2</v>
      </c>
      <c r="B1418" s="25">
        <v>1417</v>
      </c>
      <c r="C1418" s="25">
        <v>75</v>
      </c>
      <c r="D1418" s="33">
        <f>COUNTIFS($C$2:C1418,C1418,$E$2:E1418,"&gt;0")</f>
        <v>11</v>
      </c>
      <c r="E1418" s="33">
        <v>1951</v>
      </c>
      <c r="F1418" s="25"/>
      <c r="G1418" s="1"/>
      <c r="H1418" s="1">
        <v>1</v>
      </c>
      <c r="I1418" s="1"/>
    </row>
    <row r="1419" spans="1:9" x14ac:dyDescent="0.25">
      <c r="A1419" s="25">
        <v>2</v>
      </c>
      <c r="B1419" s="25">
        <v>1418</v>
      </c>
      <c r="C1419" s="25">
        <v>75</v>
      </c>
      <c r="D1419" s="33">
        <f>COUNTIFS($C$2:C1419,C1419,$E$2:E1419,"&gt;0")</f>
        <v>12</v>
      </c>
      <c r="E1419" s="33">
        <v>1954</v>
      </c>
      <c r="F1419" s="25"/>
      <c r="G1419" s="1"/>
      <c r="H1419" s="1"/>
      <c r="I1419" s="1"/>
    </row>
    <row r="1420" spans="1:9" x14ac:dyDescent="0.25">
      <c r="A1420" s="25">
        <v>2</v>
      </c>
      <c r="B1420" s="25">
        <v>1419</v>
      </c>
      <c r="C1420" s="25">
        <v>75</v>
      </c>
      <c r="D1420" s="33">
        <f>COUNTIFS($C$2:C1420,C1420,$E$2:E1420,"&gt;0")</f>
        <v>13</v>
      </c>
      <c r="E1420" s="33">
        <v>1974</v>
      </c>
      <c r="F1420" s="25"/>
      <c r="G1420" s="1"/>
      <c r="H1420" s="1"/>
      <c r="I1420" s="1"/>
    </row>
    <row r="1421" spans="1:9" x14ac:dyDescent="0.25">
      <c r="A1421" s="25">
        <v>2</v>
      </c>
      <c r="B1421" s="25">
        <v>1420</v>
      </c>
      <c r="C1421" s="25">
        <v>75</v>
      </c>
      <c r="D1421" s="33">
        <f>COUNTIFS($C$2:C1421,C1421,$E$2:E1421,"&gt;0")</f>
        <v>14</v>
      </c>
      <c r="E1421" s="33">
        <v>1999</v>
      </c>
      <c r="F1421" s="25"/>
      <c r="G1421" s="1"/>
      <c r="H1421" s="1"/>
      <c r="I1421" s="1"/>
    </row>
    <row r="1422" spans="1:9" x14ac:dyDescent="0.25">
      <c r="A1422" s="25">
        <v>2</v>
      </c>
      <c r="B1422" s="25">
        <v>1421</v>
      </c>
      <c r="C1422" s="25">
        <v>75</v>
      </c>
      <c r="D1422" s="33">
        <f>COUNTIFS($C$2:C1422,C1422,$E$2:E1422,"&gt;0")</f>
        <v>15</v>
      </c>
      <c r="E1422" s="33">
        <v>1996</v>
      </c>
      <c r="F1422" s="25">
        <v>1</v>
      </c>
      <c r="G1422" s="1"/>
      <c r="H1422" s="1"/>
      <c r="I1422" s="1"/>
    </row>
    <row r="1423" spans="1:9" x14ac:dyDescent="0.25">
      <c r="A1423" s="25">
        <v>2</v>
      </c>
      <c r="B1423" s="25">
        <v>1422</v>
      </c>
      <c r="C1423" s="25">
        <v>75</v>
      </c>
      <c r="D1423" s="33">
        <f>COUNTIFS($C$2:C1423,C1423,$E$2:E1423,"&gt;0")</f>
        <v>16</v>
      </c>
      <c r="E1423" s="33">
        <v>1997</v>
      </c>
      <c r="F1423" s="25"/>
      <c r="G1423" s="1"/>
      <c r="H1423" s="1">
        <v>1</v>
      </c>
      <c r="I1423" s="1"/>
    </row>
    <row r="1424" spans="1:9" x14ac:dyDescent="0.25">
      <c r="A1424" s="25">
        <v>2</v>
      </c>
      <c r="B1424" s="25">
        <v>1423</v>
      </c>
      <c r="C1424" s="25">
        <v>75</v>
      </c>
      <c r="D1424" s="33">
        <f>COUNTIFS($C$2:C1424,C1424,$E$2:E1424,"&gt;0")</f>
        <v>17</v>
      </c>
      <c r="E1424" s="33">
        <v>1995</v>
      </c>
      <c r="F1424" s="25"/>
      <c r="G1424" s="1"/>
      <c r="H1424" s="1"/>
      <c r="I1424" s="1"/>
    </row>
    <row r="1425" spans="1:9" x14ac:dyDescent="0.25">
      <c r="A1425" s="25">
        <v>2</v>
      </c>
      <c r="B1425" s="25">
        <v>1424</v>
      </c>
      <c r="C1425" s="25">
        <v>75</v>
      </c>
      <c r="D1425" s="33">
        <f>COUNTIFS($C$2:C1425,C1425,$E$2:E1425,"&gt;0")</f>
        <v>18</v>
      </c>
      <c r="E1425" s="33">
        <v>1985</v>
      </c>
      <c r="F1425" s="25"/>
      <c r="G1425" s="1">
        <v>1</v>
      </c>
      <c r="H1425" s="1"/>
      <c r="I1425" s="1">
        <v>1</v>
      </c>
    </row>
    <row r="1426" spans="1:9" x14ac:dyDescent="0.25">
      <c r="A1426" s="25">
        <v>2</v>
      </c>
      <c r="B1426" s="25">
        <v>1425</v>
      </c>
      <c r="C1426" s="25">
        <v>75</v>
      </c>
      <c r="D1426" s="33">
        <f>COUNTIFS($C$2:C1426,C1426,$E$2:E1426,"&gt;0")</f>
        <v>19</v>
      </c>
      <c r="E1426" s="33">
        <v>1974</v>
      </c>
      <c r="F1426" s="25">
        <v>1</v>
      </c>
      <c r="G1426" s="1"/>
      <c r="H1426" s="1"/>
      <c r="I1426" s="1"/>
    </row>
    <row r="1427" spans="1:9" x14ac:dyDescent="0.25">
      <c r="A1427" s="25">
        <v>2</v>
      </c>
      <c r="B1427" s="25">
        <v>1426</v>
      </c>
      <c r="C1427" s="25">
        <v>76</v>
      </c>
      <c r="D1427" s="33">
        <f>COUNTIFS($C$2:C1427,C1427,$E$2:E1427,"&gt;0")</f>
        <v>1</v>
      </c>
      <c r="E1427" s="33">
        <v>1967</v>
      </c>
      <c r="F1427" s="25"/>
      <c r="G1427" s="1"/>
      <c r="H1427" s="1"/>
      <c r="I1427" s="1"/>
    </row>
    <row r="1428" spans="1:9" x14ac:dyDescent="0.25">
      <c r="A1428" s="25">
        <v>2</v>
      </c>
      <c r="B1428" s="25">
        <v>1427</v>
      </c>
      <c r="C1428" s="25">
        <v>76</v>
      </c>
      <c r="D1428" s="33">
        <f>COUNTIFS($C$2:C1428,C1428,$E$2:E1428,"&gt;0")</f>
        <v>2</v>
      </c>
      <c r="E1428" s="33">
        <v>1946</v>
      </c>
      <c r="F1428" s="25"/>
      <c r="G1428" s="1"/>
      <c r="H1428" s="1"/>
      <c r="I1428" s="1"/>
    </row>
    <row r="1429" spans="1:9" x14ac:dyDescent="0.25">
      <c r="A1429" s="25">
        <v>2</v>
      </c>
      <c r="B1429" s="25">
        <v>1428</v>
      </c>
      <c r="C1429" s="25">
        <v>76</v>
      </c>
      <c r="D1429" s="33">
        <f>COUNTIFS($C$2:C1429,C1429,$E$2:E1429,"&gt;0")</f>
        <v>3</v>
      </c>
      <c r="E1429" s="33">
        <v>2005</v>
      </c>
      <c r="F1429" s="25"/>
      <c r="G1429" s="1">
        <v>1</v>
      </c>
      <c r="H1429" s="1"/>
      <c r="I1429" s="1"/>
    </row>
    <row r="1430" spans="1:9" x14ac:dyDescent="0.25">
      <c r="A1430" s="25">
        <v>2</v>
      </c>
      <c r="B1430" s="25">
        <v>1429</v>
      </c>
      <c r="C1430" s="25">
        <v>76</v>
      </c>
      <c r="D1430" s="33">
        <f>COUNTIFS($C$2:C1430,C1430,$E$2:E1430,"&gt;0")</f>
        <v>4</v>
      </c>
      <c r="E1430" s="33">
        <v>1958</v>
      </c>
      <c r="F1430" s="25"/>
      <c r="G1430" s="1"/>
      <c r="H1430" s="1">
        <v>1</v>
      </c>
      <c r="I1430" s="1">
        <v>1</v>
      </c>
    </row>
    <row r="1431" spans="1:9" x14ac:dyDescent="0.25">
      <c r="A1431" s="25">
        <v>2</v>
      </c>
      <c r="B1431" s="25">
        <v>1430</v>
      </c>
      <c r="C1431" s="25">
        <v>76</v>
      </c>
      <c r="D1431" s="33">
        <f>COUNTIFS($C$2:C1431,C1431,$E$2:E1431,"&gt;0")</f>
        <v>5</v>
      </c>
      <c r="E1431" s="33">
        <v>2004</v>
      </c>
      <c r="F1431" s="25"/>
      <c r="G1431" s="1"/>
      <c r="H1431" s="1"/>
      <c r="I1431" s="1"/>
    </row>
    <row r="1432" spans="1:9" x14ac:dyDescent="0.25">
      <c r="A1432" s="25">
        <v>2</v>
      </c>
      <c r="B1432" s="25">
        <v>1431</v>
      </c>
      <c r="C1432" s="25">
        <v>76</v>
      </c>
      <c r="D1432" s="33">
        <f>COUNTIFS($C$2:C1432,C1432,$E$2:E1432,"&gt;0")</f>
        <v>6</v>
      </c>
      <c r="E1432" s="33">
        <v>2003</v>
      </c>
      <c r="F1432" s="25"/>
      <c r="G1432" s="1"/>
      <c r="H1432" s="1"/>
      <c r="I1432" s="1"/>
    </row>
    <row r="1433" spans="1:9" x14ac:dyDescent="0.25">
      <c r="A1433" s="25">
        <v>2</v>
      </c>
      <c r="B1433" s="25">
        <v>1432</v>
      </c>
      <c r="C1433" s="25">
        <v>76</v>
      </c>
      <c r="D1433" s="33">
        <f>COUNTIFS($C$2:C1433,C1433,$E$2:E1433,"&gt;0")</f>
        <v>7</v>
      </c>
      <c r="E1433" s="33">
        <v>2001</v>
      </c>
      <c r="F1433" s="25">
        <v>1</v>
      </c>
      <c r="G1433" s="1"/>
      <c r="H1433" s="1"/>
      <c r="I1433" s="1"/>
    </row>
    <row r="1434" spans="1:9" x14ac:dyDescent="0.25">
      <c r="A1434" s="25">
        <v>2</v>
      </c>
      <c r="B1434" s="25">
        <v>1433</v>
      </c>
      <c r="C1434" s="25">
        <v>76</v>
      </c>
      <c r="D1434" s="33">
        <f>COUNTIFS($C$2:C1434,C1434,$E$2:E1434,"&gt;0")</f>
        <v>8</v>
      </c>
      <c r="E1434" s="33">
        <v>1967</v>
      </c>
      <c r="F1434" s="25"/>
      <c r="G1434" s="1"/>
      <c r="H1434" s="1"/>
      <c r="I1434" s="1"/>
    </row>
    <row r="1435" spans="1:9" x14ac:dyDescent="0.25">
      <c r="A1435" s="25">
        <v>2</v>
      </c>
      <c r="B1435" s="25">
        <v>1434</v>
      </c>
      <c r="C1435" s="25">
        <v>76</v>
      </c>
      <c r="D1435" s="33">
        <f>COUNTIFS($C$2:C1435,C1435,$E$2:E1435,"&gt;0")</f>
        <v>9</v>
      </c>
      <c r="E1435" s="33">
        <v>1964</v>
      </c>
      <c r="F1435" s="25"/>
      <c r="G1435" s="1">
        <v>1</v>
      </c>
      <c r="H1435" s="1"/>
      <c r="I1435" s="1">
        <v>1</v>
      </c>
    </row>
    <row r="1436" spans="1:9" x14ac:dyDescent="0.25">
      <c r="A1436" s="25">
        <v>2</v>
      </c>
      <c r="B1436" s="25">
        <v>1435</v>
      </c>
      <c r="C1436" s="25">
        <v>76</v>
      </c>
      <c r="D1436" s="33">
        <f>COUNTIFS($C$2:C1436,C1436,$E$2:E1436,"&gt;0")</f>
        <v>10</v>
      </c>
      <c r="E1436" s="33">
        <v>1955</v>
      </c>
      <c r="F1436" s="25"/>
      <c r="G1436" s="1"/>
      <c r="H1436" s="1"/>
      <c r="I1436" s="1"/>
    </row>
    <row r="1437" spans="1:9" x14ac:dyDescent="0.25">
      <c r="A1437" s="25">
        <v>2</v>
      </c>
      <c r="B1437" s="25">
        <v>1436</v>
      </c>
      <c r="C1437" s="25">
        <v>76</v>
      </c>
      <c r="D1437" s="33">
        <f>COUNTIFS($C$2:C1437,C1437,$E$2:E1437,"&gt;0")</f>
        <v>11</v>
      </c>
      <c r="E1437" s="33">
        <v>1951</v>
      </c>
      <c r="F1437" s="25"/>
      <c r="G1437" s="1"/>
      <c r="H1437" s="1">
        <v>1</v>
      </c>
      <c r="I1437" s="1"/>
    </row>
    <row r="1438" spans="1:9" x14ac:dyDescent="0.25">
      <c r="A1438" s="25">
        <v>2</v>
      </c>
      <c r="B1438" s="25">
        <v>1437</v>
      </c>
      <c r="C1438" s="25">
        <v>76</v>
      </c>
      <c r="D1438" s="33">
        <f>COUNTIFS($C$2:C1438,C1438,$E$2:E1438,"&gt;0")</f>
        <v>12</v>
      </c>
      <c r="E1438" s="33">
        <v>1954</v>
      </c>
      <c r="F1438" s="25"/>
      <c r="G1438" s="1"/>
      <c r="H1438" s="1"/>
      <c r="I1438" s="1"/>
    </row>
    <row r="1439" spans="1:9" x14ac:dyDescent="0.25">
      <c r="A1439" s="25">
        <v>2</v>
      </c>
      <c r="B1439" s="25">
        <v>1438</v>
      </c>
      <c r="C1439" s="25">
        <v>76</v>
      </c>
      <c r="D1439" s="33">
        <f>COUNTIFS($C$2:C1439,C1439,$E$2:E1439,"&gt;0")</f>
        <v>13</v>
      </c>
      <c r="E1439" s="33">
        <v>1974</v>
      </c>
      <c r="F1439" s="25"/>
      <c r="G1439" s="1"/>
      <c r="H1439" s="1"/>
      <c r="I1439" s="1"/>
    </row>
    <row r="1440" spans="1:9" x14ac:dyDescent="0.25">
      <c r="A1440" s="25">
        <v>2</v>
      </c>
      <c r="B1440" s="25">
        <v>1439</v>
      </c>
      <c r="C1440" s="25">
        <v>76</v>
      </c>
      <c r="D1440" s="33">
        <f>COUNTIFS($C$2:C1440,C1440,$E$2:E1440,"&gt;0")</f>
        <v>14</v>
      </c>
      <c r="E1440" s="33">
        <v>1999</v>
      </c>
      <c r="F1440" s="25"/>
      <c r="G1440" s="1"/>
      <c r="H1440" s="1"/>
      <c r="I1440" s="1"/>
    </row>
    <row r="1441" spans="1:9" x14ac:dyDescent="0.25">
      <c r="A1441" s="25">
        <v>2</v>
      </c>
      <c r="B1441" s="25">
        <v>1440</v>
      </c>
      <c r="C1441" s="25">
        <v>76</v>
      </c>
      <c r="D1441" s="33">
        <f>COUNTIFS($C$2:C1441,C1441,$E$2:E1441,"&gt;0")</f>
        <v>15</v>
      </c>
      <c r="E1441" s="33">
        <v>1996</v>
      </c>
      <c r="F1441" s="25">
        <v>1</v>
      </c>
      <c r="G1441" s="1"/>
      <c r="H1441" s="1"/>
      <c r="I1441" s="1"/>
    </row>
    <row r="1442" spans="1:9" x14ac:dyDescent="0.25">
      <c r="A1442" s="25">
        <v>2</v>
      </c>
      <c r="B1442" s="25">
        <v>1441</v>
      </c>
      <c r="C1442" s="25">
        <v>76</v>
      </c>
      <c r="D1442" s="33">
        <f>COUNTIFS($C$2:C1442,C1442,$E$2:E1442,"&gt;0")</f>
        <v>16</v>
      </c>
      <c r="E1442" s="33">
        <v>1997</v>
      </c>
      <c r="F1442" s="25"/>
      <c r="G1442" s="1"/>
      <c r="H1442" s="1">
        <v>1</v>
      </c>
      <c r="I1442" s="1"/>
    </row>
    <row r="1443" spans="1:9" x14ac:dyDescent="0.25">
      <c r="A1443" s="25">
        <v>2</v>
      </c>
      <c r="B1443" s="25">
        <v>1442</v>
      </c>
      <c r="C1443" s="25">
        <v>76</v>
      </c>
      <c r="D1443" s="33">
        <f>COUNTIFS($C$2:C1443,C1443,$E$2:E1443,"&gt;0")</f>
        <v>17</v>
      </c>
      <c r="E1443" s="33">
        <v>1995</v>
      </c>
      <c r="F1443" s="25"/>
      <c r="G1443" s="1"/>
      <c r="H1443" s="1"/>
      <c r="I1443" s="1"/>
    </row>
    <row r="1444" spans="1:9" x14ac:dyDescent="0.25">
      <c r="A1444" s="25">
        <v>2</v>
      </c>
      <c r="B1444" s="25">
        <v>1443</v>
      </c>
      <c r="C1444" s="25">
        <v>76</v>
      </c>
      <c r="D1444" s="33">
        <f>COUNTIFS($C$2:C1444,C1444,$E$2:E1444,"&gt;0")</f>
        <v>18</v>
      </c>
      <c r="E1444" s="33">
        <v>1985</v>
      </c>
      <c r="F1444" s="25"/>
      <c r="G1444" s="1">
        <v>1</v>
      </c>
      <c r="H1444" s="1"/>
      <c r="I1444" s="1">
        <v>1</v>
      </c>
    </row>
    <row r="1445" spans="1:9" x14ac:dyDescent="0.25">
      <c r="A1445" s="25">
        <v>2</v>
      </c>
      <c r="B1445" s="25">
        <v>1444</v>
      </c>
      <c r="C1445" s="25">
        <v>76</v>
      </c>
      <c r="D1445" s="33">
        <f>COUNTIFS($C$2:C1445,C1445,$E$2:E1445,"&gt;0")</f>
        <v>19</v>
      </c>
      <c r="E1445" s="33">
        <v>1974</v>
      </c>
      <c r="F1445" s="25">
        <v>1</v>
      </c>
      <c r="G1445" s="1"/>
      <c r="H1445" s="1"/>
      <c r="I1445" s="1"/>
    </row>
    <row r="1446" spans="1:9" x14ac:dyDescent="0.25">
      <c r="A1446" s="25">
        <v>2</v>
      </c>
      <c r="B1446" s="25">
        <v>1445</v>
      </c>
      <c r="C1446" s="25">
        <v>77</v>
      </c>
      <c r="D1446" s="33">
        <f>COUNTIFS($C$2:C1446,C1446,$E$2:E1446,"&gt;0")</f>
        <v>1</v>
      </c>
      <c r="E1446" s="33">
        <v>1967</v>
      </c>
      <c r="F1446" s="25"/>
      <c r="G1446" s="1"/>
      <c r="H1446" s="1"/>
      <c r="I1446" s="1"/>
    </row>
    <row r="1447" spans="1:9" x14ac:dyDescent="0.25">
      <c r="A1447" s="25">
        <v>2</v>
      </c>
      <c r="B1447" s="25">
        <v>1446</v>
      </c>
      <c r="C1447" s="25">
        <v>77</v>
      </c>
      <c r="D1447" s="33">
        <f>COUNTIFS($C$2:C1447,C1447,$E$2:E1447,"&gt;0")</f>
        <v>2</v>
      </c>
      <c r="E1447" s="33">
        <v>1946</v>
      </c>
      <c r="F1447" s="25"/>
      <c r="G1447" s="1"/>
      <c r="H1447" s="1"/>
      <c r="I1447" s="1"/>
    </row>
    <row r="1448" spans="1:9" x14ac:dyDescent="0.25">
      <c r="A1448" s="25">
        <v>2</v>
      </c>
      <c r="B1448" s="25">
        <v>1447</v>
      </c>
      <c r="C1448" s="25">
        <v>77</v>
      </c>
      <c r="D1448" s="33">
        <f>COUNTIFS($C$2:C1448,C1448,$E$2:E1448,"&gt;0")</f>
        <v>3</v>
      </c>
      <c r="E1448" s="33">
        <v>2005</v>
      </c>
      <c r="F1448" s="25"/>
      <c r="G1448" s="1">
        <v>1</v>
      </c>
      <c r="H1448" s="1"/>
      <c r="I1448" s="1"/>
    </row>
    <row r="1449" spans="1:9" x14ac:dyDescent="0.25">
      <c r="A1449" s="25">
        <v>2</v>
      </c>
      <c r="B1449" s="25">
        <v>1448</v>
      </c>
      <c r="C1449" s="25">
        <v>77</v>
      </c>
      <c r="D1449" s="33">
        <f>COUNTIFS($C$2:C1449,C1449,$E$2:E1449,"&gt;0")</f>
        <v>4</v>
      </c>
      <c r="E1449" s="33">
        <v>1958</v>
      </c>
      <c r="F1449" s="25"/>
      <c r="G1449" s="1"/>
      <c r="H1449" s="1">
        <v>1</v>
      </c>
      <c r="I1449" s="1">
        <v>1</v>
      </c>
    </row>
    <row r="1450" spans="1:9" x14ac:dyDescent="0.25">
      <c r="A1450" s="25">
        <v>2</v>
      </c>
      <c r="B1450" s="25">
        <v>1449</v>
      </c>
      <c r="C1450" s="25">
        <v>77</v>
      </c>
      <c r="D1450" s="33">
        <f>COUNTIFS($C$2:C1450,C1450,$E$2:E1450,"&gt;0")</f>
        <v>5</v>
      </c>
      <c r="E1450" s="33">
        <v>2004</v>
      </c>
      <c r="F1450" s="25"/>
      <c r="G1450" s="1"/>
      <c r="H1450" s="1"/>
      <c r="I1450" s="1"/>
    </row>
    <row r="1451" spans="1:9" x14ac:dyDescent="0.25">
      <c r="A1451" s="25">
        <v>2</v>
      </c>
      <c r="B1451" s="25">
        <v>1450</v>
      </c>
      <c r="C1451" s="25">
        <v>77</v>
      </c>
      <c r="D1451" s="33">
        <f>COUNTIFS($C$2:C1451,C1451,$E$2:E1451,"&gt;0")</f>
        <v>6</v>
      </c>
      <c r="E1451" s="33">
        <v>2003</v>
      </c>
      <c r="F1451" s="25"/>
      <c r="G1451" s="1"/>
      <c r="H1451" s="1"/>
      <c r="I1451" s="1"/>
    </row>
    <row r="1452" spans="1:9" x14ac:dyDescent="0.25">
      <c r="A1452" s="25">
        <v>2</v>
      </c>
      <c r="B1452" s="25">
        <v>1451</v>
      </c>
      <c r="C1452" s="25">
        <v>77</v>
      </c>
      <c r="D1452" s="33">
        <f>COUNTIFS($C$2:C1452,C1452,$E$2:E1452,"&gt;0")</f>
        <v>7</v>
      </c>
      <c r="E1452" s="33">
        <v>2001</v>
      </c>
      <c r="F1452" s="25">
        <v>1</v>
      </c>
      <c r="G1452" s="1"/>
      <c r="H1452" s="1"/>
      <c r="I1452" s="1"/>
    </row>
    <row r="1453" spans="1:9" x14ac:dyDescent="0.25">
      <c r="A1453" s="25">
        <v>2</v>
      </c>
      <c r="B1453" s="25">
        <v>1452</v>
      </c>
      <c r="C1453" s="25">
        <v>77</v>
      </c>
      <c r="D1453" s="33">
        <f>COUNTIFS($C$2:C1453,C1453,$E$2:E1453,"&gt;0")</f>
        <v>8</v>
      </c>
      <c r="E1453" s="33">
        <v>1967</v>
      </c>
      <c r="F1453" s="25"/>
      <c r="G1453" s="1"/>
      <c r="H1453" s="1"/>
      <c r="I1453" s="1"/>
    </row>
    <row r="1454" spans="1:9" x14ac:dyDescent="0.25">
      <c r="A1454" s="25">
        <v>2</v>
      </c>
      <c r="B1454" s="25">
        <v>1453</v>
      </c>
      <c r="C1454" s="25">
        <v>77</v>
      </c>
      <c r="D1454" s="33">
        <f>COUNTIFS($C$2:C1454,C1454,$E$2:E1454,"&gt;0")</f>
        <v>9</v>
      </c>
      <c r="E1454" s="33">
        <v>1964</v>
      </c>
      <c r="F1454" s="25"/>
      <c r="G1454" s="1">
        <v>1</v>
      </c>
      <c r="H1454" s="1"/>
      <c r="I1454" s="1">
        <v>1</v>
      </c>
    </row>
    <row r="1455" spans="1:9" x14ac:dyDescent="0.25">
      <c r="A1455" s="25">
        <v>2</v>
      </c>
      <c r="B1455" s="25">
        <v>1454</v>
      </c>
      <c r="C1455" s="25">
        <v>77</v>
      </c>
      <c r="D1455" s="33">
        <f>COUNTIFS($C$2:C1455,C1455,$E$2:E1455,"&gt;0")</f>
        <v>10</v>
      </c>
      <c r="E1455" s="33">
        <v>1955</v>
      </c>
      <c r="F1455" s="25"/>
      <c r="G1455" s="1"/>
      <c r="H1455" s="1"/>
      <c r="I1455" s="1"/>
    </row>
    <row r="1456" spans="1:9" x14ac:dyDescent="0.25">
      <c r="A1456" s="25">
        <v>2</v>
      </c>
      <c r="B1456" s="25">
        <v>1455</v>
      </c>
      <c r="C1456" s="25">
        <v>77</v>
      </c>
      <c r="D1456" s="33">
        <f>COUNTIFS($C$2:C1456,C1456,$E$2:E1456,"&gt;0")</f>
        <v>11</v>
      </c>
      <c r="E1456" s="33">
        <v>1951</v>
      </c>
      <c r="F1456" s="25"/>
      <c r="G1456" s="1"/>
      <c r="H1456" s="1">
        <v>1</v>
      </c>
      <c r="I1456" s="1"/>
    </row>
    <row r="1457" spans="1:9" x14ac:dyDescent="0.25">
      <c r="A1457" s="25">
        <v>2</v>
      </c>
      <c r="B1457" s="25">
        <v>1456</v>
      </c>
      <c r="C1457" s="25">
        <v>77</v>
      </c>
      <c r="D1457" s="33">
        <f>COUNTIFS($C$2:C1457,C1457,$E$2:E1457,"&gt;0")</f>
        <v>12</v>
      </c>
      <c r="E1457" s="33">
        <v>1954</v>
      </c>
      <c r="F1457" s="25"/>
      <c r="G1457" s="1"/>
      <c r="H1457" s="1"/>
      <c r="I1457" s="1"/>
    </row>
    <row r="1458" spans="1:9" x14ac:dyDescent="0.25">
      <c r="A1458" s="25">
        <v>2</v>
      </c>
      <c r="B1458" s="25">
        <v>1457</v>
      </c>
      <c r="C1458" s="25">
        <v>77</v>
      </c>
      <c r="D1458" s="33">
        <f>COUNTIFS($C$2:C1458,C1458,$E$2:E1458,"&gt;0")</f>
        <v>13</v>
      </c>
      <c r="E1458" s="33">
        <v>1974</v>
      </c>
      <c r="F1458" s="25"/>
      <c r="G1458" s="1"/>
      <c r="H1458" s="1"/>
      <c r="I1458" s="1"/>
    </row>
    <row r="1459" spans="1:9" x14ac:dyDescent="0.25">
      <c r="A1459" s="25">
        <v>2</v>
      </c>
      <c r="B1459" s="25">
        <v>1458</v>
      </c>
      <c r="C1459" s="25">
        <v>77</v>
      </c>
      <c r="D1459" s="33">
        <f>COUNTIFS($C$2:C1459,C1459,$E$2:E1459,"&gt;0")</f>
        <v>14</v>
      </c>
      <c r="E1459" s="33">
        <v>1999</v>
      </c>
      <c r="F1459" s="25"/>
      <c r="G1459" s="1"/>
      <c r="H1459" s="1"/>
      <c r="I1459" s="1"/>
    </row>
    <row r="1460" spans="1:9" x14ac:dyDescent="0.25">
      <c r="A1460" s="25">
        <v>2</v>
      </c>
      <c r="B1460" s="25">
        <v>1459</v>
      </c>
      <c r="C1460" s="25">
        <v>77</v>
      </c>
      <c r="D1460" s="33">
        <f>COUNTIFS($C$2:C1460,C1460,$E$2:E1460,"&gt;0")</f>
        <v>15</v>
      </c>
      <c r="E1460" s="33">
        <v>1996</v>
      </c>
      <c r="F1460" s="25">
        <v>1</v>
      </c>
      <c r="G1460" s="1"/>
      <c r="H1460" s="1"/>
      <c r="I1460" s="1"/>
    </row>
    <row r="1461" spans="1:9" x14ac:dyDescent="0.25">
      <c r="A1461" s="25">
        <v>2</v>
      </c>
      <c r="B1461" s="25">
        <v>1460</v>
      </c>
      <c r="C1461" s="25">
        <v>77</v>
      </c>
      <c r="D1461" s="33">
        <f>COUNTIFS($C$2:C1461,C1461,$E$2:E1461,"&gt;0")</f>
        <v>16</v>
      </c>
      <c r="E1461" s="33">
        <v>1997</v>
      </c>
      <c r="F1461" s="25"/>
      <c r="G1461" s="1"/>
      <c r="H1461" s="1">
        <v>1</v>
      </c>
      <c r="I1461" s="1"/>
    </row>
    <row r="1462" spans="1:9" x14ac:dyDescent="0.25">
      <c r="A1462" s="25">
        <v>2</v>
      </c>
      <c r="B1462" s="25">
        <v>1461</v>
      </c>
      <c r="C1462" s="25">
        <v>77</v>
      </c>
      <c r="D1462" s="33">
        <f>COUNTIFS($C$2:C1462,C1462,$E$2:E1462,"&gt;0")</f>
        <v>17</v>
      </c>
      <c r="E1462" s="33">
        <v>1995</v>
      </c>
      <c r="F1462" s="25"/>
      <c r="G1462" s="1"/>
      <c r="H1462" s="1"/>
      <c r="I1462" s="1"/>
    </row>
    <row r="1463" spans="1:9" x14ac:dyDescent="0.25">
      <c r="A1463" s="25">
        <v>2</v>
      </c>
      <c r="B1463" s="25">
        <v>1462</v>
      </c>
      <c r="C1463" s="25">
        <v>77</v>
      </c>
      <c r="D1463" s="33">
        <f>COUNTIFS($C$2:C1463,C1463,$E$2:E1463,"&gt;0")</f>
        <v>18</v>
      </c>
      <c r="E1463" s="33">
        <v>1985</v>
      </c>
      <c r="F1463" s="25"/>
      <c r="G1463" s="1">
        <v>1</v>
      </c>
      <c r="H1463" s="1"/>
      <c r="I1463" s="1">
        <v>1</v>
      </c>
    </row>
    <row r="1464" spans="1:9" x14ac:dyDescent="0.25">
      <c r="A1464" s="25">
        <v>2</v>
      </c>
      <c r="B1464" s="25">
        <v>1463</v>
      </c>
      <c r="C1464" s="25">
        <v>77</v>
      </c>
      <c r="D1464" s="33">
        <f>COUNTIFS($C$2:C1464,C1464,$E$2:E1464,"&gt;0")</f>
        <v>19</v>
      </c>
      <c r="E1464" s="33">
        <v>1974</v>
      </c>
      <c r="F1464" s="25">
        <v>1</v>
      </c>
      <c r="G1464" s="1"/>
      <c r="H1464" s="1"/>
      <c r="I1464" s="1"/>
    </row>
    <row r="1465" spans="1:9" x14ac:dyDescent="0.25">
      <c r="A1465" s="25">
        <v>2</v>
      </c>
      <c r="B1465" s="25">
        <v>1464</v>
      </c>
      <c r="C1465" s="25">
        <v>78</v>
      </c>
      <c r="D1465" s="33">
        <f>COUNTIFS($C$2:C1465,C1465,$E$2:E1465,"&gt;0")</f>
        <v>1</v>
      </c>
      <c r="E1465" s="33">
        <v>1967</v>
      </c>
      <c r="F1465" s="25"/>
      <c r="G1465" s="1"/>
      <c r="H1465" s="1"/>
      <c r="I1465" s="1"/>
    </row>
    <row r="1466" spans="1:9" x14ac:dyDescent="0.25">
      <c r="A1466" s="25">
        <v>2</v>
      </c>
      <c r="B1466" s="25">
        <v>1465</v>
      </c>
      <c r="C1466" s="25">
        <v>78</v>
      </c>
      <c r="D1466" s="33">
        <f>COUNTIFS($C$2:C1466,C1466,$E$2:E1466,"&gt;0")</f>
        <v>2</v>
      </c>
      <c r="E1466" s="33">
        <v>1946</v>
      </c>
      <c r="F1466" s="25"/>
      <c r="G1466" s="1"/>
      <c r="H1466" s="1"/>
      <c r="I1466" s="1"/>
    </row>
    <row r="1467" spans="1:9" x14ac:dyDescent="0.25">
      <c r="A1467" s="25">
        <v>2</v>
      </c>
      <c r="B1467" s="25">
        <v>1466</v>
      </c>
      <c r="C1467" s="25">
        <v>78</v>
      </c>
      <c r="D1467" s="33">
        <f>COUNTIFS($C$2:C1467,C1467,$E$2:E1467,"&gt;0")</f>
        <v>3</v>
      </c>
      <c r="E1467" s="33">
        <v>2005</v>
      </c>
      <c r="F1467" s="25"/>
      <c r="G1467" s="1">
        <v>1</v>
      </c>
      <c r="H1467" s="1"/>
      <c r="I1467" s="1"/>
    </row>
    <row r="1468" spans="1:9" x14ac:dyDescent="0.25">
      <c r="A1468" s="25">
        <v>2</v>
      </c>
      <c r="B1468" s="25">
        <v>1467</v>
      </c>
      <c r="C1468" s="25">
        <v>78</v>
      </c>
      <c r="D1468" s="33">
        <f>COUNTIFS($C$2:C1468,C1468,$E$2:E1468,"&gt;0")</f>
        <v>4</v>
      </c>
      <c r="E1468" s="33">
        <v>1958</v>
      </c>
      <c r="F1468" s="25"/>
      <c r="G1468" s="1"/>
      <c r="H1468" s="1">
        <v>1</v>
      </c>
      <c r="I1468" s="1">
        <v>1</v>
      </c>
    </row>
    <row r="1469" spans="1:9" x14ac:dyDescent="0.25">
      <c r="A1469" s="25">
        <v>2</v>
      </c>
      <c r="B1469" s="25">
        <v>1468</v>
      </c>
      <c r="C1469" s="25">
        <v>78</v>
      </c>
      <c r="D1469" s="33">
        <f>COUNTIFS($C$2:C1469,C1469,$E$2:E1469,"&gt;0")</f>
        <v>5</v>
      </c>
      <c r="E1469" s="33">
        <v>2004</v>
      </c>
      <c r="F1469" s="25"/>
      <c r="G1469" s="1"/>
      <c r="H1469" s="1"/>
      <c r="I1469" s="1"/>
    </row>
    <row r="1470" spans="1:9" x14ac:dyDescent="0.25">
      <c r="A1470" s="25">
        <v>2</v>
      </c>
      <c r="B1470" s="25">
        <v>1469</v>
      </c>
      <c r="C1470" s="25">
        <v>78</v>
      </c>
      <c r="D1470" s="33">
        <f>COUNTIFS($C$2:C1470,C1470,$E$2:E1470,"&gt;0")</f>
        <v>6</v>
      </c>
      <c r="E1470" s="33">
        <v>2003</v>
      </c>
      <c r="F1470" s="25"/>
      <c r="G1470" s="1"/>
      <c r="H1470" s="1"/>
      <c r="I1470" s="1"/>
    </row>
    <row r="1471" spans="1:9" x14ac:dyDescent="0.25">
      <c r="A1471" s="25">
        <v>2</v>
      </c>
      <c r="B1471" s="25">
        <v>1470</v>
      </c>
      <c r="C1471" s="25">
        <v>78</v>
      </c>
      <c r="D1471" s="33">
        <f>COUNTIFS($C$2:C1471,C1471,$E$2:E1471,"&gt;0")</f>
        <v>7</v>
      </c>
      <c r="E1471" s="33">
        <v>2001</v>
      </c>
      <c r="F1471" s="25">
        <v>1</v>
      </c>
      <c r="G1471" s="1"/>
      <c r="H1471" s="1"/>
      <c r="I1471" s="1"/>
    </row>
    <row r="1472" spans="1:9" x14ac:dyDescent="0.25">
      <c r="A1472" s="25">
        <v>2</v>
      </c>
      <c r="B1472" s="25">
        <v>1471</v>
      </c>
      <c r="C1472" s="25">
        <v>78</v>
      </c>
      <c r="D1472" s="33">
        <f>COUNTIFS($C$2:C1472,C1472,$E$2:E1472,"&gt;0")</f>
        <v>8</v>
      </c>
      <c r="E1472" s="33">
        <v>1967</v>
      </c>
      <c r="F1472" s="25"/>
      <c r="G1472" s="1"/>
      <c r="H1472" s="1"/>
      <c r="I1472" s="1"/>
    </row>
    <row r="1473" spans="1:9" x14ac:dyDescent="0.25">
      <c r="A1473" s="25">
        <v>2</v>
      </c>
      <c r="B1473" s="25">
        <v>1472</v>
      </c>
      <c r="C1473" s="25">
        <v>78</v>
      </c>
      <c r="D1473" s="33">
        <f>COUNTIFS($C$2:C1473,C1473,$E$2:E1473,"&gt;0")</f>
        <v>9</v>
      </c>
      <c r="E1473" s="33">
        <v>1964</v>
      </c>
      <c r="F1473" s="25"/>
      <c r="G1473" s="1">
        <v>1</v>
      </c>
      <c r="H1473" s="1"/>
      <c r="I1473" s="1">
        <v>1</v>
      </c>
    </row>
    <row r="1474" spans="1:9" x14ac:dyDescent="0.25">
      <c r="A1474" s="25">
        <v>2</v>
      </c>
      <c r="B1474" s="25">
        <v>1473</v>
      </c>
      <c r="C1474" s="25">
        <v>78</v>
      </c>
      <c r="D1474" s="33">
        <f>COUNTIFS($C$2:C1474,C1474,$E$2:E1474,"&gt;0")</f>
        <v>10</v>
      </c>
      <c r="E1474" s="33">
        <v>1955</v>
      </c>
      <c r="F1474" s="25"/>
      <c r="G1474" s="1"/>
      <c r="H1474" s="1"/>
      <c r="I1474" s="1"/>
    </row>
    <row r="1475" spans="1:9" x14ac:dyDescent="0.25">
      <c r="A1475" s="25">
        <v>2</v>
      </c>
      <c r="B1475" s="25">
        <v>1474</v>
      </c>
      <c r="C1475" s="25">
        <v>78</v>
      </c>
      <c r="D1475" s="33">
        <f>COUNTIFS($C$2:C1475,C1475,$E$2:E1475,"&gt;0")</f>
        <v>11</v>
      </c>
      <c r="E1475" s="33">
        <v>1951</v>
      </c>
      <c r="F1475" s="25"/>
      <c r="G1475" s="1"/>
      <c r="H1475" s="1">
        <v>1</v>
      </c>
      <c r="I1475" s="1"/>
    </row>
    <row r="1476" spans="1:9" x14ac:dyDescent="0.25">
      <c r="A1476" s="25">
        <v>2</v>
      </c>
      <c r="B1476" s="25">
        <v>1475</v>
      </c>
      <c r="C1476" s="25">
        <v>78</v>
      </c>
      <c r="D1476" s="33">
        <f>COUNTIFS($C$2:C1476,C1476,$E$2:E1476,"&gt;0")</f>
        <v>12</v>
      </c>
      <c r="E1476" s="33">
        <v>1954</v>
      </c>
      <c r="F1476" s="25"/>
      <c r="G1476" s="1"/>
      <c r="H1476" s="1"/>
      <c r="I1476" s="1"/>
    </row>
    <row r="1477" spans="1:9" x14ac:dyDescent="0.25">
      <c r="A1477" s="25">
        <v>2</v>
      </c>
      <c r="B1477" s="25">
        <v>1476</v>
      </c>
      <c r="C1477" s="25">
        <v>78</v>
      </c>
      <c r="D1477" s="33">
        <f>COUNTIFS($C$2:C1477,C1477,$E$2:E1477,"&gt;0")</f>
        <v>13</v>
      </c>
      <c r="E1477" s="33">
        <v>1974</v>
      </c>
      <c r="F1477" s="25"/>
      <c r="G1477" s="1"/>
      <c r="H1477" s="1"/>
      <c r="I1477" s="1"/>
    </row>
    <row r="1478" spans="1:9" x14ac:dyDescent="0.25">
      <c r="A1478" s="25">
        <v>2</v>
      </c>
      <c r="B1478" s="25">
        <v>1477</v>
      </c>
      <c r="C1478" s="25">
        <v>78</v>
      </c>
      <c r="D1478" s="33">
        <f>COUNTIFS($C$2:C1478,C1478,$E$2:E1478,"&gt;0")</f>
        <v>14</v>
      </c>
      <c r="E1478" s="33">
        <v>1999</v>
      </c>
      <c r="F1478" s="25"/>
      <c r="G1478" s="1"/>
      <c r="H1478" s="1"/>
      <c r="I1478" s="1"/>
    </row>
    <row r="1479" spans="1:9" x14ac:dyDescent="0.25">
      <c r="A1479" s="25">
        <v>2</v>
      </c>
      <c r="B1479" s="25">
        <v>1478</v>
      </c>
      <c r="C1479" s="25">
        <v>78</v>
      </c>
      <c r="D1479" s="33">
        <f>COUNTIFS($C$2:C1479,C1479,$E$2:E1479,"&gt;0")</f>
        <v>15</v>
      </c>
      <c r="E1479" s="33">
        <v>1996</v>
      </c>
      <c r="F1479" s="25">
        <v>1</v>
      </c>
      <c r="G1479" s="1"/>
      <c r="H1479" s="1"/>
      <c r="I1479" s="1"/>
    </row>
    <row r="1480" spans="1:9" x14ac:dyDescent="0.25">
      <c r="A1480" s="25">
        <v>2</v>
      </c>
      <c r="B1480" s="25">
        <v>1479</v>
      </c>
      <c r="C1480" s="25">
        <v>78</v>
      </c>
      <c r="D1480" s="33">
        <f>COUNTIFS($C$2:C1480,C1480,$E$2:E1480,"&gt;0")</f>
        <v>16</v>
      </c>
      <c r="E1480" s="33">
        <v>1997</v>
      </c>
      <c r="F1480" s="25"/>
      <c r="G1480" s="1"/>
      <c r="H1480" s="1">
        <v>1</v>
      </c>
      <c r="I1480" s="1"/>
    </row>
    <row r="1481" spans="1:9" x14ac:dyDescent="0.25">
      <c r="A1481" s="25">
        <v>2</v>
      </c>
      <c r="B1481" s="25">
        <v>1480</v>
      </c>
      <c r="C1481" s="25">
        <v>78</v>
      </c>
      <c r="D1481" s="33">
        <f>COUNTIFS($C$2:C1481,C1481,$E$2:E1481,"&gt;0")</f>
        <v>17</v>
      </c>
      <c r="E1481" s="33">
        <v>1995</v>
      </c>
      <c r="F1481" s="25"/>
      <c r="G1481" s="1"/>
      <c r="H1481" s="1"/>
      <c r="I1481" s="1"/>
    </row>
    <row r="1482" spans="1:9" x14ac:dyDescent="0.25">
      <c r="A1482" s="25">
        <v>2</v>
      </c>
      <c r="B1482" s="25">
        <v>1481</v>
      </c>
      <c r="C1482" s="25">
        <v>78</v>
      </c>
      <c r="D1482" s="33">
        <f>COUNTIFS($C$2:C1482,C1482,$E$2:E1482,"&gt;0")</f>
        <v>18</v>
      </c>
      <c r="E1482" s="33">
        <v>1985</v>
      </c>
      <c r="F1482" s="25"/>
      <c r="G1482" s="1">
        <v>1</v>
      </c>
      <c r="H1482" s="1"/>
      <c r="I1482" s="1">
        <v>1</v>
      </c>
    </row>
    <row r="1483" spans="1:9" x14ac:dyDescent="0.25">
      <c r="A1483" s="25">
        <v>2</v>
      </c>
      <c r="B1483" s="25">
        <v>1482</v>
      </c>
      <c r="C1483" s="25">
        <v>78</v>
      </c>
      <c r="D1483" s="33">
        <f>COUNTIFS($C$2:C1483,C1483,$E$2:E1483,"&gt;0")</f>
        <v>19</v>
      </c>
      <c r="E1483" s="33">
        <v>1974</v>
      </c>
      <c r="F1483" s="25">
        <v>1</v>
      </c>
      <c r="G1483" s="1"/>
      <c r="H1483" s="1"/>
      <c r="I1483" s="1"/>
    </row>
    <row r="1484" spans="1:9" x14ac:dyDescent="0.25">
      <c r="A1484" s="25">
        <v>2</v>
      </c>
      <c r="B1484" s="25">
        <v>1483</v>
      </c>
      <c r="C1484" s="25">
        <v>79</v>
      </c>
      <c r="D1484" s="33">
        <f>COUNTIFS($C$2:C1484,C1484,$E$2:E1484,"&gt;0")</f>
        <v>1</v>
      </c>
      <c r="E1484" s="33">
        <v>1967</v>
      </c>
      <c r="F1484" s="25"/>
      <c r="G1484" s="1"/>
      <c r="H1484" s="1"/>
      <c r="I1484" s="1"/>
    </row>
    <row r="1485" spans="1:9" x14ac:dyDescent="0.25">
      <c r="A1485" s="25">
        <v>2</v>
      </c>
      <c r="B1485" s="25">
        <v>1484</v>
      </c>
      <c r="C1485" s="25">
        <v>79</v>
      </c>
      <c r="D1485" s="33">
        <f>COUNTIFS($C$2:C1485,C1485,$E$2:E1485,"&gt;0")</f>
        <v>2</v>
      </c>
      <c r="E1485" s="33">
        <v>1946</v>
      </c>
      <c r="F1485" s="25"/>
      <c r="G1485" s="1"/>
      <c r="H1485" s="1"/>
      <c r="I1485" s="1"/>
    </row>
    <row r="1486" spans="1:9" x14ac:dyDescent="0.25">
      <c r="A1486" s="25">
        <v>2</v>
      </c>
      <c r="B1486" s="25">
        <v>1485</v>
      </c>
      <c r="C1486" s="25">
        <v>79</v>
      </c>
      <c r="D1486" s="33">
        <f>COUNTIFS($C$2:C1486,C1486,$E$2:E1486,"&gt;0")</f>
        <v>3</v>
      </c>
      <c r="E1486" s="33">
        <v>2005</v>
      </c>
      <c r="F1486" s="25"/>
      <c r="G1486" s="1">
        <v>1</v>
      </c>
      <c r="H1486" s="1"/>
      <c r="I1486" s="1"/>
    </row>
    <row r="1487" spans="1:9" x14ac:dyDescent="0.25">
      <c r="A1487" s="25">
        <v>2</v>
      </c>
      <c r="B1487" s="25">
        <v>1486</v>
      </c>
      <c r="C1487" s="25">
        <v>79</v>
      </c>
      <c r="D1487" s="33">
        <f>COUNTIFS($C$2:C1487,C1487,$E$2:E1487,"&gt;0")</f>
        <v>4</v>
      </c>
      <c r="E1487" s="33">
        <v>1958</v>
      </c>
      <c r="F1487" s="25"/>
      <c r="G1487" s="1"/>
      <c r="H1487" s="1">
        <v>1</v>
      </c>
      <c r="I1487" s="1">
        <v>1</v>
      </c>
    </row>
    <row r="1488" spans="1:9" x14ac:dyDescent="0.25">
      <c r="A1488" s="25">
        <v>2</v>
      </c>
      <c r="B1488" s="25">
        <v>1487</v>
      </c>
      <c r="C1488" s="25">
        <v>79</v>
      </c>
      <c r="D1488" s="33">
        <f>COUNTIFS($C$2:C1488,C1488,$E$2:E1488,"&gt;0")</f>
        <v>5</v>
      </c>
      <c r="E1488" s="33">
        <v>2004</v>
      </c>
      <c r="F1488" s="25"/>
      <c r="G1488" s="1"/>
      <c r="H1488" s="1"/>
      <c r="I1488" s="1"/>
    </row>
    <row r="1489" spans="1:9" x14ac:dyDescent="0.25">
      <c r="A1489" s="25">
        <v>2</v>
      </c>
      <c r="B1489" s="25">
        <v>1488</v>
      </c>
      <c r="C1489" s="25">
        <v>79</v>
      </c>
      <c r="D1489" s="33">
        <f>COUNTIFS($C$2:C1489,C1489,$E$2:E1489,"&gt;0")</f>
        <v>6</v>
      </c>
      <c r="E1489" s="33">
        <v>2003</v>
      </c>
      <c r="F1489" s="25"/>
      <c r="G1489" s="1"/>
      <c r="H1489" s="1"/>
      <c r="I1489" s="1"/>
    </row>
    <row r="1490" spans="1:9" x14ac:dyDescent="0.25">
      <c r="A1490" s="25">
        <v>2</v>
      </c>
      <c r="B1490" s="25">
        <v>1489</v>
      </c>
      <c r="C1490" s="25">
        <v>79</v>
      </c>
      <c r="D1490" s="33">
        <f>COUNTIFS($C$2:C1490,C1490,$E$2:E1490,"&gt;0")</f>
        <v>7</v>
      </c>
      <c r="E1490" s="33">
        <v>2001</v>
      </c>
      <c r="F1490" s="25">
        <v>1</v>
      </c>
      <c r="G1490" s="1"/>
      <c r="H1490" s="1"/>
      <c r="I1490" s="1"/>
    </row>
    <row r="1491" spans="1:9" x14ac:dyDescent="0.25">
      <c r="A1491" s="25">
        <v>2</v>
      </c>
      <c r="B1491" s="25">
        <v>1490</v>
      </c>
      <c r="C1491" s="25">
        <v>79</v>
      </c>
      <c r="D1491" s="33">
        <f>COUNTIFS($C$2:C1491,C1491,$E$2:E1491,"&gt;0")</f>
        <v>8</v>
      </c>
      <c r="E1491" s="33">
        <v>1967</v>
      </c>
      <c r="F1491" s="25"/>
      <c r="G1491" s="1"/>
      <c r="H1491" s="1"/>
      <c r="I1491" s="1"/>
    </row>
    <row r="1492" spans="1:9" x14ac:dyDescent="0.25">
      <c r="A1492" s="25">
        <v>2</v>
      </c>
      <c r="B1492" s="25">
        <v>1491</v>
      </c>
      <c r="C1492" s="25">
        <v>79</v>
      </c>
      <c r="D1492" s="33">
        <f>COUNTIFS($C$2:C1492,C1492,$E$2:E1492,"&gt;0")</f>
        <v>9</v>
      </c>
      <c r="E1492" s="33">
        <v>1964</v>
      </c>
      <c r="F1492" s="25"/>
      <c r="G1492" s="1">
        <v>1</v>
      </c>
      <c r="H1492" s="1"/>
      <c r="I1492" s="1">
        <v>1</v>
      </c>
    </row>
    <row r="1493" spans="1:9" x14ac:dyDescent="0.25">
      <c r="A1493" s="25">
        <v>2</v>
      </c>
      <c r="B1493" s="25">
        <v>1492</v>
      </c>
      <c r="C1493" s="25">
        <v>79</v>
      </c>
      <c r="D1493" s="33">
        <f>COUNTIFS($C$2:C1493,C1493,$E$2:E1493,"&gt;0")</f>
        <v>10</v>
      </c>
      <c r="E1493" s="33">
        <v>1955</v>
      </c>
      <c r="F1493" s="25"/>
      <c r="G1493" s="1"/>
      <c r="H1493" s="1"/>
      <c r="I1493" s="1"/>
    </row>
    <row r="1494" spans="1:9" x14ac:dyDescent="0.25">
      <c r="A1494" s="25">
        <v>2</v>
      </c>
      <c r="B1494" s="25">
        <v>1493</v>
      </c>
      <c r="C1494" s="25">
        <v>79</v>
      </c>
      <c r="D1494" s="33">
        <f>COUNTIFS($C$2:C1494,C1494,$E$2:E1494,"&gt;0")</f>
        <v>11</v>
      </c>
      <c r="E1494" s="33">
        <v>1951</v>
      </c>
      <c r="F1494" s="25"/>
      <c r="G1494" s="1"/>
      <c r="H1494" s="1">
        <v>1</v>
      </c>
      <c r="I1494" s="1"/>
    </row>
    <row r="1495" spans="1:9" x14ac:dyDescent="0.25">
      <c r="A1495" s="25">
        <v>2</v>
      </c>
      <c r="B1495" s="25">
        <v>1494</v>
      </c>
      <c r="C1495" s="25">
        <v>79</v>
      </c>
      <c r="D1495" s="33">
        <f>COUNTIFS($C$2:C1495,C1495,$E$2:E1495,"&gt;0")</f>
        <v>12</v>
      </c>
      <c r="E1495" s="33">
        <v>1954</v>
      </c>
      <c r="F1495" s="25"/>
      <c r="G1495" s="1"/>
      <c r="H1495" s="1"/>
      <c r="I1495" s="1"/>
    </row>
    <row r="1496" spans="1:9" x14ac:dyDescent="0.25">
      <c r="A1496" s="25">
        <v>2</v>
      </c>
      <c r="B1496" s="25">
        <v>1495</v>
      </c>
      <c r="C1496" s="25">
        <v>79</v>
      </c>
      <c r="D1496" s="33">
        <f>COUNTIFS($C$2:C1496,C1496,$E$2:E1496,"&gt;0")</f>
        <v>13</v>
      </c>
      <c r="E1496" s="33">
        <v>1974</v>
      </c>
      <c r="F1496" s="25"/>
      <c r="G1496" s="1"/>
      <c r="H1496" s="1"/>
      <c r="I1496" s="1"/>
    </row>
    <row r="1497" spans="1:9" x14ac:dyDescent="0.25">
      <c r="A1497" s="25">
        <v>2</v>
      </c>
      <c r="B1497" s="25">
        <v>1496</v>
      </c>
      <c r="C1497" s="25">
        <v>79</v>
      </c>
      <c r="D1497" s="33">
        <f>COUNTIFS($C$2:C1497,C1497,$E$2:E1497,"&gt;0")</f>
        <v>14</v>
      </c>
      <c r="E1497" s="33">
        <v>1999</v>
      </c>
      <c r="F1497" s="25"/>
      <c r="G1497" s="1"/>
      <c r="H1497" s="1"/>
      <c r="I1497" s="1"/>
    </row>
    <row r="1498" spans="1:9" x14ac:dyDescent="0.25">
      <c r="A1498" s="25">
        <v>2</v>
      </c>
      <c r="B1498" s="25">
        <v>1497</v>
      </c>
      <c r="C1498" s="25">
        <v>79</v>
      </c>
      <c r="D1498" s="33">
        <f>COUNTIFS($C$2:C1498,C1498,$E$2:E1498,"&gt;0")</f>
        <v>15</v>
      </c>
      <c r="E1498" s="33">
        <v>1996</v>
      </c>
      <c r="F1498" s="25">
        <v>1</v>
      </c>
      <c r="G1498" s="1"/>
      <c r="H1498" s="1"/>
      <c r="I1498" s="1"/>
    </row>
    <row r="1499" spans="1:9" x14ac:dyDescent="0.25">
      <c r="A1499" s="25">
        <v>2</v>
      </c>
      <c r="B1499" s="25">
        <v>1498</v>
      </c>
      <c r="C1499" s="25">
        <v>79</v>
      </c>
      <c r="D1499" s="33">
        <f>COUNTIFS($C$2:C1499,C1499,$E$2:E1499,"&gt;0")</f>
        <v>16</v>
      </c>
      <c r="E1499" s="33">
        <v>1997</v>
      </c>
      <c r="F1499" s="25"/>
      <c r="G1499" s="1"/>
      <c r="H1499" s="1">
        <v>1</v>
      </c>
      <c r="I1499" s="1"/>
    </row>
    <row r="1500" spans="1:9" x14ac:dyDescent="0.25">
      <c r="A1500" s="25">
        <v>2</v>
      </c>
      <c r="B1500" s="25">
        <v>1499</v>
      </c>
      <c r="C1500" s="25">
        <v>79</v>
      </c>
      <c r="D1500" s="33">
        <f>COUNTIFS($C$2:C1500,C1500,$E$2:E1500,"&gt;0")</f>
        <v>17</v>
      </c>
      <c r="E1500" s="33">
        <v>1995</v>
      </c>
      <c r="F1500" s="25"/>
      <c r="G1500" s="1"/>
      <c r="H1500" s="1"/>
      <c r="I1500" s="1"/>
    </row>
    <row r="1501" spans="1:9" x14ac:dyDescent="0.25">
      <c r="A1501" s="25">
        <v>2</v>
      </c>
      <c r="B1501" s="25">
        <v>1500</v>
      </c>
      <c r="C1501" s="25">
        <v>79</v>
      </c>
      <c r="D1501" s="33">
        <f>COUNTIFS($C$2:C1501,C1501,$E$2:E1501,"&gt;0")</f>
        <v>18</v>
      </c>
      <c r="E1501" s="33">
        <v>1985</v>
      </c>
      <c r="F1501" s="25"/>
      <c r="G1501" s="1">
        <v>1</v>
      </c>
      <c r="H1501" s="1"/>
      <c r="I1501" s="1">
        <v>1</v>
      </c>
    </row>
    <row r="1502" spans="1:9" x14ac:dyDescent="0.25">
      <c r="A1502" s="25">
        <v>2</v>
      </c>
      <c r="B1502" s="25">
        <v>1501</v>
      </c>
      <c r="C1502" s="25">
        <v>79</v>
      </c>
      <c r="D1502" s="33">
        <f>COUNTIFS($C$2:C1502,C1502,$E$2:E1502,"&gt;0")</f>
        <v>19</v>
      </c>
      <c r="E1502" s="33">
        <v>1974</v>
      </c>
      <c r="F1502" s="25">
        <v>1</v>
      </c>
      <c r="G1502" s="1"/>
      <c r="H1502" s="1"/>
      <c r="I1502" s="1"/>
    </row>
    <row r="1503" spans="1:9" x14ac:dyDescent="0.25">
      <c r="A1503" s="25">
        <v>2</v>
      </c>
      <c r="B1503" s="25">
        <v>1502</v>
      </c>
      <c r="C1503" s="25">
        <v>80</v>
      </c>
      <c r="D1503" s="33">
        <f>COUNTIFS($C$2:C1503,C1503,$E$2:E1503,"&gt;0")</f>
        <v>1</v>
      </c>
      <c r="E1503" s="33">
        <v>1967</v>
      </c>
      <c r="F1503" s="25"/>
      <c r="G1503" s="1"/>
      <c r="H1503" s="1"/>
      <c r="I1503" s="1"/>
    </row>
    <row r="1504" spans="1:9" x14ac:dyDescent="0.25">
      <c r="A1504" s="25">
        <v>2</v>
      </c>
      <c r="B1504" s="25">
        <v>1503</v>
      </c>
      <c r="C1504" s="25">
        <v>80</v>
      </c>
      <c r="D1504" s="33">
        <f>COUNTIFS($C$2:C1504,C1504,$E$2:E1504,"&gt;0")</f>
        <v>2</v>
      </c>
      <c r="E1504" s="33">
        <v>1946</v>
      </c>
      <c r="F1504" s="25"/>
      <c r="G1504" s="1"/>
      <c r="H1504" s="1"/>
      <c r="I1504" s="1"/>
    </row>
    <row r="1505" spans="1:9" x14ac:dyDescent="0.25">
      <c r="A1505" s="25">
        <v>2</v>
      </c>
      <c r="B1505" s="25">
        <v>1504</v>
      </c>
      <c r="C1505" s="25">
        <v>80</v>
      </c>
      <c r="D1505" s="33">
        <f>COUNTIFS($C$2:C1505,C1505,$E$2:E1505,"&gt;0")</f>
        <v>3</v>
      </c>
      <c r="E1505" s="33">
        <v>2005</v>
      </c>
      <c r="F1505" s="25"/>
      <c r="G1505" s="1">
        <v>1</v>
      </c>
      <c r="H1505" s="1"/>
      <c r="I1505" s="1"/>
    </row>
    <row r="1506" spans="1:9" x14ac:dyDescent="0.25">
      <c r="A1506" s="25">
        <v>2</v>
      </c>
      <c r="B1506" s="25">
        <v>1505</v>
      </c>
      <c r="C1506" s="25">
        <v>80</v>
      </c>
      <c r="D1506" s="33">
        <f>COUNTIFS($C$2:C1506,C1506,$E$2:E1506,"&gt;0")</f>
        <v>4</v>
      </c>
      <c r="E1506" s="33">
        <v>1958</v>
      </c>
      <c r="F1506" s="25"/>
      <c r="G1506" s="1"/>
      <c r="H1506" s="1">
        <v>1</v>
      </c>
      <c r="I1506" s="1">
        <v>1</v>
      </c>
    </row>
    <row r="1507" spans="1:9" x14ac:dyDescent="0.25">
      <c r="A1507" s="25">
        <v>2</v>
      </c>
      <c r="B1507" s="25">
        <v>1506</v>
      </c>
      <c r="C1507" s="25">
        <v>80</v>
      </c>
      <c r="D1507" s="33">
        <f>COUNTIFS($C$2:C1507,C1507,$E$2:E1507,"&gt;0")</f>
        <v>5</v>
      </c>
      <c r="E1507" s="33">
        <v>2004</v>
      </c>
      <c r="F1507" s="25"/>
      <c r="G1507" s="1"/>
      <c r="H1507" s="1"/>
      <c r="I1507" s="1"/>
    </row>
    <row r="1508" spans="1:9" x14ac:dyDescent="0.25">
      <c r="A1508" s="25">
        <v>2</v>
      </c>
      <c r="B1508" s="25">
        <v>1507</v>
      </c>
      <c r="C1508" s="25">
        <v>80</v>
      </c>
      <c r="D1508" s="33">
        <f>COUNTIFS($C$2:C1508,C1508,$E$2:E1508,"&gt;0")</f>
        <v>6</v>
      </c>
      <c r="E1508" s="33">
        <v>2003</v>
      </c>
      <c r="F1508" s="25"/>
      <c r="G1508" s="1"/>
      <c r="H1508" s="1"/>
      <c r="I1508" s="1"/>
    </row>
    <row r="1509" spans="1:9" x14ac:dyDescent="0.25">
      <c r="A1509" s="25">
        <v>2</v>
      </c>
      <c r="B1509" s="25">
        <v>1508</v>
      </c>
      <c r="C1509" s="25">
        <v>80</v>
      </c>
      <c r="D1509" s="33">
        <f>COUNTIFS($C$2:C1509,C1509,$E$2:E1509,"&gt;0")</f>
        <v>7</v>
      </c>
      <c r="E1509" s="33">
        <v>2001</v>
      </c>
      <c r="F1509" s="25">
        <v>1</v>
      </c>
      <c r="G1509" s="1"/>
      <c r="H1509" s="1"/>
      <c r="I1509" s="1"/>
    </row>
    <row r="1510" spans="1:9" x14ac:dyDescent="0.25">
      <c r="A1510" s="25">
        <v>2</v>
      </c>
      <c r="B1510" s="25">
        <v>1509</v>
      </c>
      <c r="C1510" s="25">
        <v>80</v>
      </c>
      <c r="D1510" s="33">
        <f>COUNTIFS($C$2:C1510,C1510,$E$2:E1510,"&gt;0")</f>
        <v>8</v>
      </c>
      <c r="E1510" s="33">
        <v>1967</v>
      </c>
      <c r="F1510" s="25"/>
      <c r="G1510" s="1"/>
      <c r="H1510" s="1"/>
      <c r="I1510" s="1"/>
    </row>
    <row r="1511" spans="1:9" x14ac:dyDescent="0.25">
      <c r="A1511" s="25">
        <v>2</v>
      </c>
      <c r="B1511" s="25">
        <v>1510</v>
      </c>
      <c r="C1511" s="25">
        <v>80</v>
      </c>
      <c r="D1511" s="33">
        <f>COUNTIFS($C$2:C1511,C1511,$E$2:E1511,"&gt;0")</f>
        <v>9</v>
      </c>
      <c r="E1511" s="33">
        <v>1964</v>
      </c>
      <c r="F1511" s="25"/>
      <c r="G1511" s="1">
        <v>1</v>
      </c>
      <c r="H1511" s="1"/>
      <c r="I1511" s="1">
        <v>1</v>
      </c>
    </row>
    <row r="1512" spans="1:9" x14ac:dyDescent="0.25">
      <c r="A1512" s="25">
        <v>2</v>
      </c>
      <c r="B1512" s="25">
        <v>1511</v>
      </c>
      <c r="C1512" s="25">
        <v>80</v>
      </c>
      <c r="D1512" s="33">
        <f>COUNTIFS($C$2:C1512,C1512,$E$2:E1512,"&gt;0")</f>
        <v>10</v>
      </c>
      <c r="E1512" s="33">
        <v>1955</v>
      </c>
      <c r="F1512" s="25"/>
      <c r="G1512" s="1"/>
      <c r="H1512" s="1"/>
      <c r="I1512" s="1"/>
    </row>
    <row r="1513" spans="1:9" x14ac:dyDescent="0.25">
      <c r="A1513" s="25">
        <v>2</v>
      </c>
      <c r="B1513" s="25">
        <v>1512</v>
      </c>
      <c r="C1513" s="25">
        <v>80</v>
      </c>
      <c r="D1513" s="33">
        <f>COUNTIFS($C$2:C1513,C1513,$E$2:E1513,"&gt;0")</f>
        <v>11</v>
      </c>
      <c r="E1513" s="33">
        <v>1951</v>
      </c>
      <c r="F1513" s="25"/>
      <c r="G1513" s="1"/>
      <c r="H1513" s="1">
        <v>1</v>
      </c>
      <c r="I1513" s="1"/>
    </row>
    <row r="1514" spans="1:9" x14ac:dyDescent="0.25">
      <c r="A1514" s="25">
        <v>2</v>
      </c>
      <c r="B1514" s="25">
        <v>1513</v>
      </c>
      <c r="C1514" s="25">
        <v>80</v>
      </c>
      <c r="D1514" s="33">
        <f>COUNTIFS($C$2:C1514,C1514,$E$2:E1514,"&gt;0")</f>
        <v>12</v>
      </c>
      <c r="E1514" s="33">
        <v>1954</v>
      </c>
      <c r="F1514" s="25"/>
      <c r="G1514" s="1"/>
      <c r="H1514" s="1"/>
      <c r="I1514" s="1"/>
    </row>
    <row r="1515" spans="1:9" x14ac:dyDescent="0.25">
      <c r="A1515" s="25">
        <v>2</v>
      </c>
      <c r="B1515" s="25">
        <v>1514</v>
      </c>
      <c r="C1515" s="25">
        <v>80</v>
      </c>
      <c r="D1515" s="33">
        <f>COUNTIFS($C$2:C1515,C1515,$E$2:E1515,"&gt;0")</f>
        <v>13</v>
      </c>
      <c r="E1515" s="33">
        <v>1974</v>
      </c>
      <c r="F1515" s="25"/>
      <c r="G1515" s="1"/>
      <c r="H1515" s="1"/>
      <c r="I1515" s="1"/>
    </row>
    <row r="1516" spans="1:9" x14ac:dyDescent="0.25">
      <c r="A1516" s="25">
        <v>2</v>
      </c>
      <c r="B1516" s="25">
        <v>1515</v>
      </c>
      <c r="C1516" s="25">
        <v>80</v>
      </c>
      <c r="D1516" s="33">
        <f>COUNTIFS($C$2:C1516,C1516,$E$2:E1516,"&gt;0")</f>
        <v>14</v>
      </c>
      <c r="E1516" s="33">
        <v>1999</v>
      </c>
      <c r="F1516" s="25"/>
      <c r="G1516" s="1"/>
      <c r="H1516" s="1"/>
      <c r="I1516" s="1"/>
    </row>
    <row r="1517" spans="1:9" x14ac:dyDescent="0.25">
      <c r="A1517" s="25">
        <v>2</v>
      </c>
      <c r="B1517" s="25">
        <v>1516</v>
      </c>
      <c r="C1517" s="25">
        <v>80</v>
      </c>
      <c r="D1517" s="33">
        <f>COUNTIFS($C$2:C1517,C1517,$E$2:E1517,"&gt;0")</f>
        <v>15</v>
      </c>
      <c r="E1517" s="33">
        <v>1996</v>
      </c>
      <c r="F1517" s="25">
        <v>1</v>
      </c>
      <c r="G1517" s="1"/>
      <c r="H1517" s="1"/>
      <c r="I1517" s="1"/>
    </row>
    <row r="1518" spans="1:9" x14ac:dyDescent="0.25">
      <c r="A1518" s="25">
        <v>2</v>
      </c>
      <c r="B1518" s="25">
        <v>1517</v>
      </c>
      <c r="C1518" s="25">
        <v>80</v>
      </c>
      <c r="D1518" s="33">
        <f>COUNTIFS($C$2:C1518,C1518,$E$2:E1518,"&gt;0")</f>
        <v>16</v>
      </c>
      <c r="E1518" s="33">
        <v>1997</v>
      </c>
      <c r="F1518" s="25"/>
      <c r="G1518" s="1"/>
      <c r="H1518" s="1">
        <v>1</v>
      </c>
      <c r="I1518" s="1"/>
    </row>
    <row r="1519" spans="1:9" x14ac:dyDescent="0.25">
      <c r="A1519" s="25">
        <v>2</v>
      </c>
      <c r="B1519" s="25">
        <v>1518</v>
      </c>
      <c r="C1519" s="25">
        <v>80</v>
      </c>
      <c r="D1519" s="33">
        <f>COUNTIFS($C$2:C1519,C1519,$E$2:E1519,"&gt;0")</f>
        <v>17</v>
      </c>
      <c r="E1519" s="33">
        <v>1995</v>
      </c>
      <c r="F1519" s="25"/>
      <c r="G1519" s="1"/>
      <c r="H1519" s="1"/>
      <c r="I1519" s="1"/>
    </row>
    <row r="1520" spans="1:9" x14ac:dyDescent="0.25">
      <c r="A1520" s="25">
        <v>2</v>
      </c>
      <c r="B1520" s="25">
        <v>1519</v>
      </c>
      <c r="C1520" s="25">
        <v>80</v>
      </c>
      <c r="D1520" s="33">
        <f>COUNTIFS($C$2:C1520,C1520,$E$2:E1520,"&gt;0")</f>
        <v>18</v>
      </c>
      <c r="E1520" s="33">
        <v>1985</v>
      </c>
      <c r="F1520" s="25"/>
      <c r="G1520" s="1">
        <v>1</v>
      </c>
      <c r="H1520" s="1"/>
      <c r="I1520" s="1">
        <v>1</v>
      </c>
    </row>
    <row r="1521" spans="1:9" x14ac:dyDescent="0.25">
      <c r="A1521" s="25">
        <v>2</v>
      </c>
      <c r="B1521" s="25">
        <v>1520</v>
      </c>
      <c r="C1521" s="25">
        <v>80</v>
      </c>
      <c r="D1521" s="33">
        <f>COUNTIFS($C$2:C1521,C1521,$E$2:E1521,"&gt;0")</f>
        <v>19</v>
      </c>
      <c r="E1521" s="33">
        <v>1974</v>
      </c>
      <c r="F1521" s="25">
        <v>1</v>
      </c>
      <c r="G1521" s="1"/>
      <c r="H1521" s="1"/>
      <c r="I1521" s="1"/>
    </row>
    <row r="1522" spans="1:9" x14ac:dyDescent="0.25">
      <c r="A1522" s="25">
        <v>2</v>
      </c>
      <c r="B1522" s="25">
        <v>1521</v>
      </c>
      <c r="C1522" s="25">
        <v>81</v>
      </c>
      <c r="D1522" s="33">
        <f>COUNTIFS($C$2:C1522,C1522,$E$2:E1522,"&gt;0")</f>
        <v>1</v>
      </c>
      <c r="E1522" s="33">
        <v>1967</v>
      </c>
      <c r="F1522" s="25"/>
      <c r="G1522" s="1"/>
      <c r="H1522" s="1"/>
      <c r="I1522" s="1"/>
    </row>
    <row r="1523" spans="1:9" x14ac:dyDescent="0.25">
      <c r="A1523" s="25">
        <v>2</v>
      </c>
      <c r="B1523" s="25">
        <v>1522</v>
      </c>
      <c r="C1523" s="25">
        <v>81</v>
      </c>
      <c r="D1523" s="33">
        <f>COUNTIFS($C$2:C1523,C1523,$E$2:E1523,"&gt;0")</f>
        <v>2</v>
      </c>
      <c r="E1523" s="33">
        <v>1946</v>
      </c>
      <c r="F1523" s="25"/>
      <c r="G1523" s="1"/>
      <c r="H1523" s="1"/>
      <c r="I1523" s="1"/>
    </row>
    <row r="1524" spans="1:9" x14ac:dyDescent="0.25">
      <c r="A1524" s="25">
        <v>2</v>
      </c>
      <c r="B1524" s="25">
        <v>1523</v>
      </c>
      <c r="C1524" s="25">
        <v>81</v>
      </c>
      <c r="D1524" s="33">
        <f>COUNTIFS($C$2:C1524,C1524,$E$2:E1524,"&gt;0")</f>
        <v>3</v>
      </c>
      <c r="E1524" s="33">
        <v>2005</v>
      </c>
      <c r="F1524" s="25"/>
      <c r="G1524" s="1">
        <v>1</v>
      </c>
      <c r="H1524" s="1"/>
      <c r="I1524" s="1"/>
    </row>
    <row r="1525" spans="1:9" x14ac:dyDescent="0.25">
      <c r="A1525" s="25">
        <v>2</v>
      </c>
      <c r="B1525" s="25">
        <v>1524</v>
      </c>
      <c r="C1525" s="25">
        <v>81</v>
      </c>
      <c r="D1525" s="33">
        <f>COUNTIFS($C$2:C1525,C1525,$E$2:E1525,"&gt;0")</f>
        <v>4</v>
      </c>
      <c r="E1525" s="33">
        <v>1958</v>
      </c>
      <c r="F1525" s="25"/>
      <c r="G1525" s="1"/>
      <c r="H1525" s="1">
        <v>1</v>
      </c>
      <c r="I1525" s="1">
        <v>1</v>
      </c>
    </row>
    <row r="1526" spans="1:9" x14ac:dyDescent="0.25">
      <c r="A1526" s="25">
        <v>2</v>
      </c>
      <c r="B1526" s="25">
        <v>1525</v>
      </c>
      <c r="C1526" s="25">
        <v>81</v>
      </c>
      <c r="D1526" s="33">
        <f>COUNTIFS($C$2:C1526,C1526,$E$2:E1526,"&gt;0")</f>
        <v>5</v>
      </c>
      <c r="E1526" s="33">
        <v>2004</v>
      </c>
      <c r="F1526" s="25"/>
      <c r="G1526" s="1"/>
      <c r="H1526" s="1"/>
      <c r="I1526" s="1"/>
    </row>
    <row r="1527" spans="1:9" x14ac:dyDescent="0.25">
      <c r="A1527" s="25">
        <v>2</v>
      </c>
      <c r="B1527" s="25">
        <v>1526</v>
      </c>
      <c r="C1527" s="25">
        <v>81</v>
      </c>
      <c r="D1527" s="33">
        <f>COUNTIFS($C$2:C1527,C1527,$E$2:E1527,"&gt;0")</f>
        <v>6</v>
      </c>
      <c r="E1527" s="33">
        <v>2003</v>
      </c>
      <c r="F1527" s="25"/>
      <c r="G1527" s="1"/>
      <c r="H1527" s="1"/>
      <c r="I1527" s="1"/>
    </row>
    <row r="1528" spans="1:9" x14ac:dyDescent="0.25">
      <c r="A1528" s="25">
        <v>2</v>
      </c>
      <c r="B1528" s="25">
        <v>1527</v>
      </c>
      <c r="C1528" s="25">
        <v>81</v>
      </c>
      <c r="D1528" s="33">
        <f>COUNTIFS($C$2:C1528,C1528,$E$2:E1528,"&gt;0")</f>
        <v>7</v>
      </c>
      <c r="E1528" s="33">
        <v>2001</v>
      </c>
      <c r="F1528" s="25">
        <v>1</v>
      </c>
      <c r="G1528" s="1"/>
      <c r="H1528" s="1"/>
      <c r="I1528" s="1"/>
    </row>
    <row r="1529" spans="1:9" x14ac:dyDescent="0.25">
      <c r="A1529" s="25">
        <v>2</v>
      </c>
      <c r="B1529" s="25">
        <v>1528</v>
      </c>
      <c r="C1529" s="25">
        <v>81</v>
      </c>
      <c r="D1529" s="33">
        <f>COUNTIFS($C$2:C1529,C1529,$E$2:E1529,"&gt;0")</f>
        <v>8</v>
      </c>
      <c r="E1529" s="33">
        <v>1967</v>
      </c>
      <c r="F1529" s="25"/>
      <c r="G1529" s="1"/>
      <c r="H1529" s="1"/>
      <c r="I1529" s="1"/>
    </row>
    <row r="1530" spans="1:9" x14ac:dyDescent="0.25">
      <c r="A1530" s="25">
        <v>2</v>
      </c>
      <c r="B1530" s="25">
        <v>1529</v>
      </c>
      <c r="C1530" s="25">
        <v>81</v>
      </c>
      <c r="D1530" s="33">
        <f>COUNTIFS($C$2:C1530,C1530,$E$2:E1530,"&gt;0")</f>
        <v>9</v>
      </c>
      <c r="E1530" s="33">
        <v>1964</v>
      </c>
      <c r="F1530" s="25"/>
      <c r="G1530" s="1">
        <v>1</v>
      </c>
      <c r="H1530" s="1"/>
      <c r="I1530" s="1">
        <v>1</v>
      </c>
    </row>
    <row r="1531" spans="1:9" x14ac:dyDescent="0.25">
      <c r="A1531" s="25">
        <v>2</v>
      </c>
      <c r="B1531" s="25">
        <v>1530</v>
      </c>
      <c r="C1531" s="25">
        <v>81</v>
      </c>
      <c r="D1531" s="33">
        <f>COUNTIFS($C$2:C1531,C1531,$E$2:E1531,"&gt;0")</f>
        <v>10</v>
      </c>
      <c r="E1531" s="33">
        <v>1955</v>
      </c>
      <c r="F1531" s="25"/>
      <c r="G1531" s="1"/>
      <c r="H1531" s="1"/>
      <c r="I1531" s="1"/>
    </row>
    <row r="1532" spans="1:9" x14ac:dyDescent="0.25">
      <c r="A1532" s="25">
        <v>2</v>
      </c>
      <c r="B1532" s="25">
        <v>1531</v>
      </c>
      <c r="C1532" s="25">
        <v>81</v>
      </c>
      <c r="D1532" s="33">
        <f>COUNTIFS($C$2:C1532,C1532,$E$2:E1532,"&gt;0")</f>
        <v>11</v>
      </c>
      <c r="E1532" s="33">
        <v>1951</v>
      </c>
      <c r="F1532" s="25"/>
      <c r="G1532" s="1"/>
      <c r="H1532" s="1">
        <v>1</v>
      </c>
      <c r="I1532" s="1"/>
    </row>
    <row r="1533" spans="1:9" x14ac:dyDescent="0.25">
      <c r="A1533" s="25">
        <v>2</v>
      </c>
      <c r="B1533" s="25">
        <v>1532</v>
      </c>
      <c r="C1533" s="25">
        <v>81</v>
      </c>
      <c r="D1533" s="33">
        <f>COUNTIFS($C$2:C1533,C1533,$E$2:E1533,"&gt;0")</f>
        <v>12</v>
      </c>
      <c r="E1533" s="33">
        <v>1954</v>
      </c>
      <c r="F1533" s="25"/>
      <c r="G1533" s="1"/>
      <c r="H1533" s="1"/>
      <c r="I1533" s="1"/>
    </row>
    <row r="1534" spans="1:9" x14ac:dyDescent="0.25">
      <c r="A1534" s="25">
        <v>2</v>
      </c>
      <c r="B1534" s="25">
        <v>1533</v>
      </c>
      <c r="C1534" s="25">
        <v>81</v>
      </c>
      <c r="D1534" s="33">
        <f>COUNTIFS($C$2:C1534,C1534,$E$2:E1534,"&gt;0")</f>
        <v>13</v>
      </c>
      <c r="E1534" s="33">
        <v>1974</v>
      </c>
      <c r="F1534" s="25"/>
      <c r="G1534" s="1"/>
      <c r="H1534" s="1"/>
      <c r="I1534" s="1"/>
    </row>
    <row r="1535" spans="1:9" x14ac:dyDescent="0.25">
      <c r="A1535" s="25">
        <v>2</v>
      </c>
      <c r="B1535" s="25">
        <v>1534</v>
      </c>
      <c r="C1535" s="25">
        <v>81</v>
      </c>
      <c r="D1535" s="33">
        <f>COUNTIFS($C$2:C1535,C1535,$E$2:E1535,"&gt;0")</f>
        <v>14</v>
      </c>
      <c r="E1535" s="33">
        <v>1999</v>
      </c>
      <c r="F1535" s="25"/>
      <c r="G1535" s="1"/>
      <c r="H1535" s="1"/>
      <c r="I1535" s="1"/>
    </row>
    <row r="1536" spans="1:9" x14ac:dyDescent="0.25">
      <c r="A1536" s="25">
        <v>2</v>
      </c>
      <c r="B1536" s="25">
        <v>1535</v>
      </c>
      <c r="C1536" s="25">
        <v>81</v>
      </c>
      <c r="D1536" s="33">
        <f>COUNTIFS($C$2:C1536,C1536,$E$2:E1536,"&gt;0")</f>
        <v>15</v>
      </c>
      <c r="E1536" s="33">
        <v>1996</v>
      </c>
      <c r="F1536" s="25">
        <v>1</v>
      </c>
      <c r="G1536" s="1"/>
      <c r="H1536" s="1"/>
      <c r="I1536" s="1"/>
    </row>
    <row r="1537" spans="1:9" x14ac:dyDescent="0.25">
      <c r="A1537" s="25">
        <v>2</v>
      </c>
      <c r="B1537" s="25">
        <v>1536</v>
      </c>
      <c r="C1537" s="25">
        <v>81</v>
      </c>
      <c r="D1537" s="33">
        <f>COUNTIFS($C$2:C1537,C1537,$E$2:E1537,"&gt;0")</f>
        <v>16</v>
      </c>
      <c r="E1537" s="33">
        <v>1997</v>
      </c>
      <c r="F1537" s="25"/>
      <c r="G1537" s="1"/>
      <c r="H1537" s="1">
        <v>1</v>
      </c>
      <c r="I1537" s="1"/>
    </row>
    <row r="1538" spans="1:9" x14ac:dyDescent="0.25">
      <c r="A1538" s="25">
        <v>2</v>
      </c>
      <c r="B1538" s="25">
        <v>1537</v>
      </c>
      <c r="C1538" s="25">
        <v>81</v>
      </c>
      <c r="D1538" s="33">
        <f>COUNTIFS($C$2:C1538,C1538,$E$2:E1538,"&gt;0")</f>
        <v>17</v>
      </c>
      <c r="E1538" s="33">
        <v>1995</v>
      </c>
      <c r="F1538" s="25"/>
      <c r="G1538" s="1"/>
      <c r="H1538" s="1"/>
      <c r="I1538" s="1"/>
    </row>
    <row r="1539" spans="1:9" x14ac:dyDescent="0.25">
      <c r="A1539" s="25">
        <v>2</v>
      </c>
      <c r="B1539" s="25">
        <v>1538</v>
      </c>
      <c r="C1539" s="25">
        <v>81</v>
      </c>
      <c r="D1539" s="33">
        <f>COUNTIFS($C$2:C1539,C1539,$E$2:E1539,"&gt;0")</f>
        <v>18</v>
      </c>
      <c r="E1539" s="33">
        <v>1985</v>
      </c>
      <c r="F1539" s="25"/>
      <c r="G1539" s="1">
        <v>1</v>
      </c>
      <c r="H1539" s="1"/>
      <c r="I1539" s="1">
        <v>1</v>
      </c>
    </row>
    <row r="1540" spans="1:9" x14ac:dyDescent="0.25">
      <c r="A1540" s="25">
        <v>2</v>
      </c>
      <c r="B1540" s="25">
        <v>1539</v>
      </c>
      <c r="C1540" s="25">
        <v>81</v>
      </c>
      <c r="D1540" s="33">
        <f>COUNTIFS($C$2:C1540,C1540,$E$2:E1540,"&gt;0")</f>
        <v>19</v>
      </c>
      <c r="E1540" s="33">
        <v>1974</v>
      </c>
      <c r="F1540" s="25">
        <v>1</v>
      </c>
      <c r="G1540" s="1"/>
      <c r="H1540" s="1"/>
      <c r="I1540" s="1"/>
    </row>
    <row r="1541" spans="1:9" x14ac:dyDescent="0.25">
      <c r="A1541" s="25">
        <v>2</v>
      </c>
      <c r="B1541" s="25">
        <v>1540</v>
      </c>
      <c r="C1541" s="25">
        <v>82</v>
      </c>
      <c r="D1541" s="33">
        <f>COUNTIFS($C$2:C1541,C1541,$E$2:E1541,"&gt;0")</f>
        <v>1</v>
      </c>
      <c r="E1541" s="33">
        <v>1967</v>
      </c>
      <c r="F1541" s="25"/>
      <c r="G1541" s="1"/>
      <c r="H1541" s="1"/>
      <c r="I1541" s="1"/>
    </row>
    <row r="1542" spans="1:9" x14ac:dyDescent="0.25">
      <c r="A1542" s="25">
        <v>2</v>
      </c>
      <c r="B1542" s="25">
        <v>1541</v>
      </c>
      <c r="C1542" s="25">
        <v>82</v>
      </c>
      <c r="D1542" s="33">
        <f>COUNTIFS($C$2:C1542,C1542,$E$2:E1542,"&gt;0")</f>
        <v>2</v>
      </c>
      <c r="E1542" s="33">
        <v>1946</v>
      </c>
      <c r="F1542" s="25"/>
      <c r="G1542" s="1"/>
      <c r="H1542" s="1"/>
      <c r="I1542" s="1"/>
    </row>
    <row r="1543" spans="1:9" x14ac:dyDescent="0.25">
      <c r="A1543" s="25">
        <v>2</v>
      </c>
      <c r="B1543" s="25">
        <v>1542</v>
      </c>
      <c r="C1543" s="25">
        <v>82</v>
      </c>
      <c r="D1543" s="33">
        <f>COUNTIFS($C$2:C1543,C1543,$E$2:E1543,"&gt;0")</f>
        <v>3</v>
      </c>
      <c r="E1543" s="33">
        <v>2005</v>
      </c>
      <c r="F1543" s="25"/>
      <c r="G1543" s="1">
        <v>1</v>
      </c>
      <c r="H1543" s="1"/>
      <c r="I1543" s="1"/>
    </row>
    <row r="1544" spans="1:9" x14ac:dyDescent="0.25">
      <c r="A1544" s="25">
        <v>2</v>
      </c>
      <c r="B1544" s="25">
        <v>1543</v>
      </c>
      <c r="C1544" s="25">
        <v>82</v>
      </c>
      <c r="D1544" s="33">
        <f>COUNTIFS($C$2:C1544,C1544,$E$2:E1544,"&gt;0")</f>
        <v>4</v>
      </c>
      <c r="E1544" s="33">
        <v>1958</v>
      </c>
      <c r="F1544" s="25"/>
      <c r="G1544" s="1"/>
      <c r="H1544" s="1">
        <v>1</v>
      </c>
      <c r="I1544" s="1">
        <v>1</v>
      </c>
    </row>
    <row r="1545" spans="1:9" x14ac:dyDescent="0.25">
      <c r="A1545" s="25">
        <v>2</v>
      </c>
      <c r="B1545" s="25">
        <v>1544</v>
      </c>
      <c r="C1545" s="25">
        <v>82</v>
      </c>
      <c r="D1545" s="33">
        <f>COUNTIFS($C$2:C1545,C1545,$E$2:E1545,"&gt;0")</f>
        <v>5</v>
      </c>
      <c r="E1545" s="33">
        <v>2004</v>
      </c>
      <c r="F1545" s="25"/>
      <c r="G1545" s="1"/>
      <c r="H1545" s="1"/>
      <c r="I1545" s="1"/>
    </row>
    <row r="1546" spans="1:9" x14ac:dyDescent="0.25">
      <c r="A1546" s="25">
        <v>2</v>
      </c>
      <c r="B1546" s="25">
        <v>1545</v>
      </c>
      <c r="C1546" s="25">
        <v>82</v>
      </c>
      <c r="D1546" s="33">
        <f>COUNTIFS($C$2:C1546,C1546,$E$2:E1546,"&gt;0")</f>
        <v>6</v>
      </c>
      <c r="E1546" s="33">
        <v>2003</v>
      </c>
      <c r="F1546" s="25"/>
      <c r="G1546" s="1"/>
      <c r="H1546" s="1"/>
      <c r="I1546" s="1"/>
    </row>
    <row r="1547" spans="1:9" x14ac:dyDescent="0.25">
      <c r="A1547" s="25">
        <v>2</v>
      </c>
      <c r="B1547" s="25">
        <v>1546</v>
      </c>
      <c r="C1547" s="25">
        <v>82</v>
      </c>
      <c r="D1547" s="33">
        <f>COUNTIFS($C$2:C1547,C1547,$E$2:E1547,"&gt;0")</f>
        <v>7</v>
      </c>
      <c r="E1547" s="33">
        <v>2001</v>
      </c>
      <c r="F1547" s="25">
        <v>1</v>
      </c>
      <c r="G1547" s="1"/>
      <c r="H1547" s="1"/>
      <c r="I1547" s="1"/>
    </row>
    <row r="1548" spans="1:9" x14ac:dyDescent="0.25">
      <c r="A1548" s="25">
        <v>2</v>
      </c>
      <c r="B1548" s="25">
        <v>1547</v>
      </c>
      <c r="C1548" s="25">
        <v>82</v>
      </c>
      <c r="D1548" s="33">
        <f>COUNTIFS($C$2:C1548,C1548,$E$2:E1548,"&gt;0")</f>
        <v>8</v>
      </c>
      <c r="E1548" s="33">
        <v>1967</v>
      </c>
      <c r="F1548" s="25"/>
      <c r="G1548" s="1"/>
      <c r="H1548" s="1"/>
      <c r="I1548" s="1"/>
    </row>
    <row r="1549" spans="1:9" x14ac:dyDescent="0.25">
      <c r="A1549" s="25">
        <v>2</v>
      </c>
      <c r="B1549" s="25">
        <v>1548</v>
      </c>
      <c r="C1549" s="25">
        <v>82</v>
      </c>
      <c r="D1549" s="33">
        <f>COUNTIFS($C$2:C1549,C1549,$E$2:E1549,"&gt;0")</f>
        <v>9</v>
      </c>
      <c r="E1549" s="33">
        <v>1964</v>
      </c>
      <c r="F1549" s="25"/>
      <c r="G1549" s="1">
        <v>1</v>
      </c>
      <c r="H1549" s="1"/>
      <c r="I1549" s="1">
        <v>1</v>
      </c>
    </row>
    <row r="1550" spans="1:9" x14ac:dyDescent="0.25">
      <c r="A1550" s="25">
        <v>2</v>
      </c>
      <c r="B1550" s="25">
        <v>1549</v>
      </c>
      <c r="C1550" s="25">
        <v>82</v>
      </c>
      <c r="D1550" s="33">
        <f>COUNTIFS($C$2:C1550,C1550,$E$2:E1550,"&gt;0")</f>
        <v>10</v>
      </c>
      <c r="E1550" s="33">
        <v>1955</v>
      </c>
      <c r="F1550" s="25"/>
      <c r="G1550" s="1"/>
      <c r="H1550" s="1"/>
      <c r="I1550" s="1"/>
    </row>
    <row r="1551" spans="1:9" x14ac:dyDescent="0.25">
      <c r="A1551" s="25">
        <v>2</v>
      </c>
      <c r="B1551" s="25">
        <v>1550</v>
      </c>
      <c r="C1551" s="25">
        <v>82</v>
      </c>
      <c r="D1551" s="33">
        <f>COUNTIFS($C$2:C1551,C1551,$E$2:E1551,"&gt;0")</f>
        <v>11</v>
      </c>
      <c r="E1551" s="33">
        <v>1951</v>
      </c>
      <c r="F1551" s="25"/>
      <c r="G1551" s="1"/>
      <c r="H1551" s="1">
        <v>1</v>
      </c>
      <c r="I1551" s="1"/>
    </row>
    <row r="1552" spans="1:9" x14ac:dyDescent="0.25">
      <c r="A1552" s="25">
        <v>2</v>
      </c>
      <c r="B1552" s="25">
        <v>1551</v>
      </c>
      <c r="C1552" s="25">
        <v>82</v>
      </c>
      <c r="D1552" s="33">
        <f>COUNTIFS($C$2:C1552,C1552,$E$2:E1552,"&gt;0")</f>
        <v>12</v>
      </c>
      <c r="E1552" s="33">
        <v>1954</v>
      </c>
      <c r="F1552" s="25"/>
      <c r="G1552" s="1"/>
      <c r="H1552" s="1"/>
      <c r="I1552" s="1"/>
    </row>
    <row r="1553" spans="1:9" x14ac:dyDescent="0.25">
      <c r="A1553" s="25">
        <v>2</v>
      </c>
      <c r="B1553" s="25">
        <v>1552</v>
      </c>
      <c r="C1553" s="25">
        <v>82</v>
      </c>
      <c r="D1553" s="33">
        <f>COUNTIFS($C$2:C1553,C1553,$E$2:E1553,"&gt;0")</f>
        <v>13</v>
      </c>
      <c r="E1553" s="33">
        <v>1974</v>
      </c>
      <c r="F1553" s="25"/>
      <c r="G1553" s="1"/>
      <c r="H1553" s="1"/>
      <c r="I1553" s="1"/>
    </row>
    <row r="1554" spans="1:9" x14ac:dyDescent="0.25">
      <c r="A1554" s="25">
        <v>2</v>
      </c>
      <c r="B1554" s="25">
        <v>1553</v>
      </c>
      <c r="C1554" s="25">
        <v>82</v>
      </c>
      <c r="D1554" s="33">
        <f>COUNTIFS($C$2:C1554,C1554,$E$2:E1554,"&gt;0")</f>
        <v>14</v>
      </c>
      <c r="E1554" s="33">
        <v>1999</v>
      </c>
      <c r="F1554" s="25"/>
      <c r="G1554" s="1"/>
      <c r="H1554" s="1"/>
      <c r="I1554" s="1"/>
    </row>
    <row r="1555" spans="1:9" x14ac:dyDescent="0.25">
      <c r="A1555" s="25">
        <v>2</v>
      </c>
      <c r="B1555" s="25">
        <v>1554</v>
      </c>
      <c r="C1555" s="25">
        <v>82</v>
      </c>
      <c r="D1555" s="33">
        <f>COUNTIFS($C$2:C1555,C1555,$E$2:E1555,"&gt;0")</f>
        <v>15</v>
      </c>
      <c r="E1555" s="33">
        <v>1996</v>
      </c>
      <c r="F1555" s="25">
        <v>1</v>
      </c>
      <c r="G1555" s="1"/>
      <c r="H1555" s="1"/>
      <c r="I1555" s="1"/>
    </row>
    <row r="1556" spans="1:9" x14ac:dyDescent="0.25">
      <c r="A1556" s="25">
        <v>2</v>
      </c>
      <c r="B1556" s="25">
        <v>1555</v>
      </c>
      <c r="C1556" s="25">
        <v>82</v>
      </c>
      <c r="D1556" s="33">
        <f>COUNTIFS($C$2:C1556,C1556,$E$2:E1556,"&gt;0")</f>
        <v>16</v>
      </c>
      <c r="E1556" s="33">
        <v>1997</v>
      </c>
      <c r="F1556" s="25"/>
      <c r="G1556" s="1"/>
      <c r="H1556" s="1">
        <v>1</v>
      </c>
      <c r="I1556" s="1"/>
    </row>
    <row r="1557" spans="1:9" x14ac:dyDescent="0.25">
      <c r="A1557" s="25">
        <v>2</v>
      </c>
      <c r="B1557" s="25">
        <v>1556</v>
      </c>
      <c r="C1557" s="25">
        <v>82</v>
      </c>
      <c r="D1557" s="33">
        <f>COUNTIFS($C$2:C1557,C1557,$E$2:E1557,"&gt;0")</f>
        <v>17</v>
      </c>
      <c r="E1557" s="33">
        <v>1995</v>
      </c>
      <c r="F1557" s="25"/>
      <c r="G1557" s="1"/>
      <c r="H1557" s="1"/>
      <c r="I1557" s="1"/>
    </row>
    <row r="1558" spans="1:9" x14ac:dyDescent="0.25">
      <c r="A1558" s="25">
        <v>2</v>
      </c>
      <c r="B1558" s="25">
        <v>1557</v>
      </c>
      <c r="C1558" s="25">
        <v>82</v>
      </c>
      <c r="D1558" s="33">
        <f>COUNTIFS($C$2:C1558,C1558,$E$2:E1558,"&gt;0")</f>
        <v>18</v>
      </c>
      <c r="E1558" s="33">
        <v>1985</v>
      </c>
      <c r="F1558" s="25"/>
      <c r="G1558" s="1">
        <v>1</v>
      </c>
      <c r="H1558" s="1"/>
      <c r="I1558" s="1">
        <v>1</v>
      </c>
    </row>
    <row r="1559" spans="1:9" x14ac:dyDescent="0.25">
      <c r="A1559" s="25">
        <v>2</v>
      </c>
      <c r="B1559" s="25">
        <v>1558</v>
      </c>
      <c r="C1559" s="25">
        <v>82</v>
      </c>
      <c r="D1559" s="33">
        <f>COUNTIFS($C$2:C1559,C1559,$E$2:E1559,"&gt;0")</f>
        <v>19</v>
      </c>
      <c r="E1559" s="33">
        <v>1974</v>
      </c>
      <c r="F1559" s="25">
        <v>1</v>
      </c>
      <c r="G1559" s="1"/>
      <c r="H1559" s="1"/>
      <c r="I1559" s="1"/>
    </row>
    <row r="1560" spans="1:9" x14ac:dyDescent="0.25">
      <c r="A1560" s="25">
        <v>2</v>
      </c>
      <c r="B1560" s="25">
        <v>1559</v>
      </c>
      <c r="C1560" s="25">
        <v>83</v>
      </c>
      <c r="D1560" s="33">
        <f>COUNTIFS($C$2:C1560,C1560,$E$2:E1560,"&gt;0")</f>
        <v>1</v>
      </c>
      <c r="E1560" s="33">
        <v>1967</v>
      </c>
      <c r="F1560" s="25"/>
      <c r="G1560" s="1"/>
      <c r="H1560" s="1"/>
      <c r="I1560" s="1"/>
    </row>
    <row r="1561" spans="1:9" x14ac:dyDescent="0.25">
      <c r="A1561" s="25">
        <v>2</v>
      </c>
      <c r="B1561" s="25">
        <v>1560</v>
      </c>
      <c r="C1561" s="25">
        <v>83</v>
      </c>
      <c r="D1561" s="33">
        <f>COUNTIFS($C$2:C1561,C1561,$E$2:E1561,"&gt;0")</f>
        <v>2</v>
      </c>
      <c r="E1561" s="33">
        <v>1946</v>
      </c>
      <c r="F1561" s="25"/>
      <c r="G1561" s="1"/>
      <c r="H1561" s="1"/>
      <c r="I1561" s="1"/>
    </row>
    <row r="1562" spans="1:9" x14ac:dyDescent="0.25">
      <c r="A1562" s="25">
        <v>2</v>
      </c>
      <c r="B1562" s="25">
        <v>1561</v>
      </c>
      <c r="C1562" s="25">
        <v>83</v>
      </c>
      <c r="D1562" s="33">
        <f>COUNTIFS($C$2:C1562,C1562,$E$2:E1562,"&gt;0")</f>
        <v>3</v>
      </c>
      <c r="E1562" s="33">
        <v>2005</v>
      </c>
      <c r="F1562" s="25"/>
      <c r="G1562" s="1">
        <v>1</v>
      </c>
      <c r="H1562" s="1"/>
      <c r="I1562" s="1"/>
    </row>
    <row r="1563" spans="1:9" x14ac:dyDescent="0.25">
      <c r="A1563" s="25">
        <v>2</v>
      </c>
      <c r="B1563" s="25">
        <v>1562</v>
      </c>
      <c r="C1563" s="25">
        <v>83</v>
      </c>
      <c r="D1563" s="33">
        <f>COUNTIFS($C$2:C1563,C1563,$E$2:E1563,"&gt;0")</f>
        <v>4</v>
      </c>
      <c r="E1563" s="33">
        <v>1958</v>
      </c>
      <c r="F1563" s="25"/>
      <c r="G1563" s="1"/>
      <c r="H1563" s="1">
        <v>1</v>
      </c>
      <c r="I1563" s="1">
        <v>1</v>
      </c>
    </row>
    <row r="1564" spans="1:9" x14ac:dyDescent="0.25">
      <c r="A1564" s="25">
        <v>2</v>
      </c>
      <c r="B1564" s="25">
        <v>1563</v>
      </c>
      <c r="C1564" s="25">
        <v>83</v>
      </c>
      <c r="D1564" s="33">
        <f>COUNTIFS($C$2:C1564,C1564,$E$2:E1564,"&gt;0")</f>
        <v>5</v>
      </c>
      <c r="E1564" s="33">
        <v>2004</v>
      </c>
      <c r="F1564" s="25"/>
      <c r="G1564" s="1"/>
      <c r="H1564" s="1"/>
      <c r="I1564" s="1"/>
    </row>
    <row r="1565" spans="1:9" x14ac:dyDescent="0.25">
      <c r="A1565" s="25">
        <v>2</v>
      </c>
      <c r="B1565" s="25">
        <v>1564</v>
      </c>
      <c r="C1565" s="25">
        <v>83</v>
      </c>
      <c r="D1565" s="33">
        <f>COUNTIFS($C$2:C1565,C1565,$E$2:E1565,"&gt;0")</f>
        <v>6</v>
      </c>
      <c r="E1565" s="33">
        <v>2003</v>
      </c>
      <c r="F1565" s="25"/>
      <c r="G1565" s="1"/>
      <c r="H1565" s="1"/>
      <c r="I1565" s="1"/>
    </row>
    <row r="1566" spans="1:9" x14ac:dyDescent="0.25">
      <c r="A1566" s="25">
        <v>2</v>
      </c>
      <c r="B1566" s="25">
        <v>1565</v>
      </c>
      <c r="C1566" s="25">
        <v>83</v>
      </c>
      <c r="D1566" s="33">
        <f>COUNTIFS($C$2:C1566,C1566,$E$2:E1566,"&gt;0")</f>
        <v>7</v>
      </c>
      <c r="E1566" s="33">
        <v>2001</v>
      </c>
      <c r="F1566" s="25">
        <v>1</v>
      </c>
      <c r="G1566" s="1"/>
      <c r="H1566" s="1"/>
      <c r="I1566" s="1"/>
    </row>
    <row r="1567" spans="1:9" x14ac:dyDescent="0.25">
      <c r="A1567" s="25">
        <v>2</v>
      </c>
      <c r="B1567" s="25">
        <v>1566</v>
      </c>
      <c r="C1567" s="25">
        <v>83</v>
      </c>
      <c r="D1567" s="33">
        <f>COUNTIFS($C$2:C1567,C1567,$E$2:E1567,"&gt;0")</f>
        <v>8</v>
      </c>
      <c r="E1567" s="33">
        <v>1967</v>
      </c>
      <c r="F1567" s="25"/>
      <c r="G1567" s="1"/>
      <c r="H1567" s="1"/>
      <c r="I1567" s="1"/>
    </row>
    <row r="1568" spans="1:9" x14ac:dyDescent="0.25">
      <c r="A1568" s="25">
        <v>2</v>
      </c>
      <c r="B1568" s="25">
        <v>1567</v>
      </c>
      <c r="C1568" s="25">
        <v>83</v>
      </c>
      <c r="D1568" s="33">
        <f>COUNTIFS($C$2:C1568,C1568,$E$2:E1568,"&gt;0")</f>
        <v>9</v>
      </c>
      <c r="E1568" s="33">
        <v>1964</v>
      </c>
      <c r="F1568" s="25"/>
      <c r="G1568" s="1">
        <v>1</v>
      </c>
      <c r="H1568" s="1"/>
      <c r="I1568" s="1">
        <v>1</v>
      </c>
    </row>
    <row r="1569" spans="1:9" x14ac:dyDescent="0.25">
      <c r="A1569" s="25">
        <v>2</v>
      </c>
      <c r="B1569" s="25">
        <v>1568</v>
      </c>
      <c r="C1569" s="25">
        <v>83</v>
      </c>
      <c r="D1569" s="33">
        <f>COUNTIFS($C$2:C1569,C1569,$E$2:E1569,"&gt;0")</f>
        <v>10</v>
      </c>
      <c r="E1569" s="33">
        <v>1955</v>
      </c>
      <c r="F1569" s="25"/>
      <c r="G1569" s="1"/>
      <c r="H1569" s="1"/>
      <c r="I1569" s="1"/>
    </row>
    <row r="1570" spans="1:9" x14ac:dyDescent="0.25">
      <c r="A1570" s="25">
        <v>2</v>
      </c>
      <c r="B1570" s="25">
        <v>1569</v>
      </c>
      <c r="C1570" s="25">
        <v>83</v>
      </c>
      <c r="D1570" s="33">
        <f>COUNTIFS($C$2:C1570,C1570,$E$2:E1570,"&gt;0")</f>
        <v>11</v>
      </c>
      <c r="E1570" s="33">
        <v>1951</v>
      </c>
      <c r="F1570" s="25"/>
      <c r="G1570" s="1"/>
      <c r="H1570" s="1">
        <v>1</v>
      </c>
      <c r="I1570" s="1"/>
    </row>
    <row r="1571" spans="1:9" x14ac:dyDescent="0.25">
      <c r="A1571" s="25">
        <v>2</v>
      </c>
      <c r="B1571" s="25">
        <v>1570</v>
      </c>
      <c r="C1571" s="25">
        <v>83</v>
      </c>
      <c r="D1571" s="33">
        <f>COUNTIFS($C$2:C1571,C1571,$E$2:E1571,"&gt;0")</f>
        <v>12</v>
      </c>
      <c r="E1571" s="33">
        <v>1954</v>
      </c>
      <c r="F1571" s="25"/>
      <c r="G1571" s="1"/>
      <c r="H1571" s="1"/>
      <c r="I1571" s="1"/>
    </row>
    <row r="1572" spans="1:9" x14ac:dyDescent="0.25">
      <c r="A1572" s="25">
        <v>2</v>
      </c>
      <c r="B1572" s="25">
        <v>1571</v>
      </c>
      <c r="C1572" s="25">
        <v>83</v>
      </c>
      <c r="D1572" s="33">
        <f>COUNTIFS($C$2:C1572,C1572,$E$2:E1572,"&gt;0")</f>
        <v>13</v>
      </c>
      <c r="E1572" s="33">
        <v>1974</v>
      </c>
      <c r="F1572" s="25"/>
      <c r="G1572" s="1"/>
      <c r="H1572" s="1"/>
      <c r="I1572" s="1"/>
    </row>
    <row r="1573" spans="1:9" x14ac:dyDescent="0.25">
      <c r="A1573" s="25">
        <v>2</v>
      </c>
      <c r="B1573" s="25">
        <v>1572</v>
      </c>
      <c r="C1573" s="25">
        <v>83</v>
      </c>
      <c r="D1573" s="33">
        <f>COUNTIFS($C$2:C1573,C1573,$E$2:E1573,"&gt;0")</f>
        <v>14</v>
      </c>
      <c r="E1573" s="33">
        <v>1999</v>
      </c>
      <c r="F1573" s="25"/>
      <c r="G1573" s="1"/>
      <c r="H1573" s="1"/>
      <c r="I1573" s="1"/>
    </row>
    <row r="1574" spans="1:9" x14ac:dyDescent="0.25">
      <c r="A1574" s="25">
        <v>2</v>
      </c>
      <c r="B1574" s="25">
        <v>1573</v>
      </c>
      <c r="C1574" s="25">
        <v>83</v>
      </c>
      <c r="D1574" s="33">
        <f>COUNTIFS($C$2:C1574,C1574,$E$2:E1574,"&gt;0")</f>
        <v>15</v>
      </c>
      <c r="E1574" s="33">
        <v>1996</v>
      </c>
      <c r="F1574" s="25">
        <v>1</v>
      </c>
      <c r="G1574" s="1"/>
      <c r="H1574" s="1"/>
      <c r="I1574" s="1"/>
    </row>
    <row r="1575" spans="1:9" x14ac:dyDescent="0.25">
      <c r="A1575" s="25">
        <v>2</v>
      </c>
      <c r="B1575" s="25">
        <v>1574</v>
      </c>
      <c r="C1575" s="25">
        <v>83</v>
      </c>
      <c r="D1575" s="33">
        <f>COUNTIFS($C$2:C1575,C1575,$E$2:E1575,"&gt;0")</f>
        <v>16</v>
      </c>
      <c r="E1575" s="33">
        <v>1997</v>
      </c>
      <c r="F1575" s="25"/>
      <c r="G1575" s="1"/>
      <c r="H1575" s="1">
        <v>1</v>
      </c>
      <c r="I1575" s="1"/>
    </row>
    <row r="1576" spans="1:9" x14ac:dyDescent="0.25">
      <c r="A1576" s="25">
        <v>2</v>
      </c>
      <c r="B1576" s="25">
        <v>1575</v>
      </c>
      <c r="C1576" s="25">
        <v>83</v>
      </c>
      <c r="D1576" s="33">
        <f>COUNTIFS($C$2:C1576,C1576,$E$2:E1576,"&gt;0")</f>
        <v>17</v>
      </c>
      <c r="E1576" s="33">
        <v>1995</v>
      </c>
      <c r="F1576" s="25"/>
      <c r="G1576" s="1"/>
      <c r="H1576" s="1"/>
      <c r="I1576" s="1"/>
    </row>
    <row r="1577" spans="1:9" x14ac:dyDescent="0.25">
      <c r="A1577" s="25">
        <v>2</v>
      </c>
      <c r="B1577" s="25">
        <v>1576</v>
      </c>
      <c r="C1577" s="25">
        <v>83</v>
      </c>
      <c r="D1577" s="33">
        <f>COUNTIFS($C$2:C1577,C1577,$E$2:E1577,"&gt;0")</f>
        <v>18</v>
      </c>
      <c r="E1577" s="33">
        <v>1985</v>
      </c>
      <c r="F1577" s="25"/>
      <c r="G1577" s="1">
        <v>1</v>
      </c>
      <c r="H1577" s="1"/>
      <c r="I1577" s="1">
        <v>1</v>
      </c>
    </row>
    <row r="1578" spans="1:9" x14ac:dyDescent="0.25">
      <c r="A1578" s="25">
        <v>2</v>
      </c>
      <c r="B1578" s="25">
        <v>1577</v>
      </c>
      <c r="C1578" s="25">
        <v>83</v>
      </c>
      <c r="D1578" s="33">
        <f>COUNTIFS($C$2:C1578,C1578,$E$2:E1578,"&gt;0")</f>
        <v>19</v>
      </c>
      <c r="E1578" s="33">
        <v>1974</v>
      </c>
      <c r="F1578" s="25">
        <v>1</v>
      </c>
      <c r="G1578" s="1"/>
      <c r="H1578" s="1"/>
      <c r="I1578" s="1"/>
    </row>
    <row r="1579" spans="1:9" x14ac:dyDescent="0.25">
      <c r="A1579" s="25">
        <v>2</v>
      </c>
      <c r="B1579" s="25">
        <v>1578</v>
      </c>
      <c r="C1579" s="25">
        <v>84</v>
      </c>
      <c r="D1579" s="33">
        <f>COUNTIFS($C$2:C1579,C1579,$E$2:E1579,"&gt;0")</f>
        <v>1</v>
      </c>
      <c r="E1579" s="33">
        <v>1967</v>
      </c>
      <c r="F1579" s="25"/>
      <c r="G1579" s="1"/>
      <c r="H1579" s="1"/>
      <c r="I1579" s="1"/>
    </row>
    <row r="1580" spans="1:9" x14ac:dyDescent="0.25">
      <c r="A1580" s="25">
        <v>2</v>
      </c>
      <c r="B1580" s="25">
        <v>1579</v>
      </c>
      <c r="C1580" s="25">
        <v>84</v>
      </c>
      <c r="D1580" s="33">
        <f>COUNTIFS($C$2:C1580,C1580,$E$2:E1580,"&gt;0")</f>
        <v>2</v>
      </c>
      <c r="E1580" s="33">
        <v>1946</v>
      </c>
      <c r="F1580" s="25"/>
      <c r="G1580" s="1"/>
      <c r="H1580" s="1"/>
      <c r="I1580" s="1"/>
    </row>
    <row r="1581" spans="1:9" x14ac:dyDescent="0.25">
      <c r="A1581" s="25">
        <v>2</v>
      </c>
      <c r="B1581" s="25">
        <v>1580</v>
      </c>
      <c r="C1581" s="25">
        <v>84</v>
      </c>
      <c r="D1581" s="33">
        <f>COUNTIFS($C$2:C1581,C1581,$E$2:E1581,"&gt;0")</f>
        <v>3</v>
      </c>
      <c r="E1581" s="33">
        <v>2005</v>
      </c>
      <c r="F1581" s="25"/>
      <c r="G1581" s="1">
        <v>1</v>
      </c>
      <c r="H1581" s="1"/>
      <c r="I1581" s="1"/>
    </row>
    <row r="1582" spans="1:9" x14ac:dyDescent="0.25">
      <c r="A1582" s="25">
        <v>2</v>
      </c>
      <c r="B1582" s="25">
        <v>1581</v>
      </c>
      <c r="C1582" s="25">
        <v>84</v>
      </c>
      <c r="D1582" s="33">
        <f>COUNTIFS($C$2:C1582,C1582,$E$2:E1582,"&gt;0")</f>
        <v>4</v>
      </c>
      <c r="E1582" s="33">
        <v>1958</v>
      </c>
      <c r="F1582" s="25"/>
      <c r="G1582" s="1"/>
      <c r="H1582" s="1">
        <v>1</v>
      </c>
      <c r="I1582" s="1">
        <v>1</v>
      </c>
    </row>
    <row r="1583" spans="1:9" x14ac:dyDescent="0.25">
      <c r="A1583" s="25">
        <v>2</v>
      </c>
      <c r="B1583" s="25">
        <v>1582</v>
      </c>
      <c r="C1583" s="25">
        <v>84</v>
      </c>
      <c r="D1583" s="33">
        <f>COUNTIFS($C$2:C1583,C1583,$E$2:E1583,"&gt;0")</f>
        <v>5</v>
      </c>
      <c r="E1583" s="33">
        <v>2004</v>
      </c>
      <c r="F1583" s="25"/>
      <c r="G1583" s="1"/>
      <c r="H1583" s="1"/>
      <c r="I1583" s="1"/>
    </row>
    <row r="1584" spans="1:9" x14ac:dyDescent="0.25">
      <c r="A1584" s="25">
        <v>2</v>
      </c>
      <c r="B1584" s="25">
        <v>1583</v>
      </c>
      <c r="C1584" s="25">
        <v>84</v>
      </c>
      <c r="D1584" s="33">
        <f>COUNTIFS($C$2:C1584,C1584,$E$2:E1584,"&gt;0")</f>
        <v>6</v>
      </c>
      <c r="E1584" s="33">
        <v>2003</v>
      </c>
      <c r="F1584" s="25"/>
      <c r="G1584" s="1"/>
      <c r="H1584" s="1"/>
      <c r="I1584" s="1"/>
    </row>
    <row r="1585" spans="1:9" x14ac:dyDescent="0.25">
      <c r="A1585" s="25">
        <v>2</v>
      </c>
      <c r="B1585" s="25">
        <v>1584</v>
      </c>
      <c r="C1585" s="25">
        <v>84</v>
      </c>
      <c r="D1585" s="33">
        <f>COUNTIFS($C$2:C1585,C1585,$E$2:E1585,"&gt;0")</f>
        <v>7</v>
      </c>
      <c r="E1585" s="33">
        <v>2001</v>
      </c>
      <c r="F1585" s="25">
        <v>1</v>
      </c>
      <c r="G1585" s="1"/>
      <c r="H1585" s="1"/>
      <c r="I1585" s="1"/>
    </row>
    <row r="1586" spans="1:9" x14ac:dyDescent="0.25">
      <c r="A1586" s="25">
        <v>2</v>
      </c>
      <c r="B1586" s="25">
        <v>1585</v>
      </c>
      <c r="C1586" s="25">
        <v>84</v>
      </c>
      <c r="D1586" s="33">
        <f>COUNTIFS($C$2:C1586,C1586,$E$2:E1586,"&gt;0")</f>
        <v>8</v>
      </c>
      <c r="E1586" s="33">
        <v>1967</v>
      </c>
      <c r="F1586" s="25"/>
      <c r="G1586" s="1"/>
      <c r="H1586" s="1"/>
      <c r="I1586" s="1"/>
    </row>
    <row r="1587" spans="1:9" x14ac:dyDescent="0.25">
      <c r="A1587" s="25">
        <v>2</v>
      </c>
      <c r="B1587" s="25">
        <v>1586</v>
      </c>
      <c r="C1587" s="25">
        <v>84</v>
      </c>
      <c r="D1587" s="33">
        <f>COUNTIFS($C$2:C1587,C1587,$E$2:E1587,"&gt;0")</f>
        <v>9</v>
      </c>
      <c r="E1587" s="33">
        <v>1964</v>
      </c>
      <c r="F1587" s="25"/>
      <c r="G1587" s="1">
        <v>1</v>
      </c>
      <c r="H1587" s="1"/>
      <c r="I1587" s="1">
        <v>1</v>
      </c>
    </row>
    <row r="1588" spans="1:9" x14ac:dyDescent="0.25">
      <c r="A1588" s="25">
        <v>2</v>
      </c>
      <c r="B1588" s="25">
        <v>1587</v>
      </c>
      <c r="C1588" s="25">
        <v>84</v>
      </c>
      <c r="D1588" s="33">
        <f>COUNTIFS($C$2:C1588,C1588,$E$2:E1588,"&gt;0")</f>
        <v>10</v>
      </c>
      <c r="E1588" s="33">
        <v>1955</v>
      </c>
      <c r="F1588" s="25"/>
      <c r="G1588" s="1"/>
      <c r="H1588" s="1"/>
      <c r="I1588" s="1"/>
    </row>
    <row r="1589" spans="1:9" x14ac:dyDescent="0.25">
      <c r="A1589" s="25">
        <v>2</v>
      </c>
      <c r="B1589" s="25">
        <v>1588</v>
      </c>
      <c r="C1589" s="25">
        <v>84</v>
      </c>
      <c r="D1589" s="33">
        <f>COUNTIFS($C$2:C1589,C1589,$E$2:E1589,"&gt;0")</f>
        <v>11</v>
      </c>
      <c r="E1589" s="33">
        <v>1951</v>
      </c>
      <c r="F1589" s="25"/>
      <c r="G1589" s="1"/>
      <c r="H1589" s="1">
        <v>1</v>
      </c>
      <c r="I1589" s="1"/>
    </row>
    <row r="1590" spans="1:9" x14ac:dyDescent="0.25">
      <c r="A1590" s="25">
        <v>2</v>
      </c>
      <c r="B1590" s="25">
        <v>1589</v>
      </c>
      <c r="C1590" s="25">
        <v>84</v>
      </c>
      <c r="D1590" s="33">
        <f>COUNTIFS($C$2:C1590,C1590,$E$2:E1590,"&gt;0")</f>
        <v>12</v>
      </c>
      <c r="E1590" s="33">
        <v>1954</v>
      </c>
      <c r="F1590" s="25"/>
      <c r="G1590" s="1"/>
      <c r="H1590" s="1"/>
      <c r="I1590" s="1"/>
    </row>
    <row r="1591" spans="1:9" x14ac:dyDescent="0.25">
      <c r="A1591" s="25">
        <v>2</v>
      </c>
      <c r="B1591" s="25">
        <v>1590</v>
      </c>
      <c r="C1591" s="25">
        <v>84</v>
      </c>
      <c r="D1591" s="33">
        <f>COUNTIFS($C$2:C1591,C1591,$E$2:E1591,"&gt;0")</f>
        <v>13</v>
      </c>
      <c r="E1591" s="33">
        <v>1974</v>
      </c>
      <c r="F1591" s="25"/>
      <c r="G1591" s="1"/>
      <c r="H1591" s="1"/>
      <c r="I1591" s="1"/>
    </row>
    <row r="1592" spans="1:9" x14ac:dyDescent="0.25">
      <c r="A1592" s="25">
        <v>2</v>
      </c>
      <c r="B1592" s="25">
        <v>1591</v>
      </c>
      <c r="C1592" s="25">
        <v>84</v>
      </c>
      <c r="D1592" s="33">
        <f>COUNTIFS($C$2:C1592,C1592,$E$2:E1592,"&gt;0")</f>
        <v>14</v>
      </c>
      <c r="E1592" s="33">
        <v>1999</v>
      </c>
      <c r="F1592" s="25"/>
      <c r="G1592" s="1"/>
      <c r="H1592" s="1"/>
      <c r="I1592" s="1"/>
    </row>
    <row r="1593" spans="1:9" x14ac:dyDescent="0.25">
      <c r="A1593" s="25">
        <v>2</v>
      </c>
      <c r="B1593" s="25">
        <v>1592</v>
      </c>
      <c r="C1593" s="25">
        <v>84</v>
      </c>
      <c r="D1593" s="33">
        <f>COUNTIFS($C$2:C1593,C1593,$E$2:E1593,"&gt;0")</f>
        <v>15</v>
      </c>
      <c r="E1593" s="33">
        <v>1996</v>
      </c>
      <c r="F1593" s="25">
        <v>1</v>
      </c>
      <c r="G1593" s="1"/>
      <c r="H1593" s="1"/>
      <c r="I1593" s="1"/>
    </row>
    <row r="1594" spans="1:9" x14ac:dyDescent="0.25">
      <c r="A1594" s="25">
        <v>2</v>
      </c>
      <c r="B1594" s="25">
        <v>1593</v>
      </c>
      <c r="C1594" s="25">
        <v>84</v>
      </c>
      <c r="D1594" s="33">
        <f>COUNTIFS($C$2:C1594,C1594,$E$2:E1594,"&gt;0")</f>
        <v>16</v>
      </c>
      <c r="E1594" s="33">
        <v>1997</v>
      </c>
      <c r="F1594" s="25"/>
      <c r="G1594" s="1"/>
      <c r="H1594" s="1">
        <v>1</v>
      </c>
      <c r="I1594" s="1"/>
    </row>
    <row r="1595" spans="1:9" x14ac:dyDescent="0.25">
      <c r="A1595" s="25">
        <v>2</v>
      </c>
      <c r="B1595" s="25">
        <v>1594</v>
      </c>
      <c r="C1595" s="25">
        <v>84</v>
      </c>
      <c r="D1595" s="33">
        <f>COUNTIFS($C$2:C1595,C1595,$E$2:E1595,"&gt;0")</f>
        <v>17</v>
      </c>
      <c r="E1595" s="33">
        <v>1995</v>
      </c>
      <c r="F1595" s="25"/>
      <c r="G1595" s="1"/>
      <c r="H1595" s="1"/>
      <c r="I1595" s="1"/>
    </row>
    <row r="1596" spans="1:9" x14ac:dyDescent="0.25">
      <c r="A1596" s="25">
        <v>2</v>
      </c>
      <c r="B1596" s="25">
        <v>1595</v>
      </c>
      <c r="C1596" s="25">
        <v>84</v>
      </c>
      <c r="D1596" s="33">
        <f>COUNTIFS($C$2:C1596,C1596,$E$2:E1596,"&gt;0")</f>
        <v>18</v>
      </c>
      <c r="E1596" s="33">
        <v>1985</v>
      </c>
      <c r="F1596" s="25"/>
      <c r="G1596" s="1">
        <v>1</v>
      </c>
      <c r="H1596" s="1"/>
      <c r="I1596" s="1">
        <v>1</v>
      </c>
    </row>
    <row r="1597" spans="1:9" x14ac:dyDescent="0.25">
      <c r="A1597" s="25">
        <v>2</v>
      </c>
      <c r="B1597" s="25">
        <v>1596</v>
      </c>
      <c r="C1597" s="25">
        <v>84</v>
      </c>
      <c r="D1597" s="33">
        <f>COUNTIFS($C$2:C1597,C1597,$E$2:E1597,"&gt;0")</f>
        <v>19</v>
      </c>
      <c r="E1597" s="33">
        <v>1974</v>
      </c>
      <c r="F1597" s="25">
        <v>1</v>
      </c>
      <c r="G1597" s="1"/>
      <c r="H1597" s="1"/>
      <c r="I1597" s="1"/>
    </row>
    <row r="1598" spans="1:9" x14ac:dyDescent="0.25">
      <c r="A1598" s="25">
        <v>2</v>
      </c>
      <c r="B1598" s="25">
        <v>1597</v>
      </c>
      <c r="C1598" s="25">
        <v>85</v>
      </c>
      <c r="D1598" s="33">
        <f>COUNTIFS($C$2:C1598,C1598,$E$2:E1598,"&gt;0")</f>
        <v>1</v>
      </c>
      <c r="E1598" s="33">
        <v>1967</v>
      </c>
      <c r="F1598" s="25"/>
      <c r="G1598" s="1"/>
      <c r="H1598" s="1"/>
      <c r="I1598" s="1"/>
    </row>
    <row r="1599" spans="1:9" x14ac:dyDescent="0.25">
      <c r="A1599" s="25">
        <v>2</v>
      </c>
      <c r="B1599" s="25">
        <v>1598</v>
      </c>
      <c r="C1599" s="25">
        <v>85</v>
      </c>
      <c r="D1599" s="33">
        <f>COUNTIFS($C$2:C1599,C1599,$E$2:E1599,"&gt;0")</f>
        <v>2</v>
      </c>
      <c r="E1599" s="33">
        <v>1946</v>
      </c>
      <c r="F1599" s="25"/>
      <c r="G1599" s="1"/>
      <c r="H1599" s="1"/>
      <c r="I1599" s="1"/>
    </row>
    <row r="1600" spans="1:9" x14ac:dyDescent="0.25">
      <c r="A1600" s="25">
        <v>2</v>
      </c>
      <c r="B1600" s="25">
        <v>1599</v>
      </c>
      <c r="C1600" s="25">
        <v>85</v>
      </c>
      <c r="D1600" s="33">
        <f>COUNTIFS($C$2:C1600,C1600,$E$2:E1600,"&gt;0")</f>
        <v>3</v>
      </c>
      <c r="E1600" s="33">
        <v>2005</v>
      </c>
      <c r="F1600" s="25"/>
      <c r="G1600" s="1">
        <v>1</v>
      </c>
      <c r="H1600" s="1"/>
      <c r="I1600" s="1"/>
    </row>
    <row r="1601" spans="1:9" x14ac:dyDescent="0.25">
      <c r="A1601" s="25">
        <v>2</v>
      </c>
      <c r="B1601" s="25">
        <v>1600</v>
      </c>
      <c r="C1601" s="25">
        <v>85</v>
      </c>
      <c r="D1601" s="33">
        <f>COUNTIFS($C$2:C1601,C1601,$E$2:E1601,"&gt;0")</f>
        <v>4</v>
      </c>
      <c r="E1601" s="33">
        <v>1958</v>
      </c>
      <c r="F1601" s="25"/>
      <c r="G1601" s="1"/>
      <c r="H1601" s="1">
        <v>1</v>
      </c>
      <c r="I1601" s="1">
        <v>1</v>
      </c>
    </row>
    <row r="1602" spans="1:9" x14ac:dyDescent="0.25">
      <c r="A1602" s="25">
        <v>2</v>
      </c>
      <c r="B1602" s="25">
        <v>1601</v>
      </c>
      <c r="C1602" s="25">
        <v>85</v>
      </c>
      <c r="D1602" s="33">
        <f>COUNTIFS($C$2:C1602,C1602,$E$2:E1602,"&gt;0")</f>
        <v>5</v>
      </c>
      <c r="E1602" s="33">
        <v>2004</v>
      </c>
      <c r="F1602" s="25"/>
      <c r="G1602" s="1"/>
      <c r="H1602" s="1"/>
      <c r="I1602" s="1"/>
    </row>
    <row r="1603" spans="1:9" x14ac:dyDescent="0.25">
      <c r="A1603" s="25">
        <v>2</v>
      </c>
      <c r="B1603" s="25">
        <v>1602</v>
      </c>
      <c r="C1603" s="25">
        <v>85</v>
      </c>
      <c r="D1603" s="33">
        <f>COUNTIFS($C$2:C1603,C1603,$E$2:E1603,"&gt;0")</f>
        <v>6</v>
      </c>
      <c r="E1603" s="33">
        <v>2003</v>
      </c>
      <c r="F1603" s="25"/>
      <c r="G1603" s="1"/>
      <c r="H1603" s="1"/>
      <c r="I1603" s="1"/>
    </row>
    <row r="1604" spans="1:9" x14ac:dyDescent="0.25">
      <c r="A1604" s="25">
        <v>2</v>
      </c>
      <c r="B1604" s="25">
        <v>1603</v>
      </c>
      <c r="C1604" s="25">
        <v>85</v>
      </c>
      <c r="D1604" s="33">
        <f>COUNTIFS($C$2:C1604,C1604,$E$2:E1604,"&gt;0")</f>
        <v>7</v>
      </c>
      <c r="E1604" s="33">
        <v>2001</v>
      </c>
      <c r="F1604" s="25">
        <v>1</v>
      </c>
      <c r="G1604" s="1"/>
      <c r="H1604" s="1"/>
      <c r="I1604" s="1"/>
    </row>
    <row r="1605" spans="1:9" x14ac:dyDescent="0.25">
      <c r="A1605" s="25">
        <v>2</v>
      </c>
      <c r="B1605" s="25">
        <v>1604</v>
      </c>
      <c r="C1605" s="25">
        <v>85</v>
      </c>
      <c r="D1605" s="33">
        <f>COUNTIFS($C$2:C1605,C1605,$E$2:E1605,"&gt;0")</f>
        <v>8</v>
      </c>
      <c r="E1605" s="33">
        <v>1967</v>
      </c>
      <c r="F1605" s="25"/>
      <c r="G1605" s="1"/>
      <c r="H1605" s="1"/>
      <c r="I1605" s="1"/>
    </row>
    <row r="1606" spans="1:9" x14ac:dyDescent="0.25">
      <c r="A1606" s="25">
        <v>2</v>
      </c>
      <c r="B1606" s="25">
        <v>1605</v>
      </c>
      <c r="C1606" s="25">
        <v>85</v>
      </c>
      <c r="D1606" s="33">
        <f>COUNTIFS($C$2:C1606,C1606,$E$2:E1606,"&gt;0")</f>
        <v>9</v>
      </c>
      <c r="E1606" s="33">
        <v>1964</v>
      </c>
      <c r="F1606" s="25"/>
      <c r="G1606" s="1">
        <v>1</v>
      </c>
      <c r="H1606" s="1"/>
      <c r="I1606" s="1">
        <v>1</v>
      </c>
    </row>
    <row r="1607" spans="1:9" x14ac:dyDescent="0.25">
      <c r="A1607" s="25">
        <v>2</v>
      </c>
      <c r="B1607" s="25">
        <v>1606</v>
      </c>
      <c r="C1607" s="25">
        <v>85</v>
      </c>
      <c r="D1607" s="33">
        <f>COUNTIFS($C$2:C1607,C1607,$E$2:E1607,"&gt;0")</f>
        <v>10</v>
      </c>
      <c r="E1607" s="33">
        <v>1955</v>
      </c>
      <c r="F1607" s="25"/>
      <c r="G1607" s="1"/>
      <c r="H1607" s="1"/>
      <c r="I1607" s="1"/>
    </row>
    <row r="1608" spans="1:9" x14ac:dyDescent="0.25">
      <c r="A1608" s="25">
        <v>2</v>
      </c>
      <c r="B1608" s="25">
        <v>1607</v>
      </c>
      <c r="C1608" s="25">
        <v>85</v>
      </c>
      <c r="D1608" s="33">
        <f>COUNTIFS($C$2:C1608,C1608,$E$2:E1608,"&gt;0")</f>
        <v>11</v>
      </c>
      <c r="E1608" s="33">
        <v>1951</v>
      </c>
      <c r="F1608" s="25"/>
      <c r="G1608" s="1"/>
      <c r="H1608" s="1">
        <v>1</v>
      </c>
      <c r="I1608" s="1"/>
    </row>
    <row r="1609" spans="1:9" x14ac:dyDescent="0.25">
      <c r="A1609" s="25">
        <v>2</v>
      </c>
      <c r="B1609" s="25">
        <v>1608</v>
      </c>
      <c r="C1609" s="25">
        <v>85</v>
      </c>
      <c r="D1609" s="33">
        <f>COUNTIFS($C$2:C1609,C1609,$E$2:E1609,"&gt;0")</f>
        <v>12</v>
      </c>
      <c r="E1609" s="33">
        <v>1954</v>
      </c>
      <c r="F1609" s="25"/>
      <c r="G1609" s="1"/>
      <c r="H1609" s="1"/>
      <c r="I1609" s="1"/>
    </row>
    <row r="1610" spans="1:9" x14ac:dyDescent="0.25">
      <c r="A1610" s="25">
        <v>2</v>
      </c>
      <c r="B1610" s="25">
        <v>1609</v>
      </c>
      <c r="C1610" s="25">
        <v>85</v>
      </c>
      <c r="D1610" s="33">
        <f>COUNTIFS($C$2:C1610,C1610,$E$2:E1610,"&gt;0")</f>
        <v>13</v>
      </c>
      <c r="E1610" s="33">
        <v>1974</v>
      </c>
      <c r="F1610" s="25"/>
      <c r="G1610" s="1"/>
      <c r="H1610" s="1"/>
      <c r="I1610" s="1"/>
    </row>
    <row r="1611" spans="1:9" x14ac:dyDescent="0.25">
      <c r="A1611" s="25">
        <v>2</v>
      </c>
      <c r="B1611" s="25">
        <v>1610</v>
      </c>
      <c r="C1611" s="25">
        <v>85</v>
      </c>
      <c r="D1611" s="33">
        <f>COUNTIFS($C$2:C1611,C1611,$E$2:E1611,"&gt;0")</f>
        <v>14</v>
      </c>
      <c r="E1611" s="33">
        <v>1999</v>
      </c>
      <c r="F1611" s="25"/>
      <c r="G1611" s="1"/>
      <c r="H1611" s="1"/>
      <c r="I1611" s="1"/>
    </row>
    <row r="1612" spans="1:9" x14ac:dyDescent="0.25">
      <c r="A1612" s="25">
        <v>2</v>
      </c>
      <c r="B1612" s="25">
        <v>1611</v>
      </c>
      <c r="C1612" s="25">
        <v>85</v>
      </c>
      <c r="D1612" s="33">
        <f>COUNTIFS($C$2:C1612,C1612,$E$2:E1612,"&gt;0")</f>
        <v>15</v>
      </c>
      <c r="E1612" s="33">
        <v>1996</v>
      </c>
      <c r="F1612" s="25">
        <v>1</v>
      </c>
      <c r="G1612" s="1"/>
      <c r="H1612" s="1"/>
      <c r="I1612" s="1"/>
    </row>
    <row r="1613" spans="1:9" x14ac:dyDescent="0.25">
      <c r="A1613" s="25">
        <v>2</v>
      </c>
      <c r="B1613" s="25">
        <v>1612</v>
      </c>
      <c r="C1613" s="25">
        <v>85</v>
      </c>
      <c r="D1613" s="33">
        <f>COUNTIFS($C$2:C1613,C1613,$E$2:E1613,"&gt;0")</f>
        <v>16</v>
      </c>
      <c r="E1613" s="33">
        <v>1997</v>
      </c>
      <c r="F1613" s="25"/>
      <c r="G1613" s="1"/>
      <c r="H1613" s="1">
        <v>1</v>
      </c>
      <c r="I1613" s="1"/>
    </row>
    <row r="1614" spans="1:9" x14ac:dyDescent="0.25">
      <c r="A1614" s="25">
        <v>2</v>
      </c>
      <c r="B1614" s="25">
        <v>1613</v>
      </c>
      <c r="C1614" s="25">
        <v>85</v>
      </c>
      <c r="D1614" s="33">
        <f>COUNTIFS($C$2:C1614,C1614,$E$2:E1614,"&gt;0")</f>
        <v>17</v>
      </c>
      <c r="E1614" s="33">
        <v>1995</v>
      </c>
      <c r="F1614" s="25"/>
      <c r="G1614" s="1"/>
      <c r="H1614" s="1"/>
      <c r="I1614" s="1"/>
    </row>
    <row r="1615" spans="1:9" x14ac:dyDescent="0.25">
      <c r="A1615" s="25">
        <v>2</v>
      </c>
      <c r="B1615" s="25">
        <v>1614</v>
      </c>
      <c r="C1615" s="25">
        <v>85</v>
      </c>
      <c r="D1615" s="33">
        <f>COUNTIFS($C$2:C1615,C1615,$E$2:E1615,"&gt;0")</f>
        <v>18</v>
      </c>
      <c r="E1615" s="33">
        <v>1985</v>
      </c>
      <c r="F1615" s="25"/>
      <c r="G1615" s="1">
        <v>1</v>
      </c>
      <c r="H1615" s="1"/>
      <c r="I1615" s="1">
        <v>1</v>
      </c>
    </row>
    <row r="1616" spans="1:9" x14ac:dyDescent="0.25">
      <c r="A1616" s="25">
        <v>2</v>
      </c>
      <c r="B1616" s="25">
        <v>1615</v>
      </c>
      <c r="C1616" s="25">
        <v>85</v>
      </c>
      <c r="D1616" s="33">
        <f>COUNTIFS($C$2:C1616,C1616,$E$2:E1616,"&gt;0")</f>
        <v>19</v>
      </c>
      <c r="E1616" s="33">
        <v>1974</v>
      </c>
      <c r="F1616" s="25">
        <v>1</v>
      </c>
      <c r="G1616" s="1"/>
      <c r="H1616" s="1"/>
      <c r="I1616" s="1"/>
    </row>
    <row r="1617" spans="1:9" x14ac:dyDescent="0.25">
      <c r="A1617" s="25">
        <v>2</v>
      </c>
      <c r="B1617" s="25">
        <v>1616</v>
      </c>
      <c r="C1617" s="25">
        <v>86</v>
      </c>
      <c r="D1617" s="33">
        <f>COUNTIFS($C$2:C1617,C1617,$E$2:E1617,"&gt;0")</f>
        <v>1</v>
      </c>
      <c r="E1617" s="33">
        <v>1967</v>
      </c>
      <c r="F1617" s="25"/>
      <c r="G1617" s="1"/>
      <c r="H1617" s="1"/>
      <c r="I1617" s="1"/>
    </row>
    <row r="1618" spans="1:9" x14ac:dyDescent="0.25">
      <c r="A1618" s="25">
        <v>2</v>
      </c>
      <c r="B1618" s="25">
        <v>1617</v>
      </c>
      <c r="C1618" s="25">
        <v>86</v>
      </c>
      <c r="D1618" s="33">
        <f>COUNTIFS($C$2:C1618,C1618,$E$2:E1618,"&gt;0")</f>
        <v>2</v>
      </c>
      <c r="E1618" s="33">
        <v>1946</v>
      </c>
      <c r="F1618" s="25"/>
      <c r="G1618" s="1"/>
      <c r="H1618" s="1"/>
      <c r="I1618" s="1"/>
    </row>
    <row r="1619" spans="1:9" x14ac:dyDescent="0.25">
      <c r="A1619" s="25">
        <v>2</v>
      </c>
      <c r="B1619" s="25">
        <v>1618</v>
      </c>
      <c r="C1619" s="25">
        <v>86</v>
      </c>
      <c r="D1619" s="33">
        <f>COUNTIFS($C$2:C1619,C1619,$E$2:E1619,"&gt;0")</f>
        <v>3</v>
      </c>
      <c r="E1619" s="33">
        <v>2005</v>
      </c>
      <c r="F1619" s="25"/>
      <c r="G1619" s="1">
        <v>1</v>
      </c>
      <c r="H1619" s="1"/>
      <c r="I1619" s="1"/>
    </row>
    <row r="1620" spans="1:9" x14ac:dyDescent="0.25">
      <c r="A1620" s="25">
        <v>2</v>
      </c>
      <c r="B1620" s="25">
        <v>1619</v>
      </c>
      <c r="C1620" s="25">
        <v>86</v>
      </c>
      <c r="D1620" s="33">
        <f>COUNTIFS($C$2:C1620,C1620,$E$2:E1620,"&gt;0")</f>
        <v>4</v>
      </c>
      <c r="E1620" s="33">
        <v>1958</v>
      </c>
      <c r="F1620" s="25"/>
      <c r="G1620" s="1"/>
      <c r="H1620" s="1">
        <v>1</v>
      </c>
      <c r="I1620" s="1">
        <v>1</v>
      </c>
    </row>
    <row r="1621" spans="1:9" x14ac:dyDescent="0.25">
      <c r="A1621" s="25">
        <v>2</v>
      </c>
      <c r="B1621" s="25">
        <v>1620</v>
      </c>
      <c r="C1621" s="25">
        <v>86</v>
      </c>
      <c r="D1621" s="33">
        <f>COUNTIFS($C$2:C1621,C1621,$E$2:E1621,"&gt;0")</f>
        <v>5</v>
      </c>
      <c r="E1621" s="33">
        <v>2004</v>
      </c>
      <c r="F1621" s="25"/>
      <c r="G1621" s="1"/>
      <c r="H1621" s="1"/>
      <c r="I1621" s="1"/>
    </row>
    <row r="1622" spans="1:9" x14ac:dyDescent="0.25">
      <c r="A1622" s="25">
        <v>2</v>
      </c>
      <c r="B1622" s="25">
        <v>1621</v>
      </c>
      <c r="C1622" s="25">
        <v>86</v>
      </c>
      <c r="D1622" s="33">
        <f>COUNTIFS($C$2:C1622,C1622,$E$2:E1622,"&gt;0")</f>
        <v>6</v>
      </c>
      <c r="E1622" s="33">
        <v>2003</v>
      </c>
      <c r="F1622" s="25"/>
      <c r="G1622" s="1"/>
      <c r="H1622" s="1"/>
      <c r="I1622" s="1"/>
    </row>
    <row r="1623" spans="1:9" x14ac:dyDescent="0.25">
      <c r="A1623" s="25">
        <v>2</v>
      </c>
      <c r="B1623" s="25">
        <v>1622</v>
      </c>
      <c r="C1623" s="25">
        <v>86</v>
      </c>
      <c r="D1623" s="33">
        <f>COUNTIFS($C$2:C1623,C1623,$E$2:E1623,"&gt;0")</f>
        <v>7</v>
      </c>
      <c r="E1623" s="33">
        <v>2001</v>
      </c>
      <c r="F1623" s="25">
        <v>1</v>
      </c>
      <c r="G1623" s="1"/>
      <c r="H1623" s="1"/>
      <c r="I1623" s="1"/>
    </row>
    <row r="1624" spans="1:9" x14ac:dyDescent="0.25">
      <c r="A1624" s="25">
        <v>2</v>
      </c>
      <c r="B1624" s="25">
        <v>1623</v>
      </c>
      <c r="C1624" s="25">
        <v>86</v>
      </c>
      <c r="D1624" s="33">
        <f>COUNTIFS($C$2:C1624,C1624,$E$2:E1624,"&gt;0")</f>
        <v>8</v>
      </c>
      <c r="E1624" s="33">
        <v>1967</v>
      </c>
      <c r="F1624" s="25"/>
      <c r="G1624" s="1"/>
      <c r="H1624" s="1"/>
      <c r="I1624" s="1"/>
    </row>
    <row r="1625" spans="1:9" x14ac:dyDescent="0.25">
      <c r="A1625" s="25">
        <v>2</v>
      </c>
      <c r="B1625" s="25">
        <v>1624</v>
      </c>
      <c r="C1625" s="25">
        <v>86</v>
      </c>
      <c r="D1625" s="33">
        <f>COUNTIFS($C$2:C1625,C1625,$E$2:E1625,"&gt;0")</f>
        <v>9</v>
      </c>
      <c r="E1625" s="33">
        <v>1964</v>
      </c>
      <c r="F1625" s="25"/>
      <c r="G1625" s="1">
        <v>1</v>
      </c>
      <c r="H1625" s="1"/>
      <c r="I1625" s="1">
        <v>1</v>
      </c>
    </row>
    <row r="1626" spans="1:9" x14ac:dyDescent="0.25">
      <c r="A1626" s="25">
        <v>2</v>
      </c>
      <c r="B1626" s="25">
        <v>1625</v>
      </c>
      <c r="C1626" s="25">
        <v>86</v>
      </c>
      <c r="D1626" s="33">
        <f>COUNTIFS($C$2:C1626,C1626,$E$2:E1626,"&gt;0")</f>
        <v>10</v>
      </c>
      <c r="E1626" s="33">
        <v>1955</v>
      </c>
      <c r="F1626" s="25"/>
      <c r="G1626" s="1"/>
      <c r="H1626" s="1"/>
      <c r="I1626" s="1"/>
    </row>
    <row r="1627" spans="1:9" x14ac:dyDescent="0.25">
      <c r="A1627" s="25">
        <v>2</v>
      </c>
      <c r="B1627" s="25">
        <v>1626</v>
      </c>
      <c r="C1627" s="25">
        <v>86</v>
      </c>
      <c r="D1627" s="33">
        <f>COUNTIFS($C$2:C1627,C1627,$E$2:E1627,"&gt;0")</f>
        <v>11</v>
      </c>
      <c r="E1627" s="33">
        <v>1951</v>
      </c>
      <c r="F1627" s="25"/>
      <c r="G1627" s="1"/>
      <c r="H1627" s="1">
        <v>1</v>
      </c>
      <c r="I1627" s="1"/>
    </row>
    <row r="1628" spans="1:9" x14ac:dyDescent="0.25">
      <c r="A1628" s="25">
        <v>2</v>
      </c>
      <c r="B1628" s="25">
        <v>1627</v>
      </c>
      <c r="C1628" s="25">
        <v>86</v>
      </c>
      <c r="D1628" s="33">
        <f>COUNTIFS($C$2:C1628,C1628,$E$2:E1628,"&gt;0")</f>
        <v>12</v>
      </c>
      <c r="E1628" s="33">
        <v>1954</v>
      </c>
      <c r="F1628" s="25"/>
      <c r="G1628" s="1"/>
      <c r="H1628" s="1"/>
      <c r="I1628" s="1"/>
    </row>
    <row r="1629" spans="1:9" x14ac:dyDescent="0.25">
      <c r="A1629" s="25">
        <v>2</v>
      </c>
      <c r="B1629" s="25">
        <v>1628</v>
      </c>
      <c r="C1629" s="25">
        <v>86</v>
      </c>
      <c r="D1629" s="33">
        <f>COUNTIFS($C$2:C1629,C1629,$E$2:E1629,"&gt;0")</f>
        <v>13</v>
      </c>
      <c r="E1629" s="33">
        <v>1974</v>
      </c>
      <c r="F1629" s="25"/>
      <c r="G1629" s="1"/>
      <c r="H1629" s="1"/>
      <c r="I1629" s="1"/>
    </row>
    <row r="1630" spans="1:9" x14ac:dyDescent="0.25">
      <c r="A1630" s="25">
        <v>2</v>
      </c>
      <c r="B1630" s="25">
        <v>1629</v>
      </c>
      <c r="C1630" s="25">
        <v>86</v>
      </c>
      <c r="D1630" s="33">
        <f>COUNTIFS($C$2:C1630,C1630,$E$2:E1630,"&gt;0")</f>
        <v>14</v>
      </c>
      <c r="E1630" s="33">
        <v>1999</v>
      </c>
      <c r="F1630" s="25"/>
      <c r="G1630" s="1"/>
      <c r="H1630" s="1"/>
      <c r="I1630" s="1"/>
    </row>
    <row r="1631" spans="1:9" x14ac:dyDescent="0.25">
      <c r="A1631" s="25">
        <v>2</v>
      </c>
      <c r="B1631" s="25">
        <v>1630</v>
      </c>
      <c r="C1631" s="25">
        <v>86</v>
      </c>
      <c r="D1631" s="33">
        <f>COUNTIFS($C$2:C1631,C1631,$E$2:E1631,"&gt;0")</f>
        <v>15</v>
      </c>
      <c r="E1631" s="33">
        <v>1996</v>
      </c>
      <c r="F1631" s="25">
        <v>1</v>
      </c>
      <c r="G1631" s="1"/>
      <c r="H1631" s="1"/>
      <c r="I1631" s="1"/>
    </row>
    <row r="1632" spans="1:9" x14ac:dyDescent="0.25">
      <c r="A1632" s="25">
        <v>2</v>
      </c>
      <c r="B1632" s="25">
        <v>1631</v>
      </c>
      <c r="C1632" s="25">
        <v>86</v>
      </c>
      <c r="D1632" s="33">
        <f>COUNTIFS($C$2:C1632,C1632,$E$2:E1632,"&gt;0")</f>
        <v>16</v>
      </c>
      <c r="E1632" s="33">
        <v>1997</v>
      </c>
      <c r="F1632" s="25"/>
      <c r="G1632" s="1"/>
      <c r="H1632" s="1">
        <v>1</v>
      </c>
      <c r="I1632" s="1"/>
    </row>
    <row r="1633" spans="1:9" x14ac:dyDescent="0.25">
      <c r="A1633" s="25">
        <v>2</v>
      </c>
      <c r="B1633" s="25">
        <v>1632</v>
      </c>
      <c r="C1633" s="25">
        <v>86</v>
      </c>
      <c r="D1633" s="33">
        <f>COUNTIFS($C$2:C1633,C1633,$E$2:E1633,"&gt;0")</f>
        <v>17</v>
      </c>
      <c r="E1633" s="33">
        <v>1995</v>
      </c>
      <c r="F1633" s="25"/>
      <c r="G1633" s="1"/>
      <c r="H1633" s="1"/>
      <c r="I1633" s="1"/>
    </row>
    <row r="1634" spans="1:9" x14ac:dyDescent="0.25">
      <c r="A1634" s="25">
        <v>2</v>
      </c>
      <c r="B1634" s="25">
        <v>1633</v>
      </c>
      <c r="C1634" s="25">
        <v>86</v>
      </c>
      <c r="D1634" s="33">
        <f>COUNTIFS($C$2:C1634,C1634,$E$2:E1634,"&gt;0")</f>
        <v>18</v>
      </c>
      <c r="E1634" s="33">
        <v>1985</v>
      </c>
      <c r="F1634" s="25"/>
      <c r="G1634" s="1">
        <v>1</v>
      </c>
      <c r="H1634" s="1"/>
      <c r="I1634" s="1">
        <v>1</v>
      </c>
    </row>
    <row r="1635" spans="1:9" x14ac:dyDescent="0.25">
      <c r="A1635" s="25">
        <v>2</v>
      </c>
      <c r="B1635" s="25">
        <v>1634</v>
      </c>
      <c r="C1635" s="25">
        <v>86</v>
      </c>
      <c r="D1635" s="33">
        <f>COUNTIFS($C$2:C1635,C1635,$E$2:E1635,"&gt;0")</f>
        <v>19</v>
      </c>
      <c r="E1635" s="33">
        <v>1974</v>
      </c>
      <c r="F1635" s="25">
        <v>1</v>
      </c>
      <c r="G1635" s="1"/>
      <c r="H1635" s="1"/>
      <c r="I1635" s="1"/>
    </row>
    <row r="1636" spans="1:9" x14ac:dyDescent="0.25">
      <c r="A1636" s="25">
        <v>2</v>
      </c>
      <c r="B1636" s="25">
        <v>1635</v>
      </c>
      <c r="C1636" s="25">
        <v>87</v>
      </c>
      <c r="D1636" s="33">
        <f>COUNTIFS($C$2:C1636,C1636,$E$2:E1636,"&gt;0")</f>
        <v>1</v>
      </c>
      <c r="E1636" s="33">
        <v>1967</v>
      </c>
      <c r="F1636" s="25"/>
      <c r="G1636" s="1"/>
      <c r="H1636" s="1"/>
      <c r="I1636" s="1"/>
    </row>
    <row r="1637" spans="1:9" x14ac:dyDescent="0.25">
      <c r="A1637" s="25">
        <v>2</v>
      </c>
      <c r="B1637" s="25">
        <v>1636</v>
      </c>
      <c r="C1637" s="25">
        <v>87</v>
      </c>
      <c r="D1637" s="33">
        <f>COUNTIFS($C$2:C1637,C1637,$E$2:E1637,"&gt;0")</f>
        <v>2</v>
      </c>
      <c r="E1637" s="33">
        <v>1946</v>
      </c>
      <c r="F1637" s="25"/>
      <c r="G1637" s="1"/>
      <c r="H1637" s="1"/>
      <c r="I1637" s="1"/>
    </row>
    <row r="1638" spans="1:9" x14ac:dyDescent="0.25">
      <c r="A1638" s="25">
        <v>2</v>
      </c>
      <c r="B1638" s="25">
        <v>1637</v>
      </c>
      <c r="C1638" s="25">
        <v>87</v>
      </c>
      <c r="D1638" s="33">
        <f>COUNTIFS($C$2:C1638,C1638,$E$2:E1638,"&gt;0")</f>
        <v>3</v>
      </c>
      <c r="E1638" s="33">
        <v>2005</v>
      </c>
      <c r="F1638" s="25"/>
      <c r="G1638" s="1">
        <v>1</v>
      </c>
      <c r="H1638" s="1"/>
      <c r="I1638" s="1"/>
    </row>
    <row r="1639" spans="1:9" x14ac:dyDescent="0.25">
      <c r="A1639" s="25">
        <v>2</v>
      </c>
      <c r="B1639" s="25">
        <v>1638</v>
      </c>
      <c r="C1639" s="25">
        <v>87</v>
      </c>
      <c r="D1639" s="33">
        <f>COUNTIFS($C$2:C1639,C1639,$E$2:E1639,"&gt;0")</f>
        <v>4</v>
      </c>
      <c r="E1639" s="33">
        <v>1958</v>
      </c>
      <c r="F1639" s="25"/>
      <c r="G1639" s="1"/>
      <c r="H1639" s="1">
        <v>1</v>
      </c>
      <c r="I1639" s="1">
        <v>1</v>
      </c>
    </row>
    <row r="1640" spans="1:9" x14ac:dyDescent="0.25">
      <c r="A1640" s="25">
        <v>2</v>
      </c>
      <c r="B1640" s="25">
        <v>1639</v>
      </c>
      <c r="C1640" s="25">
        <v>87</v>
      </c>
      <c r="D1640" s="33">
        <f>COUNTIFS($C$2:C1640,C1640,$E$2:E1640,"&gt;0")</f>
        <v>5</v>
      </c>
      <c r="E1640" s="33">
        <v>2004</v>
      </c>
      <c r="F1640" s="25"/>
      <c r="G1640" s="1"/>
      <c r="H1640" s="1"/>
      <c r="I1640" s="1"/>
    </row>
    <row r="1641" spans="1:9" x14ac:dyDescent="0.25">
      <c r="A1641" s="25">
        <v>2</v>
      </c>
      <c r="B1641" s="25">
        <v>1640</v>
      </c>
      <c r="C1641" s="25">
        <v>87</v>
      </c>
      <c r="D1641" s="33">
        <f>COUNTIFS($C$2:C1641,C1641,$E$2:E1641,"&gt;0")</f>
        <v>6</v>
      </c>
      <c r="E1641" s="33">
        <v>2003</v>
      </c>
      <c r="F1641" s="25"/>
      <c r="G1641" s="1"/>
      <c r="H1641" s="1"/>
      <c r="I1641" s="1"/>
    </row>
    <row r="1642" spans="1:9" x14ac:dyDescent="0.25">
      <c r="A1642" s="25">
        <v>2</v>
      </c>
      <c r="B1642" s="25">
        <v>1641</v>
      </c>
      <c r="C1642" s="25">
        <v>87</v>
      </c>
      <c r="D1642" s="33">
        <f>COUNTIFS($C$2:C1642,C1642,$E$2:E1642,"&gt;0")</f>
        <v>7</v>
      </c>
      <c r="E1642" s="33">
        <v>2001</v>
      </c>
      <c r="F1642" s="25">
        <v>1</v>
      </c>
      <c r="G1642" s="1"/>
      <c r="H1642" s="1"/>
      <c r="I1642" s="1"/>
    </row>
    <row r="1643" spans="1:9" x14ac:dyDescent="0.25">
      <c r="A1643" s="25">
        <v>2</v>
      </c>
      <c r="B1643" s="25">
        <v>1642</v>
      </c>
      <c r="C1643" s="25">
        <v>87</v>
      </c>
      <c r="D1643" s="33">
        <f>COUNTIFS($C$2:C1643,C1643,$E$2:E1643,"&gt;0")</f>
        <v>8</v>
      </c>
      <c r="E1643" s="33">
        <v>1967</v>
      </c>
      <c r="F1643" s="25"/>
      <c r="G1643" s="1"/>
      <c r="H1643" s="1"/>
      <c r="I1643" s="1"/>
    </row>
    <row r="1644" spans="1:9" x14ac:dyDescent="0.25">
      <c r="A1644" s="25">
        <v>2</v>
      </c>
      <c r="B1644" s="25">
        <v>1643</v>
      </c>
      <c r="C1644" s="25">
        <v>87</v>
      </c>
      <c r="D1644" s="33">
        <f>COUNTIFS($C$2:C1644,C1644,$E$2:E1644,"&gt;0")</f>
        <v>9</v>
      </c>
      <c r="E1644" s="33">
        <v>1964</v>
      </c>
      <c r="F1644" s="25"/>
      <c r="G1644" s="1">
        <v>1</v>
      </c>
      <c r="H1644" s="1"/>
      <c r="I1644" s="1">
        <v>1</v>
      </c>
    </row>
    <row r="1645" spans="1:9" x14ac:dyDescent="0.25">
      <c r="A1645" s="25">
        <v>2</v>
      </c>
      <c r="B1645" s="25">
        <v>1644</v>
      </c>
      <c r="C1645" s="25">
        <v>87</v>
      </c>
      <c r="D1645" s="33">
        <f>COUNTIFS($C$2:C1645,C1645,$E$2:E1645,"&gt;0")</f>
        <v>10</v>
      </c>
      <c r="E1645" s="33">
        <v>1955</v>
      </c>
      <c r="F1645" s="25"/>
      <c r="G1645" s="1"/>
      <c r="H1645" s="1"/>
      <c r="I1645" s="1"/>
    </row>
    <row r="1646" spans="1:9" x14ac:dyDescent="0.25">
      <c r="A1646" s="25">
        <v>2</v>
      </c>
      <c r="B1646" s="25">
        <v>1645</v>
      </c>
      <c r="C1646" s="25">
        <v>87</v>
      </c>
      <c r="D1646" s="33">
        <f>COUNTIFS($C$2:C1646,C1646,$E$2:E1646,"&gt;0")</f>
        <v>11</v>
      </c>
      <c r="E1646" s="33">
        <v>1951</v>
      </c>
      <c r="F1646" s="25"/>
      <c r="G1646" s="1"/>
      <c r="H1646" s="1">
        <v>1</v>
      </c>
      <c r="I1646" s="1"/>
    </row>
    <row r="1647" spans="1:9" x14ac:dyDescent="0.25">
      <c r="A1647" s="25">
        <v>2</v>
      </c>
      <c r="B1647" s="25">
        <v>1646</v>
      </c>
      <c r="C1647" s="25">
        <v>87</v>
      </c>
      <c r="D1647" s="33">
        <f>COUNTIFS($C$2:C1647,C1647,$E$2:E1647,"&gt;0")</f>
        <v>12</v>
      </c>
      <c r="E1647" s="33">
        <v>1954</v>
      </c>
      <c r="F1647" s="25"/>
      <c r="G1647" s="1"/>
      <c r="H1647" s="1"/>
      <c r="I1647" s="1"/>
    </row>
    <row r="1648" spans="1:9" x14ac:dyDescent="0.25">
      <c r="A1648" s="25">
        <v>2</v>
      </c>
      <c r="B1648" s="25">
        <v>1647</v>
      </c>
      <c r="C1648" s="25">
        <v>87</v>
      </c>
      <c r="D1648" s="33">
        <f>COUNTIFS($C$2:C1648,C1648,$E$2:E1648,"&gt;0")</f>
        <v>13</v>
      </c>
      <c r="E1648" s="33">
        <v>1974</v>
      </c>
      <c r="F1648" s="25"/>
      <c r="G1648" s="1"/>
      <c r="H1648" s="1"/>
      <c r="I1648" s="1"/>
    </row>
    <row r="1649" spans="1:9" x14ac:dyDescent="0.25">
      <c r="A1649" s="25">
        <v>2</v>
      </c>
      <c r="B1649" s="25">
        <v>1648</v>
      </c>
      <c r="C1649" s="25">
        <v>87</v>
      </c>
      <c r="D1649" s="33">
        <f>COUNTIFS($C$2:C1649,C1649,$E$2:E1649,"&gt;0")</f>
        <v>14</v>
      </c>
      <c r="E1649" s="33">
        <v>1999</v>
      </c>
      <c r="F1649" s="25"/>
      <c r="G1649" s="1"/>
      <c r="H1649" s="1"/>
      <c r="I1649" s="1"/>
    </row>
    <row r="1650" spans="1:9" x14ac:dyDescent="0.25">
      <c r="A1650" s="25">
        <v>2</v>
      </c>
      <c r="B1650" s="25">
        <v>1649</v>
      </c>
      <c r="C1650" s="25">
        <v>87</v>
      </c>
      <c r="D1650" s="33">
        <f>COUNTIFS($C$2:C1650,C1650,$E$2:E1650,"&gt;0")</f>
        <v>15</v>
      </c>
      <c r="E1650" s="33">
        <v>1996</v>
      </c>
      <c r="F1650" s="25">
        <v>1</v>
      </c>
      <c r="G1650" s="1"/>
      <c r="H1650" s="1"/>
      <c r="I1650" s="1"/>
    </row>
    <row r="1651" spans="1:9" x14ac:dyDescent="0.25">
      <c r="A1651" s="25">
        <v>2</v>
      </c>
      <c r="B1651" s="25">
        <v>1650</v>
      </c>
      <c r="C1651" s="25">
        <v>87</v>
      </c>
      <c r="D1651" s="33">
        <f>COUNTIFS($C$2:C1651,C1651,$E$2:E1651,"&gt;0")</f>
        <v>16</v>
      </c>
      <c r="E1651" s="33">
        <v>1997</v>
      </c>
      <c r="F1651" s="25"/>
      <c r="G1651" s="1"/>
      <c r="H1651" s="1">
        <v>1</v>
      </c>
      <c r="I1651" s="1"/>
    </row>
    <row r="1652" spans="1:9" x14ac:dyDescent="0.25">
      <c r="A1652" s="25">
        <v>2</v>
      </c>
      <c r="B1652" s="25">
        <v>1651</v>
      </c>
      <c r="C1652" s="25">
        <v>87</v>
      </c>
      <c r="D1652" s="33">
        <f>COUNTIFS($C$2:C1652,C1652,$E$2:E1652,"&gt;0")</f>
        <v>17</v>
      </c>
      <c r="E1652" s="33">
        <v>1995</v>
      </c>
      <c r="F1652" s="25"/>
      <c r="G1652" s="1"/>
      <c r="H1652" s="1"/>
      <c r="I1652" s="1"/>
    </row>
    <row r="1653" spans="1:9" x14ac:dyDescent="0.25">
      <c r="A1653" s="25">
        <v>2</v>
      </c>
      <c r="B1653" s="25">
        <v>1652</v>
      </c>
      <c r="C1653" s="25">
        <v>87</v>
      </c>
      <c r="D1653" s="33">
        <f>COUNTIFS($C$2:C1653,C1653,$E$2:E1653,"&gt;0")</f>
        <v>18</v>
      </c>
      <c r="E1653" s="33">
        <v>1985</v>
      </c>
      <c r="F1653" s="25"/>
      <c r="G1653" s="1">
        <v>1</v>
      </c>
      <c r="H1653" s="1"/>
      <c r="I1653" s="1">
        <v>1</v>
      </c>
    </row>
    <row r="1654" spans="1:9" x14ac:dyDescent="0.25">
      <c r="A1654" s="25">
        <v>2</v>
      </c>
      <c r="B1654" s="25">
        <v>1653</v>
      </c>
      <c r="C1654" s="25">
        <v>87</v>
      </c>
      <c r="D1654" s="33">
        <f>COUNTIFS($C$2:C1654,C1654,$E$2:E1654,"&gt;0")</f>
        <v>19</v>
      </c>
      <c r="E1654" s="33">
        <v>1974</v>
      </c>
      <c r="F1654" s="25">
        <v>1</v>
      </c>
      <c r="G1654" s="1"/>
      <c r="H1654" s="1"/>
      <c r="I1654" s="1"/>
    </row>
    <row r="1655" spans="1:9" x14ac:dyDescent="0.25">
      <c r="A1655" s="25">
        <v>2</v>
      </c>
      <c r="B1655" s="25">
        <v>1654</v>
      </c>
      <c r="C1655" s="25">
        <v>88</v>
      </c>
      <c r="D1655" s="33">
        <f>COUNTIFS($C$2:C1655,C1655,$E$2:E1655,"&gt;0")</f>
        <v>1</v>
      </c>
      <c r="E1655" s="33">
        <v>1967</v>
      </c>
      <c r="F1655" s="25"/>
      <c r="G1655" s="1"/>
      <c r="H1655" s="1"/>
      <c r="I1655" s="1"/>
    </row>
    <row r="1656" spans="1:9" x14ac:dyDescent="0.25">
      <c r="A1656" s="25">
        <v>2</v>
      </c>
      <c r="B1656" s="25">
        <v>1655</v>
      </c>
      <c r="C1656" s="25">
        <v>88</v>
      </c>
      <c r="D1656" s="33">
        <f>COUNTIFS($C$2:C1656,C1656,$E$2:E1656,"&gt;0")</f>
        <v>2</v>
      </c>
      <c r="E1656" s="33">
        <v>1946</v>
      </c>
      <c r="F1656" s="25"/>
      <c r="G1656" s="1"/>
      <c r="H1656" s="1"/>
      <c r="I1656" s="1"/>
    </row>
    <row r="1657" spans="1:9" x14ac:dyDescent="0.25">
      <c r="A1657" s="25">
        <v>2</v>
      </c>
      <c r="B1657" s="25">
        <v>1656</v>
      </c>
      <c r="C1657" s="25">
        <v>88</v>
      </c>
      <c r="D1657" s="33">
        <f>COUNTIFS($C$2:C1657,C1657,$E$2:E1657,"&gt;0")</f>
        <v>3</v>
      </c>
      <c r="E1657" s="33">
        <v>2005</v>
      </c>
      <c r="F1657" s="25"/>
      <c r="G1657" s="1">
        <v>1</v>
      </c>
      <c r="H1657" s="1"/>
      <c r="I1657" s="1"/>
    </row>
    <row r="1658" spans="1:9" x14ac:dyDescent="0.25">
      <c r="A1658" s="25">
        <v>2</v>
      </c>
      <c r="B1658" s="25">
        <v>1657</v>
      </c>
      <c r="C1658" s="25">
        <v>88</v>
      </c>
      <c r="D1658" s="33">
        <f>COUNTIFS($C$2:C1658,C1658,$E$2:E1658,"&gt;0")</f>
        <v>4</v>
      </c>
      <c r="E1658" s="33">
        <v>1958</v>
      </c>
      <c r="F1658" s="25"/>
      <c r="G1658" s="1"/>
      <c r="H1658" s="1">
        <v>1</v>
      </c>
      <c r="I1658" s="1">
        <v>1</v>
      </c>
    </row>
    <row r="1659" spans="1:9" x14ac:dyDescent="0.25">
      <c r="A1659" s="25">
        <v>2</v>
      </c>
      <c r="B1659" s="25">
        <v>1658</v>
      </c>
      <c r="C1659" s="25">
        <v>88</v>
      </c>
      <c r="D1659" s="33">
        <f>COUNTIFS($C$2:C1659,C1659,$E$2:E1659,"&gt;0")</f>
        <v>5</v>
      </c>
      <c r="E1659" s="33">
        <v>2004</v>
      </c>
      <c r="F1659" s="25"/>
      <c r="G1659" s="1"/>
      <c r="H1659" s="1"/>
      <c r="I1659" s="1"/>
    </row>
    <row r="1660" spans="1:9" x14ac:dyDescent="0.25">
      <c r="A1660" s="25">
        <v>2</v>
      </c>
      <c r="B1660" s="25">
        <v>1659</v>
      </c>
      <c r="C1660" s="25">
        <v>88</v>
      </c>
      <c r="D1660" s="33">
        <f>COUNTIFS($C$2:C1660,C1660,$E$2:E1660,"&gt;0")</f>
        <v>6</v>
      </c>
      <c r="E1660" s="33">
        <v>2003</v>
      </c>
      <c r="F1660" s="25"/>
      <c r="G1660" s="1"/>
      <c r="H1660" s="1"/>
      <c r="I1660" s="1"/>
    </row>
    <row r="1661" spans="1:9" x14ac:dyDescent="0.25">
      <c r="A1661" s="25">
        <v>2</v>
      </c>
      <c r="B1661" s="25">
        <v>1660</v>
      </c>
      <c r="C1661" s="25">
        <v>88</v>
      </c>
      <c r="D1661" s="33">
        <f>COUNTIFS($C$2:C1661,C1661,$E$2:E1661,"&gt;0")</f>
        <v>7</v>
      </c>
      <c r="E1661" s="33">
        <v>2001</v>
      </c>
      <c r="F1661" s="25">
        <v>1</v>
      </c>
      <c r="G1661" s="1"/>
      <c r="H1661" s="1"/>
      <c r="I1661" s="1"/>
    </row>
    <row r="1662" spans="1:9" x14ac:dyDescent="0.25">
      <c r="A1662" s="25">
        <v>2</v>
      </c>
      <c r="B1662" s="25">
        <v>1661</v>
      </c>
      <c r="C1662" s="25">
        <v>88</v>
      </c>
      <c r="D1662" s="33">
        <f>COUNTIFS($C$2:C1662,C1662,$E$2:E1662,"&gt;0")</f>
        <v>8</v>
      </c>
      <c r="E1662" s="33">
        <v>1967</v>
      </c>
      <c r="F1662" s="25"/>
      <c r="G1662" s="1"/>
      <c r="H1662" s="1"/>
      <c r="I1662" s="1"/>
    </row>
    <row r="1663" spans="1:9" x14ac:dyDescent="0.25">
      <c r="A1663" s="25">
        <v>2</v>
      </c>
      <c r="B1663" s="25">
        <v>1662</v>
      </c>
      <c r="C1663" s="25">
        <v>88</v>
      </c>
      <c r="D1663" s="33">
        <f>COUNTIFS($C$2:C1663,C1663,$E$2:E1663,"&gt;0")</f>
        <v>9</v>
      </c>
      <c r="E1663" s="33">
        <v>1964</v>
      </c>
      <c r="F1663" s="25"/>
      <c r="G1663" s="1">
        <v>1</v>
      </c>
      <c r="H1663" s="1"/>
      <c r="I1663" s="1">
        <v>1</v>
      </c>
    </row>
    <row r="1664" spans="1:9" x14ac:dyDescent="0.25">
      <c r="A1664" s="25">
        <v>2</v>
      </c>
      <c r="B1664" s="25">
        <v>1663</v>
      </c>
      <c r="C1664" s="25">
        <v>88</v>
      </c>
      <c r="D1664" s="33">
        <f>COUNTIFS($C$2:C1664,C1664,$E$2:E1664,"&gt;0")</f>
        <v>10</v>
      </c>
      <c r="E1664" s="33">
        <v>1955</v>
      </c>
      <c r="F1664" s="25"/>
      <c r="G1664" s="1"/>
      <c r="H1664" s="1"/>
      <c r="I1664" s="1"/>
    </row>
    <row r="1665" spans="1:9" x14ac:dyDescent="0.25">
      <c r="A1665" s="25">
        <v>2</v>
      </c>
      <c r="B1665" s="25">
        <v>1664</v>
      </c>
      <c r="C1665" s="25">
        <v>88</v>
      </c>
      <c r="D1665" s="33">
        <f>COUNTIFS($C$2:C1665,C1665,$E$2:E1665,"&gt;0")</f>
        <v>11</v>
      </c>
      <c r="E1665" s="33">
        <v>1951</v>
      </c>
      <c r="F1665" s="25"/>
      <c r="G1665" s="1"/>
      <c r="H1665" s="1">
        <v>1</v>
      </c>
      <c r="I1665" s="1"/>
    </row>
    <row r="1666" spans="1:9" x14ac:dyDescent="0.25">
      <c r="A1666" s="25">
        <v>2</v>
      </c>
      <c r="B1666" s="25">
        <v>1665</v>
      </c>
      <c r="C1666" s="25">
        <v>88</v>
      </c>
      <c r="D1666" s="33">
        <f>COUNTIFS($C$2:C1666,C1666,$E$2:E1666,"&gt;0")</f>
        <v>12</v>
      </c>
      <c r="E1666" s="33">
        <v>1954</v>
      </c>
      <c r="F1666" s="25"/>
      <c r="G1666" s="1"/>
      <c r="H1666" s="1"/>
      <c r="I1666" s="1"/>
    </row>
    <row r="1667" spans="1:9" x14ac:dyDescent="0.25">
      <c r="A1667" s="25">
        <v>2</v>
      </c>
      <c r="B1667" s="25">
        <v>1666</v>
      </c>
      <c r="C1667" s="25">
        <v>88</v>
      </c>
      <c r="D1667" s="33">
        <f>COUNTIFS($C$2:C1667,C1667,$E$2:E1667,"&gt;0")</f>
        <v>13</v>
      </c>
      <c r="E1667" s="33">
        <v>1974</v>
      </c>
      <c r="F1667" s="25"/>
      <c r="G1667" s="1"/>
      <c r="H1667" s="1"/>
      <c r="I1667" s="1"/>
    </row>
    <row r="1668" spans="1:9" x14ac:dyDescent="0.25">
      <c r="A1668" s="25">
        <v>2</v>
      </c>
      <c r="B1668" s="25">
        <v>1667</v>
      </c>
      <c r="C1668" s="25">
        <v>88</v>
      </c>
      <c r="D1668" s="33">
        <f>COUNTIFS($C$2:C1668,C1668,$E$2:E1668,"&gt;0")</f>
        <v>14</v>
      </c>
      <c r="E1668" s="33">
        <v>1999</v>
      </c>
      <c r="F1668" s="25"/>
      <c r="G1668" s="1"/>
      <c r="H1668" s="1"/>
      <c r="I1668" s="1"/>
    </row>
    <row r="1669" spans="1:9" x14ac:dyDescent="0.25">
      <c r="A1669" s="25">
        <v>2</v>
      </c>
      <c r="B1669" s="25">
        <v>1668</v>
      </c>
      <c r="C1669" s="25">
        <v>88</v>
      </c>
      <c r="D1669" s="33">
        <f>COUNTIFS($C$2:C1669,C1669,$E$2:E1669,"&gt;0")</f>
        <v>15</v>
      </c>
      <c r="E1669" s="33">
        <v>1996</v>
      </c>
      <c r="F1669" s="25">
        <v>1</v>
      </c>
      <c r="G1669" s="1"/>
      <c r="H1669" s="1"/>
      <c r="I1669" s="1"/>
    </row>
    <row r="1670" spans="1:9" x14ac:dyDescent="0.25">
      <c r="A1670" s="25">
        <v>2</v>
      </c>
      <c r="B1670" s="25">
        <v>1669</v>
      </c>
      <c r="C1670" s="25">
        <v>88</v>
      </c>
      <c r="D1670" s="33">
        <f>COUNTIFS($C$2:C1670,C1670,$E$2:E1670,"&gt;0")</f>
        <v>16</v>
      </c>
      <c r="E1670" s="33">
        <v>1997</v>
      </c>
      <c r="F1670" s="25"/>
      <c r="G1670" s="1"/>
      <c r="H1670" s="1">
        <v>1</v>
      </c>
      <c r="I1670" s="1"/>
    </row>
    <row r="1671" spans="1:9" x14ac:dyDescent="0.25">
      <c r="A1671" s="25">
        <v>2</v>
      </c>
      <c r="B1671" s="25">
        <v>1670</v>
      </c>
      <c r="C1671" s="25">
        <v>88</v>
      </c>
      <c r="D1671" s="33">
        <f>COUNTIFS($C$2:C1671,C1671,$E$2:E1671,"&gt;0")</f>
        <v>17</v>
      </c>
      <c r="E1671" s="33">
        <v>1995</v>
      </c>
      <c r="F1671" s="25"/>
      <c r="G1671" s="1"/>
      <c r="H1671" s="1"/>
      <c r="I1671" s="1"/>
    </row>
    <row r="1672" spans="1:9" x14ac:dyDescent="0.25">
      <c r="A1672" s="25">
        <v>2</v>
      </c>
      <c r="B1672" s="25">
        <v>1671</v>
      </c>
      <c r="C1672" s="25">
        <v>88</v>
      </c>
      <c r="D1672" s="33">
        <f>COUNTIFS($C$2:C1672,C1672,$E$2:E1672,"&gt;0")</f>
        <v>18</v>
      </c>
      <c r="E1672" s="33">
        <v>1985</v>
      </c>
      <c r="F1672" s="25"/>
      <c r="G1672" s="1">
        <v>1</v>
      </c>
      <c r="H1672" s="1"/>
      <c r="I1672" s="1">
        <v>1</v>
      </c>
    </row>
    <row r="1673" spans="1:9" x14ac:dyDescent="0.25">
      <c r="A1673" s="25">
        <v>2</v>
      </c>
      <c r="B1673" s="25">
        <v>1672</v>
      </c>
      <c r="C1673" s="25">
        <v>88</v>
      </c>
      <c r="D1673" s="33">
        <f>COUNTIFS($C$2:C1673,C1673,$E$2:E1673,"&gt;0")</f>
        <v>19</v>
      </c>
      <c r="E1673" s="33">
        <v>1974</v>
      </c>
      <c r="F1673" s="25">
        <v>1</v>
      </c>
      <c r="G1673" s="1"/>
      <c r="H1673" s="1"/>
      <c r="I1673" s="1"/>
    </row>
    <row r="1674" spans="1:9" x14ac:dyDescent="0.25">
      <c r="A1674" s="25">
        <v>2</v>
      </c>
      <c r="B1674" s="25">
        <v>1673</v>
      </c>
      <c r="C1674" s="25">
        <v>89</v>
      </c>
      <c r="D1674" s="33">
        <f>COUNTIFS($C$2:C1674,C1674,$E$2:E1674,"&gt;0")</f>
        <v>1</v>
      </c>
      <c r="E1674" s="33">
        <v>1967</v>
      </c>
      <c r="F1674" s="25"/>
      <c r="G1674" s="1"/>
      <c r="H1674" s="1"/>
      <c r="I1674" s="1"/>
    </row>
    <row r="1675" spans="1:9" x14ac:dyDescent="0.25">
      <c r="A1675" s="25">
        <v>2</v>
      </c>
      <c r="B1675" s="25">
        <v>1674</v>
      </c>
      <c r="C1675" s="25">
        <v>89</v>
      </c>
      <c r="D1675" s="33">
        <f>COUNTIFS($C$2:C1675,C1675,$E$2:E1675,"&gt;0")</f>
        <v>2</v>
      </c>
      <c r="E1675" s="33">
        <v>1946</v>
      </c>
      <c r="F1675" s="25"/>
      <c r="G1675" s="1"/>
      <c r="H1675" s="1"/>
      <c r="I1675" s="1"/>
    </row>
    <row r="1676" spans="1:9" x14ac:dyDescent="0.25">
      <c r="A1676" s="25">
        <v>2</v>
      </c>
      <c r="B1676" s="25">
        <v>1675</v>
      </c>
      <c r="C1676" s="25">
        <v>89</v>
      </c>
      <c r="D1676" s="33">
        <f>COUNTIFS($C$2:C1676,C1676,$E$2:E1676,"&gt;0")</f>
        <v>3</v>
      </c>
      <c r="E1676" s="33">
        <v>2005</v>
      </c>
      <c r="F1676" s="25"/>
      <c r="G1676" s="1">
        <v>1</v>
      </c>
      <c r="H1676" s="1"/>
      <c r="I1676" s="1"/>
    </row>
    <row r="1677" spans="1:9" x14ac:dyDescent="0.25">
      <c r="A1677" s="25">
        <v>2</v>
      </c>
      <c r="B1677" s="25">
        <v>1676</v>
      </c>
      <c r="C1677" s="25">
        <v>89</v>
      </c>
      <c r="D1677" s="33">
        <f>COUNTIFS($C$2:C1677,C1677,$E$2:E1677,"&gt;0")</f>
        <v>4</v>
      </c>
      <c r="E1677" s="33">
        <v>1958</v>
      </c>
      <c r="F1677" s="25"/>
      <c r="G1677" s="1"/>
      <c r="H1677" s="1">
        <v>1</v>
      </c>
      <c r="I1677" s="1">
        <v>1</v>
      </c>
    </row>
    <row r="1678" spans="1:9" x14ac:dyDescent="0.25">
      <c r="A1678" s="25">
        <v>2</v>
      </c>
      <c r="B1678" s="25">
        <v>1677</v>
      </c>
      <c r="C1678" s="25">
        <v>89</v>
      </c>
      <c r="D1678" s="33">
        <f>COUNTIFS($C$2:C1678,C1678,$E$2:E1678,"&gt;0")</f>
        <v>5</v>
      </c>
      <c r="E1678" s="33">
        <v>2004</v>
      </c>
      <c r="F1678" s="25"/>
      <c r="G1678" s="1"/>
      <c r="H1678" s="1"/>
      <c r="I1678" s="1"/>
    </row>
    <row r="1679" spans="1:9" x14ac:dyDescent="0.25">
      <c r="A1679" s="25">
        <v>2</v>
      </c>
      <c r="B1679" s="25">
        <v>1678</v>
      </c>
      <c r="C1679" s="25">
        <v>89</v>
      </c>
      <c r="D1679" s="33">
        <f>COUNTIFS($C$2:C1679,C1679,$E$2:E1679,"&gt;0")</f>
        <v>6</v>
      </c>
      <c r="E1679" s="33">
        <v>2003</v>
      </c>
      <c r="F1679" s="25"/>
      <c r="G1679" s="1"/>
      <c r="H1679" s="1"/>
      <c r="I1679" s="1"/>
    </row>
    <row r="1680" spans="1:9" x14ac:dyDescent="0.25">
      <c r="A1680" s="25">
        <v>2</v>
      </c>
      <c r="B1680" s="25">
        <v>1679</v>
      </c>
      <c r="C1680" s="25">
        <v>89</v>
      </c>
      <c r="D1680" s="33">
        <f>COUNTIFS($C$2:C1680,C1680,$E$2:E1680,"&gt;0")</f>
        <v>7</v>
      </c>
      <c r="E1680" s="33">
        <v>2001</v>
      </c>
      <c r="F1680" s="25">
        <v>1</v>
      </c>
      <c r="G1680" s="1"/>
      <c r="H1680" s="1"/>
      <c r="I1680" s="1"/>
    </row>
    <row r="1681" spans="1:9" x14ac:dyDescent="0.25">
      <c r="A1681" s="25">
        <v>2</v>
      </c>
      <c r="B1681" s="25">
        <v>1680</v>
      </c>
      <c r="C1681" s="25">
        <v>89</v>
      </c>
      <c r="D1681" s="33">
        <f>COUNTIFS($C$2:C1681,C1681,$E$2:E1681,"&gt;0")</f>
        <v>8</v>
      </c>
      <c r="E1681" s="33">
        <v>1967</v>
      </c>
      <c r="F1681" s="25"/>
      <c r="G1681" s="1"/>
      <c r="H1681" s="1"/>
      <c r="I1681" s="1"/>
    </row>
    <row r="1682" spans="1:9" x14ac:dyDescent="0.25">
      <c r="A1682" s="25">
        <v>2</v>
      </c>
      <c r="B1682" s="25">
        <v>1681</v>
      </c>
      <c r="C1682" s="25">
        <v>89</v>
      </c>
      <c r="D1682" s="33">
        <f>COUNTIFS($C$2:C1682,C1682,$E$2:E1682,"&gt;0")</f>
        <v>9</v>
      </c>
      <c r="E1682" s="33">
        <v>1964</v>
      </c>
      <c r="F1682" s="25"/>
      <c r="G1682" s="1">
        <v>1</v>
      </c>
      <c r="H1682" s="1"/>
      <c r="I1682" s="1">
        <v>1</v>
      </c>
    </row>
    <row r="1683" spans="1:9" x14ac:dyDescent="0.25">
      <c r="A1683" s="25">
        <v>2</v>
      </c>
      <c r="B1683" s="25">
        <v>1682</v>
      </c>
      <c r="C1683" s="25">
        <v>89</v>
      </c>
      <c r="D1683" s="33">
        <f>COUNTIFS($C$2:C1683,C1683,$E$2:E1683,"&gt;0")</f>
        <v>10</v>
      </c>
      <c r="E1683" s="33">
        <v>1955</v>
      </c>
      <c r="F1683" s="25"/>
      <c r="G1683" s="1"/>
      <c r="H1683" s="1"/>
      <c r="I1683" s="1"/>
    </row>
    <row r="1684" spans="1:9" x14ac:dyDescent="0.25">
      <c r="A1684" s="25">
        <v>2</v>
      </c>
      <c r="B1684" s="25">
        <v>1683</v>
      </c>
      <c r="C1684" s="25">
        <v>89</v>
      </c>
      <c r="D1684" s="33">
        <f>COUNTIFS($C$2:C1684,C1684,$E$2:E1684,"&gt;0")</f>
        <v>11</v>
      </c>
      <c r="E1684" s="33">
        <v>1951</v>
      </c>
      <c r="F1684" s="25"/>
      <c r="G1684" s="1"/>
      <c r="H1684" s="1">
        <v>1</v>
      </c>
      <c r="I1684" s="1"/>
    </row>
    <row r="1685" spans="1:9" x14ac:dyDescent="0.25">
      <c r="A1685" s="25">
        <v>2</v>
      </c>
      <c r="B1685" s="25">
        <v>1684</v>
      </c>
      <c r="C1685" s="25">
        <v>89</v>
      </c>
      <c r="D1685" s="33">
        <f>COUNTIFS($C$2:C1685,C1685,$E$2:E1685,"&gt;0")</f>
        <v>12</v>
      </c>
      <c r="E1685" s="33">
        <v>1954</v>
      </c>
      <c r="F1685" s="25"/>
      <c r="G1685" s="1"/>
      <c r="H1685" s="1"/>
      <c r="I1685" s="1"/>
    </row>
    <row r="1686" spans="1:9" x14ac:dyDescent="0.25">
      <c r="A1686" s="25">
        <v>2</v>
      </c>
      <c r="B1686" s="25">
        <v>1685</v>
      </c>
      <c r="C1686" s="25">
        <v>89</v>
      </c>
      <c r="D1686" s="33">
        <f>COUNTIFS($C$2:C1686,C1686,$E$2:E1686,"&gt;0")</f>
        <v>13</v>
      </c>
      <c r="E1686" s="33">
        <v>1974</v>
      </c>
      <c r="F1686" s="25"/>
      <c r="G1686" s="1"/>
      <c r="H1686" s="1"/>
      <c r="I1686" s="1"/>
    </row>
    <row r="1687" spans="1:9" x14ac:dyDescent="0.25">
      <c r="A1687" s="25">
        <v>2</v>
      </c>
      <c r="B1687" s="25">
        <v>1686</v>
      </c>
      <c r="C1687" s="25">
        <v>89</v>
      </c>
      <c r="D1687" s="33">
        <f>COUNTIFS($C$2:C1687,C1687,$E$2:E1687,"&gt;0")</f>
        <v>14</v>
      </c>
      <c r="E1687" s="33">
        <v>1999</v>
      </c>
      <c r="F1687" s="25"/>
      <c r="G1687" s="1"/>
      <c r="H1687" s="1"/>
      <c r="I1687" s="1"/>
    </row>
    <row r="1688" spans="1:9" x14ac:dyDescent="0.25">
      <c r="A1688" s="25">
        <v>2</v>
      </c>
      <c r="B1688" s="25">
        <v>1687</v>
      </c>
      <c r="C1688" s="25">
        <v>89</v>
      </c>
      <c r="D1688" s="33">
        <f>COUNTIFS($C$2:C1688,C1688,$E$2:E1688,"&gt;0")</f>
        <v>15</v>
      </c>
      <c r="E1688" s="33">
        <v>1996</v>
      </c>
      <c r="F1688" s="25">
        <v>1</v>
      </c>
      <c r="G1688" s="1"/>
      <c r="H1688" s="1"/>
      <c r="I1688" s="1"/>
    </row>
    <row r="1689" spans="1:9" x14ac:dyDescent="0.25">
      <c r="A1689" s="25">
        <v>2</v>
      </c>
      <c r="B1689" s="25">
        <v>1688</v>
      </c>
      <c r="C1689" s="25">
        <v>89</v>
      </c>
      <c r="D1689" s="33">
        <f>COUNTIFS($C$2:C1689,C1689,$E$2:E1689,"&gt;0")</f>
        <v>16</v>
      </c>
      <c r="E1689" s="33">
        <v>1997</v>
      </c>
      <c r="F1689" s="25"/>
      <c r="G1689" s="1"/>
      <c r="H1689" s="1">
        <v>1</v>
      </c>
      <c r="I1689" s="1"/>
    </row>
    <row r="1690" spans="1:9" x14ac:dyDescent="0.25">
      <c r="A1690" s="25">
        <v>2</v>
      </c>
      <c r="B1690" s="25">
        <v>1689</v>
      </c>
      <c r="C1690" s="25">
        <v>89</v>
      </c>
      <c r="D1690" s="33">
        <f>COUNTIFS($C$2:C1690,C1690,$E$2:E1690,"&gt;0")</f>
        <v>17</v>
      </c>
      <c r="E1690" s="33">
        <v>1995</v>
      </c>
      <c r="F1690" s="25"/>
      <c r="G1690" s="1"/>
      <c r="H1690" s="1"/>
      <c r="I1690" s="1"/>
    </row>
    <row r="1691" spans="1:9" x14ac:dyDescent="0.25">
      <c r="A1691" s="25">
        <v>2</v>
      </c>
      <c r="B1691" s="25">
        <v>1690</v>
      </c>
      <c r="C1691" s="25">
        <v>89</v>
      </c>
      <c r="D1691" s="33">
        <f>COUNTIFS($C$2:C1691,C1691,$E$2:E1691,"&gt;0")</f>
        <v>18</v>
      </c>
      <c r="E1691" s="33">
        <v>1985</v>
      </c>
      <c r="F1691" s="25"/>
      <c r="G1691" s="1">
        <v>1</v>
      </c>
      <c r="H1691" s="1"/>
      <c r="I1691" s="1">
        <v>1</v>
      </c>
    </row>
    <row r="1692" spans="1:9" x14ac:dyDescent="0.25">
      <c r="A1692" s="25">
        <v>2</v>
      </c>
      <c r="B1692" s="25">
        <v>1691</v>
      </c>
      <c r="C1692" s="25">
        <v>89</v>
      </c>
      <c r="D1692" s="33">
        <f>COUNTIFS($C$2:C1692,C1692,$E$2:E1692,"&gt;0")</f>
        <v>19</v>
      </c>
      <c r="E1692" s="33">
        <v>1974</v>
      </c>
      <c r="F1692" s="25">
        <v>1</v>
      </c>
      <c r="G1692" s="1"/>
      <c r="H1692" s="1"/>
      <c r="I1692" s="1"/>
    </row>
    <row r="1693" spans="1:9" x14ac:dyDescent="0.25">
      <c r="A1693" s="25">
        <v>2</v>
      </c>
      <c r="B1693" s="25">
        <v>1692</v>
      </c>
      <c r="C1693" s="25">
        <v>90</v>
      </c>
      <c r="D1693" s="33">
        <f>COUNTIFS($C$2:C1693,C1693,$E$2:E1693,"&gt;0")</f>
        <v>1</v>
      </c>
      <c r="E1693" s="33">
        <v>1967</v>
      </c>
      <c r="F1693" s="25"/>
      <c r="G1693" s="1"/>
      <c r="H1693" s="1"/>
      <c r="I1693" s="1"/>
    </row>
    <row r="1694" spans="1:9" x14ac:dyDescent="0.25">
      <c r="A1694" s="25">
        <v>2</v>
      </c>
      <c r="B1694" s="25">
        <v>1693</v>
      </c>
      <c r="C1694" s="25">
        <v>90</v>
      </c>
      <c r="D1694" s="33">
        <f>COUNTIFS($C$2:C1694,C1694,$E$2:E1694,"&gt;0")</f>
        <v>2</v>
      </c>
      <c r="E1694" s="33">
        <v>1946</v>
      </c>
      <c r="F1694" s="25"/>
      <c r="G1694" s="1"/>
      <c r="H1694" s="1"/>
      <c r="I1694" s="1"/>
    </row>
    <row r="1695" spans="1:9" x14ac:dyDescent="0.25">
      <c r="A1695" s="25">
        <v>2</v>
      </c>
      <c r="B1695" s="25">
        <v>1694</v>
      </c>
      <c r="C1695" s="25">
        <v>90</v>
      </c>
      <c r="D1695" s="33">
        <f>COUNTIFS($C$2:C1695,C1695,$E$2:E1695,"&gt;0")</f>
        <v>3</v>
      </c>
      <c r="E1695" s="33">
        <v>2005</v>
      </c>
      <c r="F1695" s="25"/>
      <c r="G1695" s="1">
        <v>1</v>
      </c>
      <c r="H1695" s="1"/>
      <c r="I1695" s="1"/>
    </row>
    <row r="1696" spans="1:9" x14ac:dyDescent="0.25">
      <c r="A1696" s="25">
        <v>2</v>
      </c>
      <c r="B1696" s="25">
        <v>1695</v>
      </c>
      <c r="C1696" s="25">
        <v>90</v>
      </c>
      <c r="D1696" s="33">
        <f>COUNTIFS($C$2:C1696,C1696,$E$2:E1696,"&gt;0")</f>
        <v>4</v>
      </c>
      <c r="E1696" s="33">
        <v>1958</v>
      </c>
      <c r="F1696" s="25"/>
      <c r="G1696" s="1"/>
      <c r="H1696" s="1">
        <v>1</v>
      </c>
      <c r="I1696" s="1">
        <v>1</v>
      </c>
    </row>
    <row r="1697" spans="1:9" x14ac:dyDescent="0.25">
      <c r="A1697" s="25">
        <v>2</v>
      </c>
      <c r="B1697" s="25">
        <v>1696</v>
      </c>
      <c r="C1697" s="25">
        <v>90</v>
      </c>
      <c r="D1697" s="33">
        <f>COUNTIFS($C$2:C1697,C1697,$E$2:E1697,"&gt;0")</f>
        <v>5</v>
      </c>
      <c r="E1697" s="33">
        <v>2004</v>
      </c>
      <c r="F1697" s="25"/>
      <c r="G1697" s="1"/>
      <c r="H1697" s="1"/>
      <c r="I1697" s="1"/>
    </row>
    <row r="1698" spans="1:9" x14ac:dyDescent="0.25">
      <c r="A1698" s="25">
        <v>2</v>
      </c>
      <c r="B1698" s="25">
        <v>1697</v>
      </c>
      <c r="C1698" s="25">
        <v>90</v>
      </c>
      <c r="D1698" s="33">
        <f>COUNTIFS($C$2:C1698,C1698,$E$2:E1698,"&gt;0")</f>
        <v>6</v>
      </c>
      <c r="E1698" s="33">
        <v>2003</v>
      </c>
      <c r="F1698" s="25"/>
      <c r="G1698" s="1"/>
      <c r="H1698" s="1"/>
      <c r="I1698" s="1"/>
    </row>
    <row r="1699" spans="1:9" x14ac:dyDescent="0.25">
      <c r="A1699" s="25">
        <v>2</v>
      </c>
      <c r="B1699" s="25">
        <v>1698</v>
      </c>
      <c r="C1699" s="25">
        <v>90</v>
      </c>
      <c r="D1699" s="33">
        <f>COUNTIFS($C$2:C1699,C1699,$E$2:E1699,"&gt;0")</f>
        <v>7</v>
      </c>
      <c r="E1699" s="33">
        <v>2001</v>
      </c>
      <c r="F1699" s="25">
        <v>1</v>
      </c>
      <c r="G1699" s="1"/>
      <c r="H1699" s="1"/>
      <c r="I1699" s="1"/>
    </row>
    <row r="1700" spans="1:9" x14ac:dyDescent="0.25">
      <c r="A1700" s="25">
        <v>2</v>
      </c>
      <c r="B1700" s="25">
        <v>1699</v>
      </c>
      <c r="C1700" s="25">
        <v>90</v>
      </c>
      <c r="D1700" s="33">
        <f>COUNTIFS($C$2:C1700,C1700,$E$2:E1700,"&gt;0")</f>
        <v>8</v>
      </c>
      <c r="E1700" s="33">
        <v>1967</v>
      </c>
      <c r="F1700" s="25"/>
      <c r="G1700" s="1"/>
      <c r="H1700" s="1"/>
      <c r="I1700" s="1"/>
    </row>
    <row r="1701" spans="1:9" x14ac:dyDescent="0.25">
      <c r="A1701" s="25">
        <v>2</v>
      </c>
      <c r="B1701" s="25">
        <v>1700</v>
      </c>
      <c r="C1701" s="25">
        <v>90</v>
      </c>
      <c r="D1701" s="33">
        <f>COUNTIFS($C$2:C1701,C1701,$E$2:E1701,"&gt;0")</f>
        <v>9</v>
      </c>
      <c r="E1701" s="33">
        <v>1964</v>
      </c>
      <c r="F1701" s="25"/>
      <c r="G1701" s="1">
        <v>1</v>
      </c>
      <c r="H1701" s="1"/>
      <c r="I1701" s="1">
        <v>1</v>
      </c>
    </row>
    <row r="1702" spans="1:9" x14ac:dyDescent="0.25">
      <c r="A1702" s="25">
        <v>2</v>
      </c>
      <c r="B1702" s="25">
        <v>1701</v>
      </c>
      <c r="C1702" s="25">
        <v>90</v>
      </c>
      <c r="D1702" s="33">
        <f>COUNTIFS($C$2:C1702,C1702,$E$2:E1702,"&gt;0")</f>
        <v>10</v>
      </c>
      <c r="E1702" s="33">
        <v>1955</v>
      </c>
      <c r="F1702" s="25"/>
      <c r="G1702" s="1"/>
      <c r="H1702" s="1"/>
      <c r="I1702" s="1"/>
    </row>
    <row r="1703" spans="1:9" x14ac:dyDescent="0.25">
      <c r="A1703" s="25">
        <v>2</v>
      </c>
      <c r="B1703" s="25">
        <v>1702</v>
      </c>
      <c r="C1703" s="25">
        <v>90</v>
      </c>
      <c r="D1703" s="33">
        <f>COUNTIFS($C$2:C1703,C1703,$E$2:E1703,"&gt;0")</f>
        <v>11</v>
      </c>
      <c r="E1703" s="33">
        <v>1951</v>
      </c>
      <c r="F1703" s="25"/>
      <c r="G1703" s="1"/>
      <c r="H1703" s="1">
        <v>1</v>
      </c>
      <c r="I1703" s="1"/>
    </row>
    <row r="1704" spans="1:9" x14ac:dyDescent="0.25">
      <c r="A1704" s="25">
        <v>2</v>
      </c>
      <c r="B1704" s="25">
        <v>1703</v>
      </c>
      <c r="C1704" s="25">
        <v>90</v>
      </c>
      <c r="D1704" s="33">
        <f>COUNTIFS($C$2:C1704,C1704,$E$2:E1704,"&gt;0")</f>
        <v>12</v>
      </c>
      <c r="E1704" s="33">
        <v>1954</v>
      </c>
      <c r="F1704" s="25"/>
      <c r="G1704" s="1"/>
      <c r="H1704" s="1"/>
      <c r="I1704" s="1"/>
    </row>
    <row r="1705" spans="1:9" x14ac:dyDescent="0.25">
      <c r="A1705" s="25">
        <v>2</v>
      </c>
      <c r="B1705" s="25">
        <v>1704</v>
      </c>
      <c r="C1705" s="25">
        <v>90</v>
      </c>
      <c r="D1705" s="33">
        <f>COUNTIFS($C$2:C1705,C1705,$E$2:E1705,"&gt;0")</f>
        <v>13</v>
      </c>
      <c r="E1705" s="33">
        <v>1974</v>
      </c>
      <c r="F1705" s="25"/>
      <c r="G1705" s="1"/>
      <c r="H1705" s="1"/>
      <c r="I1705" s="1"/>
    </row>
    <row r="1706" spans="1:9" x14ac:dyDescent="0.25">
      <c r="A1706" s="25">
        <v>2</v>
      </c>
      <c r="B1706" s="25">
        <v>1705</v>
      </c>
      <c r="C1706" s="25">
        <v>90</v>
      </c>
      <c r="D1706" s="33">
        <f>COUNTIFS($C$2:C1706,C1706,$E$2:E1706,"&gt;0")</f>
        <v>14</v>
      </c>
      <c r="E1706" s="33">
        <v>1999</v>
      </c>
      <c r="F1706" s="25"/>
      <c r="G1706" s="1"/>
      <c r="H1706" s="1"/>
      <c r="I1706" s="1"/>
    </row>
    <row r="1707" spans="1:9" x14ac:dyDescent="0.25">
      <c r="A1707" s="25">
        <v>2</v>
      </c>
      <c r="B1707" s="25">
        <v>1706</v>
      </c>
      <c r="C1707" s="25">
        <v>90</v>
      </c>
      <c r="D1707" s="33">
        <f>COUNTIFS($C$2:C1707,C1707,$E$2:E1707,"&gt;0")</f>
        <v>15</v>
      </c>
      <c r="E1707" s="33">
        <v>1996</v>
      </c>
      <c r="F1707" s="25">
        <v>1</v>
      </c>
      <c r="G1707" s="1"/>
      <c r="H1707" s="1"/>
      <c r="I1707" s="1"/>
    </row>
    <row r="1708" spans="1:9" x14ac:dyDescent="0.25">
      <c r="A1708" s="25">
        <v>2</v>
      </c>
      <c r="B1708" s="25">
        <v>1707</v>
      </c>
      <c r="C1708" s="25">
        <v>90</v>
      </c>
      <c r="D1708" s="33">
        <f>COUNTIFS($C$2:C1708,C1708,$E$2:E1708,"&gt;0")</f>
        <v>16</v>
      </c>
      <c r="E1708" s="33">
        <v>1997</v>
      </c>
      <c r="F1708" s="25"/>
      <c r="G1708" s="1"/>
      <c r="H1708" s="1">
        <v>1</v>
      </c>
      <c r="I1708" s="1"/>
    </row>
    <row r="1709" spans="1:9" x14ac:dyDescent="0.25">
      <c r="A1709" s="25">
        <v>2</v>
      </c>
      <c r="B1709" s="25">
        <v>1708</v>
      </c>
      <c r="C1709" s="25">
        <v>90</v>
      </c>
      <c r="D1709" s="33">
        <f>COUNTIFS($C$2:C1709,C1709,$E$2:E1709,"&gt;0")</f>
        <v>17</v>
      </c>
      <c r="E1709" s="33">
        <v>1995</v>
      </c>
      <c r="F1709" s="25"/>
      <c r="G1709" s="1"/>
      <c r="H1709" s="1"/>
      <c r="I1709" s="1"/>
    </row>
    <row r="1710" spans="1:9" x14ac:dyDescent="0.25">
      <c r="A1710" s="25">
        <v>2</v>
      </c>
      <c r="B1710" s="25">
        <v>1709</v>
      </c>
      <c r="C1710" s="25">
        <v>90</v>
      </c>
      <c r="D1710" s="33">
        <f>COUNTIFS($C$2:C1710,C1710,$E$2:E1710,"&gt;0")</f>
        <v>18</v>
      </c>
      <c r="E1710" s="33">
        <v>1985</v>
      </c>
      <c r="F1710" s="25"/>
      <c r="G1710" s="1">
        <v>1</v>
      </c>
      <c r="H1710" s="1"/>
      <c r="I1710" s="1">
        <v>1</v>
      </c>
    </row>
    <row r="1711" spans="1:9" x14ac:dyDescent="0.25">
      <c r="A1711" s="25">
        <v>2</v>
      </c>
      <c r="B1711" s="25">
        <v>1710</v>
      </c>
      <c r="C1711" s="25">
        <v>90</v>
      </c>
      <c r="D1711" s="33">
        <f>COUNTIFS($C$2:C1711,C1711,$E$2:E1711,"&gt;0")</f>
        <v>19</v>
      </c>
      <c r="E1711" s="33">
        <v>1974</v>
      </c>
      <c r="F1711" s="25">
        <v>1</v>
      </c>
      <c r="G1711" s="1"/>
      <c r="H1711" s="1"/>
      <c r="I1711" s="1"/>
    </row>
    <row r="1712" spans="1:9" x14ac:dyDescent="0.25">
      <c r="A1712" s="25">
        <v>2</v>
      </c>
      <c r="B1712" s="25">
        <v>1711</v>
      </c>
      <c r="C1712" s="25">
        <v>91</v>
      </c>
      <c r="D1712" s="33">
        <f>COUNTIFS($C$2:C1712,C1712,$E$2:E1712,"&gt;0")</f>
        <v>1</v>
      </c>
      <c r="E1712" s="33">
        <v>1967</v>
      </c>
      <c r="F1712" s="25"/>
      <c r="G1712" s="1"/>
      <c r="H1712" s="1"/>
      <c r="I1712" s="1"/>
    </row>
    <row r="1713" spans="1:9" x14ac:dyDescent="0.25">
      <c r="A1713" s="25">
        <v>2</v>
      </c>
      <c r="B1713" s="25">
        <v>1712</v>
      </c>
      <c r="C1713" s="25">
        <v>91</v>
      </c>
      <c r="D1713" s="33">
        <f>COUNTIFS($C$2:C1713,C1713,$E$2:E1713,"&gt;0")</f>
        <v>2</v>
      </c>
      <c r="E1713" s="33">
        <v>1946</v>
      </c>
      <c r="F1713" s="25"/>
      <c r="G1713" s="1"/>
      <c r="H1713" s="1"/>
      <c r="I1713" s="1"/>
    </row>
    <row r="1714" spans="1:9" x14ac:dyDescent="0.25">
      <c r="A1714" s="25">
        <v>2</v>
      </c>
      <c r="B1714" s="25">
        <v>1713</v>
      </c>
      <c r="C1714" s="25">
        <v>91</v>
      </c>
      <c r="D1714" s="33">
        <f>COUNTIFS($C$2:C1714,C1714,$E$2:E1714,"&gt;0")</f>
        <v>3</v>
      </c>
      <c r="E1714" s="33">
        <v>2005</v>
      </c>
      <c r="F1714" s="25"/>
      <c r="G1714" s="1">
        <v>1</v>
      </c>
      <c r="H1714" s="1"/>
      <c r="I1714" s="1"/>
    </row>
    <row r="1715" spans="1:9" x14ac:dyDescent="0.25">
      <c r="A1715" s="25">
        <v>2</v>
      </c>
      <c r="B1715" s="25">
        <v>1714</v>
      </c>
      <c r="C1715" s="25">
        <v>91</v>
      </c>
      <c r="D1715" s="33">
        <f>COUNTIFS($C$2:C1715,C1715,$E$2:E1715,"&gt;0")</f>
        <v>4</v>
      </c>
      <c r="E1715" s="33">
        <v>1958</v>
      </c>
      <c r="F1715" s="25"/>
      <c r="G1715" s="1"/>
      <c r="H1715" s="1">
        <v>1</v>
      </c>
      <c r="I1715" s="1">
        <v>1</v>
      </c>
    </row>
    <row r="1716" spans="1:9" x14ac:dyDescent="0.25">
      <c r="A1716" s="25">
        <v>2</v>
      </c>
      <c r="B1716" s="25">
        <v>1715</v>
      </c>
      <c r="C1716" s="25">
        <v>91</v>
      </c>
      <c r="D1716" s="33">
        <f>COUNTIFS($C$2:C1716,C1716,$E$2:E1716,"&gt;0")</f>
        <v>5</v>
      </c>
      <c r="E1716" s="33">
        <v>2004</v>
      </c>
      <c r="F1716" s="25"/>
      <c r="G1716" s="1"/>
      <c r="H1716" s="1"/>
      <c r="I1716" s="1"/>
    </row>
    <row r="1717" spans="1:9" x14ac:dyDescent="0.25">
      <c r="A1717" s="25">
        <v>2</v>
      </c>
      <c r="B1717" s="25">
        <v>1716</v>
      </c>
      <c r="C1717" s="25">
        <v>91</v>
      </c>
      <c r="D1717" s="33">
        <f>COUNTIFS($C$2:C1717,C1717,$E$2:E1717,"&gt;0")</f>
        <v>6</v>
      </c>
      <c r="E1717" s="33">
        <v>2003</v>
      </c>
      <c r="F1717" s="25"/>
      <c r="G1717" s="1"/>
      <c r="H1717" s="1"/>
      <c r="I1717" s="1"/>
    </row>
    <row r="1718" spans="1:9" x14ac:dyDescent="0.25">
      <c r="A1718" s="25">
        <v>2</v>
      </c>
      <c r="B1718" s="25">
        <v>1717</v>
      </c>
      <c r="C1718" s="25">
        <v>91</v>
      </c>
      <c r="D1718" s="33">
        <f>COUNTIFS($C$2:C1718,C1718,$E$2:E1718,"&gt;0")</f>
        <v>7</v>
      </c>
      <c r="E1718" s="33">
        <v>2001</v>
      </c>
      <c r="F1718" s="25">
        <v>1</v>
      </c>
      <c r="G1718" s="1"/>
      <c r="H1718" s="1"/>
      <c r="I1718" s="1"/>
    </row>
    <row r="1719" spans="1:9" x14ac:dyDescent="0.25">
      <c r="A1719" s="25">
        <v>2</v>
      </c>
      <c r="B1719" s="25">
        <v>1718</v>
      </c>
      <c r="C1719" s="25">
        <v>91</v>
      </c>
      <c r="D1719" s="33">
        <f>COUNTIFS($C$2:C1719,C1719,$E$2:E1719,"&gt;0")</f>
        <v>8</v>
      </c>
      <c r="E1719" s="33">
        <v>1967</v>
      </c>
      <c r="F1719" s="25"/>
      <c r="G1719" s="1"/>
      <c r="H1719" s="1"/>
      <c r="I1719" s="1"/>
    </row>
    <row r="1720" spans="1:9" x14ac:dyDescent="0.25">
      <c r="A1720" s="25">
        <v>2</v>
      </c>
      <c r="B1720" s="25">
        <v>1719</v>
      </c>
      <c r="C1720" s="25">
        <v>91</v>
      </c>
      <c r="D1720" s="33">
        <f>COUNTIFS($C$2:C1720,C1720,$E$2:E1720,"&gt;0")</f>
        <v>9</v>
      </c>
      <c r="E1720" s="33">
        <v>1964</v>
      </c>
      <c r="F1720" s="25"/>
      <c r="G1720" s="1">
        <v>1</v>
      </c>
      <c r="H1720" s="1"/>
      <c r="I1720" s="1">
        <v>1</v>
      </c>
    </row>
    <row r="1721" spans="1:9" x14ac:dyDescent="0.25">
      <c r="A1721" s="25">
        <v>2</v>
      </c>
      <c r="B1721" s="25">
        <v>1720</v>
      </c>
      <c r="C1721" s="25">
        <v>91</v>
      </c>
      <c r="D1721" s="33">
        <f>COUNTIFS($C$2:C1721,C1721,$E$2:E1721,"&gt;0")</f>
        <v>10</v>
      </c>
      <c r="E1721" s="33">
        <v>1955</v>
      </c>
      <c r="F1721" s="25"/>
      <c r="G1721" s="1"/>
      <c r="H1721" s="1"/>
      <c r="I1721" s="1"/>
    </row>
    <row r="1722" spans="1:9" x14ac:dyDescent="0.25">
      <c r="A1722" s="25">
        <v>2</v>
      </c>
      <c r="B1722" s="25">
        <v>1721</v>
      </c>
      <c r="C1722" s="25">
        <v>91</v>
      </c>
      <c r="D1722" s="33">
        <f>COUNTIFS($C$2:C1722,C1722,$E$2:E1722,"&gt;0")</f>
        <v>11</v>
      </c>
      <c r="E1722" s="33">
        <v>1951</v>
      </c>
      <c r="F1722" s="25"/>
      <c r="G1722" s="1"/>
      <c r="H1722" s="1">
        <v>1</v>
      </c>
      <c r="I1722" s="1"/>
    </row>
    <row r="1723" spans="1:9" x14ac:dyDescent="0.25">
      <c r="A1723" s="25">
        <v>2</v>
      </c>
      <c r="B1723" s="25">
        <v>1722</v>
      </c>
      <c r="C1723" s="25">
        <v>91</v>
      </c>
      <c r="D1723" s="33">
        <f>COUNTIFS($C$2:C1723,C1723,$E$2:E1723,"&gt;0")</f>
        <v>12</v>
      </c>
      <c r="E1723" s="33">
        <v>1954</v>
      </c>
      <c r="F1723" s="25"/>
      <c r="G1723" s="1"/>
      <c r="H1723" s="1"/>
      <c r="I1723" s="1"/>
    </row>
    <row r="1724" spans="1:9" x14ac:dyDescent="0.25">
      <c r="A1724" s="25">
        <v>2</v>
      </c>
      <c r="B1724" s="25">
        <v>1723</v>
      </c>
      <c r="C1724" s="25">
        <v>91</v>
      </c>
      <c r="D1724" s="33">
        <f>COUNTIFS($C$2:C1724,C1724,$E$2:E1724,"&gt;0")</f>
        <v>13</v>
      </c>
      <c r="E1724" s="33">
        <v>1974</v>
      </c>
      <c r="F1724" s="25"/>
      <c r="G1724" s="1"/>
      <c r="H1724" s="1"/>
      <c r="I1724" s="1"/>
    </row>
    <row r="1725" spans="1:9" x14ac:dyDescent="0.25">
      <c r="A1725" s="25">
        <v>2</v>
      </c>
      <c r="B1725" s="25">
        <v>1724</v>
      </c>
      <c r="C1725" s="25">
        <v>91</v>
      </c>
      <c r="D1725" s="33">
        <f>COUNTIFS($C$2:C1725,C1725,$E$2:E1725,"&gt;0")</f>
        <v>14</v>
      </c>
      <c r="E1725" s="33">
        <v>1999</v>
      </c>
      <c r="F1725" s="25"/>
      <c r="G1725" s="1"/>
      <c r="H1725" s="1"/>
      <c r="I1725" s="1"/>
    </row>
    <row r="1726" spans="1:9" x14ac:dyDescent="0.25">
      <c r="A1726" s="25">
        <v>2</v>
      </c>
      <c r="B1726" s="25">
        <v>1725</v>
      </c>
      <c r="C1726" s="25">
        <v>91</v>
      </c>
      <c r="D1726" s="33">
        <f>COUNTIFS($C$2:C1726,C1726,$E$2:E1726,"&gt;0")</f>
        <v>15</v>
      </c>
      <c r="E1726" s="33">
        <v>1996</v>
      </c>
      <c r="F1726" s="25">
        <v>1</v>
      </c>
      <c r="G1726" s="1"/>
      <c r="H1726" s="1"/>
      <c r="I1726" s="1"/>
    </row>
    <row r="1727" spans="1:9" x14ac:dyDescent="0.25">
      <c r="A1727" s="25">
        <v>2</v>
      </c>
      <c r="B1727" s="25">
        <v>1726</v>
      </c>
      <c r="C1727" s="25">
        <v>91</v>
      </c>
      <c r="D1727" s="33">
        <f>COUNTIFS($C$2:C1727,C1727,$E$2:E1727,"&gt;0")</f>
        <v>16</v>
      </c>
      <c r="E1727" s="33">
        <v>1997</v>
      </c>
      <c r="F1727" s="25"/>
      <c r="G1727" s="1"/>
      <c r="H1727" s="1">
        <v>1</v>
      </c>
      <c r="I1727" s="1"/>
    </row>
    <row r="1728" spans="1:9" x14ac:dyDescent="0.25">
      <c r="A1728" s="25">
        <v>2</v>
      </c>
      <c r="B1728" s="25">
        <v>1727</v>
      </c>
      <c r="C1728" s="25">
        <v>91</v>
      </c>
      <c r="D1728" s="33">
        <f>COUNTIFS($C$2:C1728,C1728,$E$2:E1728,"&gt;0")</f>
        <v>17</v>
      </c>
      <c r="E1728" s="33">
        <v>1995</v>
      </c>
      <c r="F1728" s="25"/>
      <c r="G1728" s="1"/>
      <c r="H1728" s="1"/>
      <c r="I1728" s="1"/>
    </row>
    <row r="1729" spans="1:9" x14ac:dyDescent="0.25">
      <c r="A1729" s="25">
        <v>2</v>
      </c>
      <c r="B1729" s="25">
        <v>1728</v>
      </c>
      <c r="C1729" s="25">
        <v>91</v>
      </c>
      <c r="D1729" s="33">
        <f>COUNTIFS($C$2:C1729,C1729,$E$2:E1729,"&gt;0")</f>
        <v>18</v>
      </c>
      <c r="E1729" s="33">
        <v>1985</v>
      </c>
      <c r="F1729" s="25"/>
      <c r="G1729" s="1">
        <v>1</v>
      </c>
      <c r="H1729" s="1"/>
      <c r="I1729" s="1">
        <v>1</v>
      </c>
    </row>
    <row r="1730" spans="1:9" x14ac:dyDescent="0.25">
      <c r="A1730" s="25">
        <v>2</v>
      </c>
      <c r="B1730" s="25">
        <v>1729</v>
      </c>
      <c r="C1730" s="25">
        <v>91</v>
      </c>
      <c r="D1730" s="33">
        <f>COUNTIFS($C$2:C1730,C1730,$E$2:E1730,"&gt;0")</f>
        <v>19</v>
      </c>
      <c r="E1730" s="33">
        <v>1974</v>
      </c>
      <c r="F1730" s="25">
        <v>1</v>
      </c>
      <c r="G1730" s="1"/>
      <c r="H1730" s="1"/>
      <c r="I1730" s="1"/>
    </row>
    <row r="1731" spans="1:9" x14ac:dyDescent="0.25">
      <c r="A1731" s="25">
        <v>2</v>
      </c>
      <c r="B1731" s="25">
        <v>1730</v>
      </c>
      <c r="C1731" s="25">
        <v>92</v>
      </c>
      <c r="D1731" s="33">
        <f>COUNTIFS($C$2:C1731,C1731,$E$2:E1731,"&gt;0")</f>
        <v>1</v>
      </c>
      <c r="E1731" s="33">
        <v>1967</v>
      </c>
      <c r="F1731" s="25"/>
      <c r="G1731" s="1"/>
      <c r="H1731" s="1"/>
      <c r="I1731" s="1"/>
    </row>
    <row r="1732" spans="1:9" x14ac:dyDescent="0.25">
      <c r="A1732" s="25">
        <v>2</v>
      </c>
      <c r="B1732" s="25">
        <v>1731</v>
      </c>
      <c r="C1732" s="25">
        <v>92</v>
      </c>
      <c r="D1732" s="33">
        <f>COUNTIFS($C$2:C1732,C1732,$E$2:E1732,"&gt;0")</f>
        <v>2</v>
      </c>
      <c r="E1732" s="33">
        <v>1946</v>
      </c>
      <c r="F1732" s="25"/>
      <c r="G1732" s="1"/>
      <c r="H1732" s="1"/>
      <c r="I1732" s="1"/>
    </row>
    <row r="1733" spans="1:9" x14ac:dyDescent="0.25">
      <c r="A1733" s="25">
        <v>2</v>
      </c>
      <c r="B1733" s="25">
        <v>1732</v>
      </c>
      <c r="C1733" s="25">
        <v>92</v>
      </c>
      <c r="D1733" s="33">
        <f>COUNTIFS($C$2:C1733,C1733,$E$2:E1733,"&gt;0")</f>
        <v>3</v>
      </c>
      <c r="E1733" s="33">
        <v>2005</v>
      </c>
      <c r="F1733" s="25"/>
      <c r="G1733" s="1">
        <v>1</v>
      </c>
      <c r="H1733" s="1"/>
      <c r="I1733" s="1"/>
    </row>
    <row r="1734" spans="1:9" x14ac:dyDescent="0.25">
      <c r="A1734" s="25">
        <v>2</v>
      </c>
      <c r="B1734" s="25">
        <v>1733</v>
      </c>
      <c r="C1734" s="25">
        <v>92</v>
      </c>
      <c r="D1734" s="33">
        <f>COUNTIFS($C$2:C1734,C1734,$E$2:E1734,"&gt;0")</f>
        <v>4</v>
      </c>
      <c r="E1734" s="33">
        <v>1958</v>
      </c>
      <c r="F1734" s="25"/>
      <c r="G1734" s="1"/>
      <c r="H1734" s="1">
        <v>1</v>
      </c>
      <c r="I1734" s="1">
        <v>1</v>
      </c>
    </row>
    <row r="1735" spans="1:9" x14ac:dyDescent="0.25">
      <c r="A1735" s="25">
        <v>2</v>
      </c>
      <c r="B1735" s="25">
        <v>1734</v>
      </c>
      <c r="C1735" s="25">
        <v>92</v>
      </c>
      <c r="D1735" s="33">
        <f>COUNTIFS($C$2:C1735,C1735,$E$2:E1735,"&gt;0")</f>
        <v>5</v>
      </c>
      <c r="E1735" s="33">
        <v>2004</v>
      </c>
      <c r="F1735" s="25"/>
      <c r="G1735" s="1"/>
      <c r="H1735" s="1"/>
      <c r="I1735" s="1"/>
    </row>
    <row r="1736" spans="1:9" x14ac:dyDescent="0.25">
      <c r="A1736" s="25">
        <v>2</v>
      </c>
      <c r="B1736" s="25">
        <v>1735</v>
      </c>
      <c r="C1736" s="25">
        <v>92</v>
      </c>
      <c r="D1736" s="33">
        <f>COUNTIFS($C$2:C1736,C1736,$E$2:E1736,"&gt;0")</f>
        <v>6</v>
      </c>
      <c r="E1736" s="33">
        <v>2003</v>
      </c>
      <c r="F1736" s="25"/>
      <c r="G1736" s="1"/>
      <c r="H1736" s="1"/>
      <c r="I1736" s="1"/>
    </row>
    <row r="1737" spans="1:9" x14ac:dyDescent="0.25">
      <c r="A1737" s="25">
        <v>2</v>
      </c>
      <c r="B1737" s="25">
        <v>1736</v>
      </c>
      <c r="C1737" s="25">
        <v>92</v>
      </c>
      <c r="D1737" s="33">
        <f>COUNTIFS($C$2:C1737,C1737,$E$2:E1737,"&gt;0")</f>
        <v>7</v>
      </c>
      <c r="E1737" s="33">
        <v>2001</v>
      </c>
      <c r="F1737" s="25">
        <v>1</v>
      </c>
      <c r="G1737" s="1"/>
      <c r="H1737" s="1"/>
      <c r="I1737" s="1"/>
    </row>
    <row r="1738" spans="1:9" x14ac:dyDescent="0.25">
      <c r="A1738" s="25">
        <v>2</v>
      </c>
      <c r="B1738" s="25">
        <v>1737</v>
      </c>
      <c r="C1738" s="25">
        <v>92</v>
      </c>
      <c r="D1738" s="33">
        <f>COUNTIFS($C$2:C1738,C1738,$E$2:E1738,"&gt;0")</f>
        <v>8</v>
      </c>
      <c r="E1738" s="33">
        <v>1967</v>
      </c>
      <c r="F1738" s="25"/>
      <c r="G1738" s="1"/>
      <c r="H1738" s="1"/>
      <c r="I1738" s="1"/>
    </row>
    <row r="1739" spans="1:9" x14ac:dyDescent="0.25">
      <c r="A1739" s="25">
        <v>2</v>
      </c>
      <c r="B1739" s="25">
        <v>1738</v>
      </c>
      <c r="C1739" s="25">
        <v>92</v>
      </c>
      <c r="D1739" s="33">
        <f>COUNTIFS($C$2:C1739,C1739,$E$2:E1739,"&gt;0")</f>
        <v>9</v>
      </c>
      <c r="E1739" s="33">
        <v>1964</v>
      </c>
      <c r="F1739" s="25"/>
      <c r="G1739" s="1">
        <v>1</v>
      </c>
      <c r="H1739" s="1"/>
      <c r="I1739" s="1">
        <v>1</v>
      </c>
    </row>
    <row r="1740" spans="1:9" x14ac:dyDescent="0.25">
      <c r="A1740" s="25">
        <v>2</v>
      </c>
      <c r="B1740" s="25">
        <v>1739</v>
      </c>
      <c r="C1740" s="25">
        <v>92</v>
      </c>
      <c r="D1740" s="33">
        <f>COUNTIFS($C$2:C1740,C1740,$E$2:E1740,"&gt;0")</f>
        <v>10</v>
      </c>
      <c r="E1740" s="33">
        <v>1955</v>
      </c>
      <c r="F1740" s="25"/>
      <c r="G1740" s="1"/>
      <c r="H1740" s="1"/>
      <c r="I1740" s="1"/>
    </row>
    <row r="1741" spans="1:9" x14ac:dyDescent="0.25">
      <c r="A1741" s="25">
        <v>2</v>
      </c>
      <c r="B1741" s="25">
        <v>1740</v>
      </c>
      <c r="C1741" s="25">
        <v>92</v>
      </c>
      <c r="D1741" s="33">
        <f>COUNTIFS($C$2:C1741,C1741,$E$2:E1741,"&gt;0")</f>
        <v>11</v>
      </c>
      <c r="E1741" s="33">
        <v>1951</v>
      </c>
      <c r="F1741" s="25"/>
      <c r="G1741" s="1"/>
      <c r="H1741" s="1">
        <v>1</v>
      </c>
      <c r="I1741" s="1"/>
    </row>
    <row r="1742" spans="1:9" x14ac:dyDescent="0.25">
      <c r="A1742" s="25">
        <v>2</v>
      </c>
      <c r="B1742" s="25">
        <v>1741</v>
      </c>
      <c r="C1742" s="25">
        <v>92</v>
      </c>
      <c r="D1742" s="33">
        <f>COUNTIFS($C$2:C1742,C1742,$E$2:E1742,"&gt;0")</f>
        <v>12</v>
      </c>
      <c r="E1742" s="33">
        <v>1954</v>
      </c>
      <c r="F1742" s="25"/>
      <c r="G1742" s="1"/>
      <c r="H1742" s="1"/>
      <c r="I1742" s="1"/>
    </row>
    <row r="1743" spans="1:9" x14ac:dyDescent="0.25">
      <c r="A1743" s="25">
        <v>2</v>
      </c>
      <c r="B1743" s="25">
        <v>1742</v>
      </c>
      <c r="C1743" s="25">
        <v>92</v>
      </c>
      <c r="D1743" s="33">
        <f>COUNTIFS($C$2:C1743,C1743,$E$2:E1743,"&gt;0")</f>
        <v>13</v>
      </c>
      <c r="E1743" s="33">
        <v>1974</v>
      </c>
      <c r="F1743" s="25"/>
      <c r="G1743" s="1"/>
      <c r="H1743" s="1"/>
      <c r="I1743" s="1"/>
    </row>
    <row r="1744" spans="1:9" x14ac:dyDescent="0.25">
      <c r="A1744" s="25">
        <v>2</v>
      </c>
      <c r="B1744" s="25">
        <v>1743</v>
      </c>
      <c r="C1744" s="25">
        <v>92</v>
      </c>
      <c r="D1744" s="33">
        <f>COUNTIFS($C$2:C1744,C1744,$E$2:E1744,"&gt;0")</f>
        <v>14</v>
      </c>
      <c r="E1744" s="33">
        <v>1999</v>
      </c>
      <c r="F1744" s="25"/>
      <c r="G1744" s="1"/>
      <c r="H1744" s="1"/>
      <c r="I1744" s="1"/>
    </row>
    <row r="1745" spans="1:9" x14ac:dyDescent="0.25">
      <c r="A1745" s="25">
        <v>2</v>
      </c>
      <c r="B1745" s="25">
        <v>1744</v>
      </c>
      <c r="C1745" s="25">
        <v>92</v>
      </c>
      <c r="D1745" s="33">
        <f>COUNTIFS($C$2:C1745,C1745,$E$2:E1745,"&gt;0")</f>
        <v>15</v>
      </c>
      <c r="E1745" s="33">
        <v>1996</v>
      </c>
      <c r="F1745" s="25">
        <v>1</v>
      </c>
      <c r="G1745" s="1"/>
      <c r="H1745" s="1"/>
      <c r="I1745" s="1"/>
    </row>
    <row r="1746" spans="1:9" x14ac:dyDescent="0.25">
      <c r="A1746" s="25">
        <v>2</v>
      </c>
      <c r="B1746" s="25">
        <v>1745</v>
      </c>
      <c r="C1746" s="25">
        <v>92</v>
      </c>
      <c r="D1746" s="33">
        <f>COUNTIFS($C$2:C1746,C1746,$E$2:E1746,"&gt;0")</f>
        <v>16</v>
      </c>
      <c r="E1746" s="33">
        <v>1997</v>
      </c>
      <c r="F1746" s="25"/>
      <c r="G1746" s="1"/>
      <c r="H1746" s="1">
        <v>1</v>
      </c>
      <c r="I1746" s="1"/>
    </row>
    <row r="1747" spans="1:9" x14ac:dyDescent="0.25">
      <c r="A1747" s="25">
        <v>2</v>
      </c>
      <c r="B1747" s="25">
        <v>1746</v>
      </c>
      <c r="C1747" s="25">
        <v>92</v>
      </c>
      <c r="D1747" s="33">
        <f>COUNTIFS($C$2:C1747,C1747,$E$2:E1747,"&gt;0")</f>
        <v>17</v>
      </c>
      <c r="E1747" s="33">
        <v>1995</v>
      </c>
      <c r="F1747" s="25"/>
      <c r="G1747" s="1"/>
      <c r="H1747" s="1"/>
      <c r="I1747" s="1"/>
    </row>
    <row r="1748" spans="1:9" x14ac:dyDescent="0.25">
      <c r="A1748" s="25">
        <v>2</v>
      </c>
      <c r="B1748" s="25">
        <v>1747</v>
      </c>
      <c r="C1748" s="25">
        <v>92</v>
      </c>
      <c r="D1748" s="33">
        <f>COUNTIFS($C$2:C1748,C1748,$E$2:E1748,"&gt;0")</f>
        <v>18</v>
      </c>
      <c r="E1748" s="33">
        <v>1985</v>
      </c>
      <c r="F1748" s="25"/>
      <c r="G1748" s="1">
        <v>1</v>
      </c>
      <c r="H1748" s="1"/>
      <c r="I1748" s="1">
        <v>1</v>
      </c>
    </row>
    <row r="1749" spans="1:9" x14ac:dyDescent="0.25">
      <c r="A1749" s="25">
        <v>2</v>
      </c>
      <c r="B1749" s="25">
        <v>1748</v>
      </c>
      <c r="C1749" s="25">
        <v>92</v>
      </c>
      <c r="D1749" s="33">
        <f>COUNTIFS($C$2:C1749,C1749,$E$2:E1749,"&gt;0")</f>
        <v>19</v>
      </c>
      <c r="E1749" s="33">
        <v>1974</v>
      </c>
      <c r="F1749" s="25">
        <v>1</v>
      </c>
      <c r="G1749" s="1"/>
      <c r="H1749" s="1"/>
      <c r="I1749" s="1"/>
    </row>
    <row r="1750" spans="1:9" x14ac:dyDescent="0.25">
      <c r="A1750" s="25">
        <v>2</v>
      </c>
      <c r="B1750" s="25">
        <v>1749</v>
      </c>
      <c r="C1750" s="25">
        <v>93</v>
      </c>
      <c r="D1750" s="33">
        <f>COUNTIFS($C$2:C1750,C1750,$E$2:E1750,"&gt;0")</f>
        <v>1</v>
      </c>
      <c r="E1750" s="33">
        <v>1967</v>
      </c>
      <c r="F1750" s="25"/>
      <c r="G1750" s="1"/>
      <c r="H1750" s="1"/>
      <c r="I1750" s="1"/>
    </row>
    <row r="1751" spans="1:9" x14ac:dyDescent="0.25">
      <c r="A1751" s="25">
        <v>2</v>
      </c>
      <c r="B1751" s="25">
        <v>1750</v>
      </c>
      <c r="C1751" s="25">
        <v>93</v>
      </c>
      <c r="D1751" s="33">
        <f>COUNTIFS($C$2:C1751,C1751,$E$2:E1751,"&gt;0")</f>
        <v>2</v>
      </c>
      <c r="E1751" s="33">
        <v>1946</v>
      </c>
      <c r="F1751" s="25"/>
      <c r="G1751" s="1"/>
      <c r="H1751" s="1"/>
      <c r="I1751" s="1"/>
    </row>
    <row r="1752" spans="1:9" x14ac:dyDescent="0.25">
      <c r="A1752" s="25">
        <v>2</v>
      </c>
      <c r="B1752" s="25">
        <v>1751</v>
      </c>
      <c r="C1752" s="25">
        <v>93</v>
      </c>
      <c r="D1752" s="33">
        <f>COUNTIFS($C$2:C1752,C1752,$E$2:E1752,"&gt;0")</f>
        <v>3</v>
      </c>
      <c r="E1752" s="33">
        <v>2005</v>
      </c>
      <c r="F1752" s="25"/>
      <c r="G1752" s="1">
        <v>1</v>
      </c>
      <c r="H1752" s="1"/>
      <c r="I1752" s="1"/>
    </row>
    <row r="1753" spans="1:9" x14ac:dyDescent="0.25">
      <c r="A1753" s="25">
        <v>2</v>
      </c>
      <c r="B1753" s="25">
        <v>1752</v>
      </c>
      <c r="C1753" s="25">
        <v>93</v>
      </c>
      <c r="D1753" s="33">
        <f>COUNTIFS($C$2:C1753,C1753,$E$2:E1753,"&gt;0")</f>
        <v>4</v>
      </c>
      <c r="E1753" s="33">
        <v>1958</v>
      </c>
      <c r="F1753" s="25"/>
      <c r="G1753" s="1"/>
      <c r="H1753" s="1">
        <v>1</v>
      </c>
      <c r="I1753" s="1">
        <v>1</v>
      </c>
    </row>
    <row r="1754" spans="1:9" x14ac:dyDescent="0.25">
      <c r="A1754" s="25">
        <v>2</v>
      </c>
      <c r="B1754" s="25">
        <v>1753</v>
      </c>
      <c r="C1754" s="25">
        <v>93</v>
      </c>
      <c r="D1754" s="33">
        <f>COUNTIFS($C$2:C1754,C1754,$E$2:E1754,"&gt;0")</f>
        <v>5</v>
      </c>
      <c r="E1754" s="33">
        <v>2004</v>
      </c>
      <c r="F1754" s="25"/>
      <c r="G1754" s="1"/>
      <c r="H1754" s="1"/>
      <c r="I1754" s="1"/>
    </row>
    <row r="1755" spans="1:9" x14ac:dyDescent="0.25">
      <c r="A1755" s="25">
        <v>2</v>
      </c>
      <c r="B1755" s="25">
        <v>1754</v>
      </c>
      <c r="C1755" s="25">
        <v>93</v>
      </c>
      <c r="D1755" s="33">
        <f>COUNTIFS($C$2:C1755,C1755,$E$2:E1755,"&gt;0")</f>
        <v>6</v>
      </c>
      <c r="E1755" s="33">
        <v>2003</v>
      </c>
      <c r="F1755" s="25"/>
      <c r="G1755" s="1"/>
      <c r="H1755" s="1"/>
      <c r="I1755" s="1"/>
    </row>
    <row r="1756" spans="1:9" x14ac:dyDescent="0.25">
      <c r="A1756" s="25">
        <v>2</v>
      </c>
      <c r="B1756" s="25">
        <v>1755</v>
      </c>
      <c r="C1756" s="25">
        <v>93</v>
      </c>
      <c r="D1756" s="33">
        <f>COUNTIFS($C$2:C1756,C1756,$E$2:E1756,"&gt;0")</f>
        <v>7</v>
      </c>
      <c r="E1756" s="33">
        <v>2001</v>
      </c>
      <c r="F1756" s="25">
        <v>1</v>
      </c>
      <c r="G1756" s="1"/>
      <c r="H1756" s="1"/>
      <c r="I1756" s="1"/>
    </row>
    <row r="1757" spans="1:9" x14ac:dyDescent="0.25">
      <c r="A1757" s="25">
        <v>2</v>
      </c>
      <c r="B1757" s="25">
        <v>1756</v>
      </c>
      <c r="C1757" s="25">
        <v>93</v>
      </c>
      <c r="D1757" s="33">
        <f>COUNTIFS($C$2:C1757,C1757,$E$2:E1757,"&gt;0")</f>
        <v>8</v>
      </c>
      <c r="E1757" s="33">
        <v>1967</v>
      </c>
      <c r="F1757" s="25"/>
      <c r="G1757" s="1"/>
      <c r="H1757" s="1"/>
      <c r="I1757" s="1"/>
    </row>
    <row r="1758" spans="1:9" x14ac:dyDescent="0.25">
      <c r="A1758" s="25">
        <v>2</v>
      </c>
      <c r="B1758" s="25">
        <v>1757</v>
      </c>
      <c r="C1758" s="25">
        <v>93</v>
      </c>
      <c r="D1758" s="33">
        <f>COUNTIFS($C$2:C1758,C1758,$E$2:E1758,"&gt;0")</f>
        <v>9</v>
      </c>
      <c r="E1758" s="33">
        <v>1964</v>
      </c>
      <c r="F1758" s="25"/>
      <c r="G1758" s="1">
        <v>1</v>
      </c>
      <c r="H1758" s="1"/>
      <c r="I1758" s="1">
        <v>1</v>
      </c>
    </row>
    <row r="1759" spans="1:9" x14ac:dyDescent="0.25">
      <c r="A1759" s="25">
        <v>2</v>
      </c>
      <c r="B1759" s="25">
        <v>1758</v>
      </c>
      <c r="C1759" s="25">
        <v>93</v>
      </c>
      <c r="D1759" s="33">
        <f>COUNTIFS($C$2:C1759,C1759,$E$2:E1759,"&gt;0")</f>
        <v>10</v>
      </c>
      <c r="E1759" s="33">
        <v>1955</v>
      </c>
      <c r="F1759" s="25"/>
      <c r="G1759" s="1"/>
      <c r="H1759" s="1"/>
      <c r="I1759" s="1"/>
    </row>
    <row r="1760" spans="1:9" x14ac:dyDescent="0.25">
      <c r="A1760" s="25">
        <v>2</v>
      </c>
      <c r="B1760" s="25">
        <v>1759</v>
      </c>
      <c r="C1760" s="25">
        <v>93</v>
      </c>
      <c r="D1760" s="33">
        <f>COUNTIFS($C$2:C1760,C1760,$E$2:E1760,"&gt;0")</f>
        <v>11</v>
      </c>
      <c r="E1760" s="33">
        <v>1951</v>
      </c>
      <c r="F1760" s="25"/>
      <c r="G1760" s="1"/>
      <c r="H1760" s="1">
        <v>1</v>
      </c>
      <c r="I1760" s="1"/>
    </row>
    <row r="1761" spans="1:9" x14ac:dyDescent="0.25">
      <c r="A1761" s="25">
        <v>2</v>
      </c>
      <c r="B1761" s="25">
        <v>1760</v>
      </c>
      <c r="C1761" s="25">
        <v>93</v>
      </c>
      <c r="D1761" s="33">
        <f>COUNTIFS($C$2:C1761,C1761,$E$2:E1761,"&gt;0")</f>
        <v>12</v>
      </c>
      <c r="E1761" s="33">
        <v>1954</v>
      </c>
      <c r="F1761" s="25"/>
      <c r="G1761" s="1"/>
      <c r="H1761" s="1"/>
      <c r="I1761" s="1"/>
    </row>
    <row r="1762" spans="1:9" x14ac:dyDescent="0.25">
      <c r="A1762" s="25">
        <v>2</v>
      </c>
      <c r="B1762" s="25">
        <v>1761</v>
      </c>
      <c r="C1762" s="25">
        <v>93</v>
      </c>
      <c r="D1762" s="33">
        <f>COUNTIFS($C$2:C1762,C1762,$E$2:E1762,"&gt;0")</f>
        <v>13</v>
      </c>
      <c r="E1762" s="33">
        <v>1974</v>
      </c>
      <c r="F1762" s="25"/>
      <c r="G1762" s="1"/>
      <c r="H1762" s="1"/>
      <c r="I1762" s="1"/>
    </row>
    <row r="1763" spans="1:9" x14ac:dyDescent="0.25">
      <c r="A1763" s="25">
        <v>2</v>
      </c>
      <c r="B1763" s="25">
        <v>1762</v>
      </c>
      <c r="C1763" s="25">
        <v>93</v>
      </c>
      <c r="D1763" s="33">
        <f>COUNTIFS($C$2:C1763,C1763,$E$2:E1763,"&gt;0")</f>
        <v>14</v>
      </c>
      <c r="E1763" s="33">
        <v>1999</v>
      </c>
      <c r="F1763" s="25"/>
      <c r="G1763" s="1"/>
      <c r="H1763" s="1"/>
      <c r="I1763" s="1"/>
    </row>
    <row r="1764" spans="1:9" x14ac:dyDescent="0.25">
      <c r="A1764" s="25">
        <v>2</v>
      </c>
      <c r="B1764" s="25">
        <v>1763</v>
      </c>
      <c r="C1764" s="25">
        <v>93</v>
      </c>
      <c r="D1764" s="33">
        <f>COUNTIFS($C$2:C1764,C1764,$E$2:E1764,"&gt;0")</f>
        <v>15</v>
      </c>
      <c r="E1764" s="33">
        <v>1996</v>
      </c>
      <c r="F1764" s="25">
        <v>1</v>
      </c>
      <c r="G1764" s="1"/>
      <c r="H1764" s="1"/>
      <c r="I1764" s="1"/>
    </row>
    <row r="1765" spans="1:9" x14ac:dyDescent="0.25">
      <c r="A1765" s="25">
        <v>2</v>
      </c>
      <c r="B1765" s="25">
        <v>1764</v>
      </c>
      <c r="C1765" s="25">
        <v>93</v>
      </c>
      <c r="D1765" s="33">
        <f>COUNTIFS($C$2:C1765,C1765,$E$2:E1765,"&gt;0")</f>
        <v>16</v>
      </c>
      <c r="E1765" s="33">
        <v>1997</v>
      </c>
      <c r="F1765" s="25"/>
      <c r="G1765" s="1"/>
      <c r="H1765" s="1">
        <v>1</v>
      </c>
      <c r="I1765" s="1"/>
    </row>
    <row r="1766" spans="1:9" x14ac:dyDescent="0.25">
      <c r="A1766" s="25">
        <v>2</v>
      </c>
      <c r="B1766" s="25">
        <v>1765</v>
      </c>
      <c r="C1766" s="25">
        <v>93</v>
      </c>
      <c r="D1766" s="33">
        <f>COUNTIFS($C$2:C1766,C1766,$E$2:E1766,"&gt;0")</f>
        <v>17</v>
      </c>
      <c r="E1766" s="33">
        <v>1995</v>
      </c>
      <c r="F1766" s="25"/>
      <c r="G1766" s="1"/>
      <c r="H1766" s="1"/>
      <c r="I1766" s="1"/>
    </row>
    <row r="1767" spans="1:9" x14ac:dyDescent="0.25">
      <c r="A1767" s="25">
        <v>2</v>
      </c>
      <c r="B1767" s="25">
        <v>1766</v>
      </c>
      <c r="C1767" s="25">
        <v>93</v>
      </c>
      <c r="D1767" s="33">
        <f>COUNTIFS($C$2:C1767,C1767,$E$2:E1767,"&gt;0")</f>
        <v>18</v>
      </c>
      <c r="E1767" s="33">
        <v>1985</v>
      </c>
      <c r="F1767" s="25"/>
      <c r="G1767" s="1">
        <v>1</v>
      </c>
      <c r="H1767" s="1"/>
      <c r="I1767" s="1">
        <v>1</v>
      </c>
    </row>
    <row r="1768" spans="1:9" x14ac:dyDescent="0.25">
      <c r="A1768" s="25">
        <v>2</v>
      </c>
      <c r="B1768" s="25">
        <v>1767</v>
      </c>
      <c r="C1768" s="25">
        <v>93</v>
      </c>
      <c r="D1768" s="33">
        <f>COUNTIFS($C$2:C1768,C1768,$E$2:E1768,"&gt;0")</f>
        <v>19</v>
      </c>
      <c r="E1768" s="33">
        <v>1974</v>
      </c>
      <c r="F1768" s="25">
        <v>1</v>
      </c>
      <c r="G1768" s="1"/>
      <c r="H1768" s="1"/>
      <c r="I1768" s="1"/>
    </row>
    <row r="1769" spans="1:9" x14ac:dyDescent="0.25">
      <c r="A1769" s="25">
        <v>2</v>
      </c>
      <c r="B1769" s="25">
        <v>1768</v>
      </c>
      <c r="C1769" s="25">
        <v>94</v>
      </c>
      <c r="D1769" s="33">
        <f>COUNTIFS($C$2:C1769,C1769,$E$2:E1769,"&gt;0")</f>
        <v>1</v>
      </c>
      <c r="E1769" s="33">
        <v>1967</v>
      </c>
      <c r="F1769" s="25"/>
      <c r="G1769" s="1"/>
      <c r="H1769" s="1"/>
      <c r="I1769" s="1"/>
    </row>
    <row r="1770" spans="1:9" x14ac:dyDescent="0.25">
      <c r="A1770" s="25">
        <v>2</v>
      </c>
      <c r="B1770" s="25">
        <v>1769</v>
      </c>
      <c r="C1770" s="25">
        <v>94</v>
      </c>
      <c r="D1770" s="33">
        <f>COUNTIFS($C$2:C1770,C1770,$E$2:E1770,"&gt;0")</f>
        <v>2</v>
      </c>
      <c r="E1770" s="33">
        <v>1946</v>
      </c>
      <c r="F1770" s="25"/>
      <c r="G1770" s="1"/>
      <c r="H1770" s="1"/>
      <c r="I1770" s="1"/>
    </row>
    <row r="1771" spans="1:9" x14ac:dyDescent="0.25">
      <c r="A1771" s="25">
        <v>2</v>
      </c>
      <c r="B1771" s="25">
        <v>1770</v>
      </c>
      <c r="C1771" s="25">
        <v>94</v>
      </c>
      <c r="D1771" s="33">
        <f>COUNTIFS($C$2:C1771,C1771,$E$2:E1771,"&gt;0")</f>
        <v>3</v>
      </c>
      <c r="E1771" s="33">
        <v>2005</v>
      </c>
      <c r="F1771" s="25"/>
      <c r="G1771" s="1">
        <v>1</v>
      </c>
      <c r="H1771" s="1"/>
      <c r="I1771" s="1"/>
    </row>
    <row r="1772" spans="1:9" x14ac:dyDescent="0.25">
      <c r="A1772" s="25">
        <v>2</v>
      </c>
      <c r="B1772" s="25">
        <v>1771</v>
      </c>
      <c r="C1772" s="25">
        <v>94</v>
      </c>
      <c r="D1772" s="33">
        <f>COUNTIFS($C$2:C1772,C1772,$E$2:E1772,"&gt;0")</f>
        <v>4</v>
      </c>
      <c r="E1772" s="33">
        <v>1958</v>
      </c>
      <c r="F1772" s="25"/>
      <c r="G1772" s="1"/>
      <c r="H1772" s="1">
        <v>1</v>
      </c>
      <c r="I1772" s="1">
        <v>1</v>
      </c>
    </row>
    <row r="1773" spans="1:9" x14ac:dyDescent="0.25">
      <c r="A1773" s="25">
        <v>2</v>
      </c>
      <c r="B1773" s="25">
        <v>1772</v>
      </c>
      <c r="C1773" s="25">
        <v>94</v>
      </c>
      <c r="D1773" s="33">
        <f>COUNTIFS($C$2:C1773,C1773,$E$2:E1773,"&gt;0")</f>
        <v>5</v>
      </c>
      <c r="E1773" s="33">
        <v>2004</v>
      </c>
      <c r="F1773" s="25"/>
      <c r="G1773" s="1"/>
      <c r="H1773" s="1"/>
      <c r="I1773" s="1"/>
    </row>
    <row r="1774" spans="1:9" x14ac:dyDescent="0.25">
      <c r="A1774" s="25">
        <v>2</v>
      </c>
      <c r="B1774" s="25">
        <v>1773</v>
      </c>
      <c r="C1774" s="25">
        <v>94</v>
      </c>
      <c r="D1774" s="33">
        <f>COUNTIFS($C$2:C1774,C1774,$E$2:E1774,"&gt;0")</f>
        <v>6</v>
      </c>
      <c r="E1774" s="33">
        <v>2003</v>
      </c>
      <c r="F1774" s="25"/>
      <c r="G1774" s="1"/>
      <c r="H1774" s="1"/>
      <c r="I1774" s="1"/>
    </row>
    <row r="1775" spans="1:9" x14ac:dyDescent="0.25">
      <c r="A1775" s="25">
        <v>2</v>
      </c>
      <c r="B1775" s="25">
        <v>1774</v>
      </c>
      <c r="C1775" s="25">
        <v>94</v>
      </c>
      <c r="D1775" s="33">
        <f>COUNTIFS($C$2:C1775,C1775,$E$2:E1775,"&gt;0")</f>
        <v>7</v>
      </c>
      <c r="E1775" s="33">
        <v>2001</v>
      </c>
      <c r="F1775" s="25">
        <v>1</v>
      </c>
      <c r="G1775" s="1"/>
      <c r="H1775" s="1"/>
      <c r="I1775" s="1"/>
    </row>
    <row r="1776" spans="1:9" x14ac:dyDescent="0.25">
      <c r="A1776" s="25">
        <v>2</v>
      </c>
      <c r="B1776" s="25">
        <v>1775</v>
      </c>
      <c r="C1776" s="25">
        <v>94</v>
      </c>
      <c r="D1776" s="33">
        <f>COUNTIFS($C$2:C1776,C1776,$E$2:E1776,"&gt;0")</f>
        <v>8</v>
      </c>
      <c r="E1776" s="33">
        <v>1967</v>
      </c>
      <c r="F1776" s="25"/>
      <c r="G1776" s="1"/>
      <c r="H1776" s="1"/>
      <c r="I1776" s="1"/>
    </row>
    <row r="1777" spans="1:9" x14ac:dyDescent="0.25">
      <c r="A1777" s="25">
        <v>2</v>
      </c>
      <c r="B1777" s="25">
        <v>1776</v>
      </c>
      <c r="C1777" s="25">
        <v>94</v>
      </c>
      <c r="D1777" s="33">
        <f>COUNTIFS($C$2:C1777,C1777,$E$2:E1777,"&gt;0")</f>
        <v>9</v>
      </c>
      <c r="E1777" s="33">
        <v>1964</v>
      </c>
      <c r="F1777" s="25"/>
      <c r="G1777" s="1">
        <v>1</v>
      </c>
      <c r="H1777" s="1"/>
      <c r="I1777" s="1">
        <v>1</v>
      </c>
    </row>
    <row r="1778" spans="1:9" x14ac:dyDescent="0.25">
      <c r="A1778" s="25">
        <v>2</v>
      </c>
      <c r="B1778" s="25">
        <v>1777</v>
      </c>
      <c r="C1778" s="25">
        <v>94</v>
      </c>
      <c r="D1778" s="33">
        <f>COUNTIFS($C$2:C1778,C1778,$E$2:E1778,"&gt;0")</f>
        <v>10</v>
      </c>
      <c r="E1778" s="33">
        <v>1955</v>
      </c>
      <c r="F1778" s="25"/>
      <c r="G1778" s="1"/>
      <c r="H1778" s="1"/>
      <c r="I1778" s="1"/>
    </row>
    <row r="1779" spans="1:9" x14ac:dyDescent="0.25">
      <c r="A1779" s="25">
        <v>2</v>
      </c>
      <c r="B1779" s="25">
        <v>1778</v>
      </c>
      <c r="C1779" s="25">
        <v>94</v>
      </c>
      <c r="D1779" s="33">
        <f>COUNTIFS($C$2:C1779,C1779,$E$2:E1779,"&gt;0")</f>
        <v>11</v>
      </c>
      <c r="E1779" s="33">
        <v>1951</v>
      </c>
      <c r="F1779" s="25"/>
      <c r="G1779" s="1"/>
      <c r="H1779" s="1">
        <v>1</v>
      </c>
      <c r="I1779" s="1"/>
    </row>
    <row r="1780" spans="1:9" x14ac:dyDescent="0.25">
      <c r="A1780" s="25">
        <v>2</v>
      </c>
      <c r="B1780" s="25">
        <v>1779</v>
      </c>
      <c r="C1780" s="25">
        <v>94</v>
      </c>
      <c r="D1780" s="33">
        <f>COUNTIFS($C$2:C1780,C1780,$E$2:E1780,"&gt;0")</f>
        <v>12</v>
      </c>
      <c r="E1780" s="33">
        <v>1954</v>
      </c>
      <c r="F1780" s="25"/>
      <c r="G1780" s="1"/>
      <c r="H1780" s="1"/>
      <c r="I1780" s="1"/>
    </row>
    <row r="1781" spans="1:9" x14ac:dyDescent="0.25">
      <c r="A1781" s="25">
        <v>2</v>
      </c>
      <c r="B1781" s="25">
        <v>1780</v>
      </c>
      <c r="C1781" s="25">
        <v>94</v>
      </c>
      <c r="D1781" s="33">
        <f>COUNTIFS($C$2:C1781,C1781,$E$2:E1781,"&gt;0")</f>
        <v>13</v>
      </c>
      <c r="E1781" s="33">
        <v>1974</v>
      </c>
      <c r="F1781" s="25"/>
      <c r="G1781" s="1"/>
      <c r="H1781" s="1"/>
      <c r="I1781" s="1"/>
    </row>
    <row r="1782" spans="1:9" x14ac:dyDescent="0.25">
      <c r="A1782" s="25">
        <v>2</v>
      </c>
      <c r="B1782" s="25">
        <v>1781</v>
      </c>
      <c r="C1782" s="25">
        <v>94</v>
      </c>
      <c r="D1782" s="33">
        <f>COUNTIFS($C$2:C1782,C1782,$E$2:E1782,"&gt;0")</f>
        <v>14</v>
      </c>
      <c r="E1782" s="33">
        <v>1999</v>
      </c>
      <c r="F1782" s="25"/>
      <c r="G1782" s="1"/>
      <c r="H1782" s="1"/>
      <c r="I1782" s="1"/>
    </row>
    <row r="1783" spans="1:9" x14ac:dyDescent="0.25">
      <c r="A1783" s="25">
        <v>2</v>
      </c>
      <c r="B1783" s="25">
        <v>1782</v>
      </c>
      <c r="C1783" s="25">
        <v>94</v>
      </c>
      <c r="D1783" s="33">
        <f>COUNTIFS($C$2:C1783,C1783,$E$2:E1783,"&gt;0")</f>
        <v>15</v>
      </c>
      <c r="E1783" s="33">
        <v>1996</v>
      </c>
      <c r="F1783" s="25">
        <v>1</v>
      </c>
      <c r="G1783" s="1"/>
      <c r="H1783" s="1"/>
      <c r="I1783" s="1"/>
    </row>
    <row r="1784" spans="1:9" x14ac:dyDescent="0.25">
      <c r="A1784" s="25">
        <v>2</v>
      </c>
      <c r="B1784" s="25">
        <v>1783</v>
      </c>
      <c r="C1784" s="25">
        <v>94</v>
      </c>
      <c r="D1784" s="33">
        <f>COUNTIFS($C$2:C1784,C1784,$E$2:E1784,"&gt;0")</f>
        <v>16</v>
      </c>
      <c r="E1784" s="33">
        <v>1997</v>
      </c>
      <c r="F1784" s="25"/>
      <c r="G1784" s="1"/>
      <c r="H1784" s="1">
        <v>1</v>
      </c>
      <c r="I1784" s="1"/>
    </row>
    <row r="1785" spans="1:9" x14ac:dyDescent="0.25">
      <c r="A1785" s="25">
        <v>2</v>
      </c>
      <c r="B1785" s="25">
        <v>1784</v>
      </c>
      <c r="C1785" s="25">
        <v>94</v>
      </c>
      <c r="D1785" s="33">
        <f>COUNTIFS($C$2:C1785,C1785,$E$2:E1785,"&gt;0")</f>
        <v>17</v>
      </c>
      <c r="E1785" s="33">
        <v>1995</v>
      </c>
      <c r="F1785" s="25"/>
      <c r="G1785" s="1"/>
      <c r="H1785" s="1"/>
      <c r="I1785" s="1"/>
    </row>
    <row r="1786" spans="1:9" x14ac:dyDescent="0.25">
      <c r="A1786" s="25">
        <v>2</v>
      </c>
      <c r="B1786" s="25">
        <v>1785</v>
      </c>
      <c r="C1786" s="25">
        <v>94</v>
      </c>
      <c r="D1786" s="33">
        <f>COUNTIFS($C$2:C1786,C1786,$E$2:E1786,"&gt;0")</f>
        <v>18</v>
      </c>
      <c r="E1786" s="33">
        <v>1985</v>
      </c>
      <c r="F1786" s="25"/>
      <c r="G1786" s="1">
        <v>1</v>
      </c>
      <c r="H1786" s="1"/>
      <c r="I1786" s="1">
        <v>1</v>
      </c>
    </row>
    <row r="1787" spans="1:9" x14ac:dyDescent="0.25">
      <c r="A1787" s="25">
        <v>2</v>
      </c>
      <c r="B1787" s="25">
        <v>1786</v>
      </c>
      <c r="C1787" s="25">
        <v>94</v>
      </c>
      <c r="D1787" s="33">
        <f>COUNTIFS($C$2:C1787,C1787,$E$2:E1787,"&gt;0")</f>
        <v>19</v>
      </c>
      <c r="E1787" s="33">
        <v>1974</v>
      </c>
      <c r="F1787" s="25">
        <v>1</v>
      </c>
      <c r="G1787" s="1"/>
      <c r="H1787" s="1"/>
      <c r="I1787" s="1"/>
    </row>
    <row r="1788" spans="1:9" x14ac:dyDescent="0.25">
      <c r="A1788" s="25">
        <v>2</v>
      </c>
      <c r="B1788" s="25">
        <v>1787</v>
      </c>
      <c r="C1788" s="25">
        <v>95</v>
      </c>
      <c r="D1788" s="33">
        <f>COUNTIFS($C$2:C1788,C1788,$E$2:E1788,"&gt;0")</f>
        <v>1</v>
      </c>
      <c r="E1788" s="33">
        <v>1967</v>
      </c>
      <c r="F1788" s="25"/>
      <c r="G1788" s="1"/>
      <c r="H1788" s="1"/>
      <c r="I1788" s="1"/>
    </row>
    <row r="1789" spans="1:9" x14ac:dyDescent="0.25">
      <c r="A1789" s="25">
        <v>2</v>
      </c>
      <c r="B1789" s="25">
        <v>1788</v>
      </c>
      <c r="C1789" s="25">
        <v>95</v>
      </c>
      <c r="D1789" s="33">
        <f>COUNTIFS($C$2:C1789,C1789,$E$2:E1789,"&gt;0")</f>
        <v>2</v>
      </c>
      <c r="E1789" s="33">
        <v>1946</v>
      </c>
      <c r="F1789" s="25"/>
      <c r="G1789" s="1"/>
      <c r="H1789" s="1"/>
      <c r="I1789" s="1"/>
    </row>
    <row r="1790" spans="1:9" x14ac:dyDescent="0.25">
      <c r="A1790" s="25">
        <v>2</v>
      </c>
      <c r="B1790" s="25">
        <v>1789</v>
      </c>
      <c r="C1790" s="25">
        <v>95</v>
      </c>
      <c r="D1790" s="33">
        <f>COUNTIFS($C$2:C1790,C1790,$E$2:E1790,"&gt;0")</f>
        <v>3</v>
      </c>
      <c r="E1790" s="33">
        <v>2005</v>
      </c>
      <c r="F1790" s="25"/>
      <c r="G1790" s="1">
        <v>1</v>
      </c>
      <c r="H1790" s="1"/>
      <c r="I1790" s="1"/>
    </row>
    <row r="1791" spans="1:9" x14ac:dyDescent="0.25">
      <c r="A1791" s="25">
        <v>2</v>
      </c>
      <c r="B1791" s="25">
        <v>1790</v>
      </c>
      <c r="C1791" s="25">
        <v>95</v>
      </c>
      <c r="D1791" s="33">
        <f>COUNTIFS($C$2:C1791,C1791,$E$2:E1791,"&gt;0")</f>
        <v>4</v>
      </c>
      <c r="E1791" s="33">
        <v>1958</v>
      </c>
      <c r="F1791" s="25"/>
      <c r="G1791" s="1"/>
      <c r="H1791" s="1">
        <v>1</v>
      </c>
      <c r="I1791" s="1">
        <v>1</v>
      </c>
    </row>
    <row r="1792" spans="1:9" x14ac:dyDescent="0.25">
      <c r="A1792" s="25">
        <v>2</v>
      </c>
      <c r="B1792" s="25">
        <v>1791</v>
      </c>
      <c r="C1792" s="25">
        <v>95</v>
      </c>
      <c r="D1792" s="33">
        <f>COUNTIFS($C$2:C1792,C1792,$E$2:E1792,"&gt;0")</f>
        <v>5</v>
      </c>
      <c r="E1792" s="33">
        <v>2004</v>
      </c>
      <c r="F1792" s="25"/>
      <c r="G1792" s="1"/>
      <c r="H1792" s="1"/>
      <c r="I1792" s="1"/>
    </row>
    <row r="1793" spans="1:9" x14ac:dyDescent="0.25">
      <c r="A1793" s="25">
        <v>2</v>
      </c>
      <c r="B1793" s="25">
        <v>1792</v>
      </c>
      <c r="C1793" s="25">
        <v>95</v>
      </c>
      <c r="D1793" s="33">
        <f>COUNTIFS($C$2:C1793,C1793,$E$2:E1793,"&gt;0")</f>
        <v>6</v>
      </c>
      <c r="E1793" s="33">
        <v>2003</v>
      </c>
      <c r="F1793" s="25"/>
      <c r="G1793" s="1"/>
      <c r="H1793" s="1"/>
      <c r="I1793" s="1"/>
    </row>
    <row r="1794" spans="1:9" x14ac:dyDescent="0.25">
      <c r="A1794" s="25">
        <v>2</v>
      </c>
      <c r="B1794" s="25">
        <v>1793</v>
      </c>
      <c r="C1794" s="25">
        <v>95</v>
      </c>
      <c r="D1794" s="33">
        <f>COUNTIFS($C$2:C1794,C1794,$E$2:E1794,"&gt;0")</f>
        <v>7</v>
      </c>
      <c r="E1794" s="33">
        <v>2001</v>
      </c>
      <c r="F1794" s="25">
        <v>1</v>
      </c>
      <c r="G1794" s="1"/>
      <c r="H1794" s="1"/>
      <c r="I1794" s="1"/>
    </row>
    <row r="1795" spans="1:9" x14ac:dyDescent="0.25">
      <c r="A1795" s="25">
        <v>2</v>
      </c>
      <c r="B1795" s="25">
        <v>1794</v>
      </c>
      <c r="C1795" s="25">
        <v>95</v>
      </c>
      <c r="D1795" s="33">
        <f>COUNTIFS($C$2:C1795,C1795,$E$2:E1795,"&gt;0")</f>
        <v>8</v>
      </c>
      <c r="E1795" s="33">
        <v>1967</v>
      </c>
      <c r="F1795" s="25"/>
      <c r="G1795" s="1"/>
      <c r="H1795" s="1"/>
      <c r="I1795" s="1"/>
    </row>
    <row r="1796" spans="1:9" x14ac:dyDescent="0.25">
      <c r="A1796" s="25">
        <v>2</v>
      </c>
      <c r="B1796" s="25">
        <v>1795</v>
      </c>
      <c r="C1796" s="25">
        <v>95</v>
      </c>
      <c r="D1796" s="33">
        <f>COUNTIFS($C$2:C1796,C1796,$E$2:E1796,"&gt;0")</f>
        <v>9</v>
      </c>
      <c r="E1796" s="33">
        <v>1964</v>
      </c>
      <c r="F1796" s="25"/>
      <c r="G1796" s="1">
        <v>1</v>
      </c>
      <c r="H1796" s="1"/>
      <c r="I1796" s="1">
        <v>1</v>
      </c>
    </row>
    <row r="1797" spans="1:9" x14ac:dyDescent="0.25">
      <c r="A1797" s="25">
        <v>2</v>
      </c>
      <c r="B1797" s="25">
        <v>1796</v>
      </c>
      <c r="C1797" s="25">
        <v>95</v>
      </c>
      <c r="D1797" s="33">
        <f>COUNTIFS($C$2:C1797,C1797,$E$2:E1797,"&gt;0")</f>
        <v>10</v>
      </c>
      <c r="E1797" s="33">
        <v>1955</v>
      </c>
      <c r="F1797" s="25"/>
      <c r="G1797" s="1"/>
      <c r="H1797" s="1"/>
      <c r="I1797" s="1"/>
    </row>
    <row r="1798" spans="1:9" x14ac:dyDescent="0.25">
      <c r="A1798" s="25">
        <v>2</v>
      </c>
      <c r="B1798" s="25">
        <v>1797</v>
      </c>
      <c r="C1798" s="25">
        <v>95</v>
      </c>
      <c r="D1798" s="33">
        <f>COUNTIFS($C$2:C1798,C1798,$E$2:E1798,"&gt;0")</f>
        <v>11</v>
      </c>
      <c r="E1798" s="33">
        <v>1951</v>
      </c>
      <c r="F1798" s="25"/>
      <c r="G1798" s="1"/>
      <c r="H1798" s="1">
        <v>1</v>
      </c>
      <c r="I1798" s="1"/>
    </row>
    <row r="1799" spans="1:9" x14ac:dyDescent="0.25">
      <c r="A1799" s="25">
        <v>2</v>
      </c>
      <c r="B1799" s="25">
        <v>1798</v>
      </c>
      <c r="C1799" s="25">
        <v>95</v>
      </c>
      <c r="D1799" s="33">
        <f>COUNTIFS($C$2:C1799,C1799,$E$2:E1799,"&gt;0")</f>
        <v>12</v>
      </c>
      <c r="E1799" s="33">
        <v>1954</v>
      </c>
      <c r="F1799" s="25"/>
      <c r="G1799" s="1"/>
      <c r="H1799" s="1"/>
      <c r="I1799" s="1"/>
    </row>
    <row r="1800" spans="1:9" x14ac:dyDescent="0.25">
      <c r="A1800" s="25">
        <v>2</v>
      </c>
      <c r="B1800" s="25">
        <v>1799</v>
      </c>
      <c r="C1800" s="25">
        <v>95</v>
      </c>
      <c r="D1800" s="33">
        <f>COUNTIFS($C$2:C1800,C1800,$E$2:E1800,"&gt;0")</f>
        <v>13</v>
      </c>
      <c r="E1800" s="33">
        <v>1974</v>
      </c>
      <c r="F1800" s="25"/>
      <c r="G1800" s="1"/>
      <c r="H1800" s="1"/>
      <c r="I1800" s="1"/>
    </row>
    <row r="1801" spans="1:9" x14ac:dyDescent="0.25">
      <c r="A1801" s="25">
        <v>2</v>
      </c>
      <c r="B1801" s="25">
        <v>1800</v>
      </c>
      <c r="C1801" s="25">
        <v>95</v>
      </c>
      <c r="D1801" s="33">
        <f>COUNTIFS($C$2:C1801,C1801,$E$2:E1801,"&gt;0")</f>
        <v>14</v>
      </c>
      <c r="E1801" s="33">
        <v>1999</v>
      </c>
      <c r="F1801" s="25"/>
      <c r="G1801" s="1"/>
      <c r="H1801" s="1"/>
      <c r="I1801" s="1"/>
    </row>
    <row r="1802" spans="1:9" x14ac:dyDescent="0.25">
      <c r="A1802" s="25">
        <v>2</v>
      </c>
      <c r="B1802" s="25">
        <v>1801</v>
      </c>
      <c r="C1802" s="25">
        <v>95</v>
      </c>
      <c r="D1802" s="33">
        <f>COUNTIFS($C$2:C1802,C1802,$E$2:E1802,"&gt;0")</f>
        <v>15</v>
      </c>
      <c r="E1802" s="33">
        <v>1996</v>
      </c>
      <c r="F1802" s="25">
        <v>1</v>
      </c>
      <c r="G1802" s="1"/>
      <c r="H1802" s="1"/>
      <c r="I1802" s="1"/>
    </row>
    <row r="1803" spans="1:9" x14ac:dyDescent="0.25">
      <c r="A1803" s="25">
        <v>2</v>
      </c>
      <c r="B1803" s="25">
        <v>1802</v>
      </c>
      <c r="C1803" s="25">
        <v>95</v>
      </c>
      <c r="D1803" s="33">
        <f>COUNTIFS($C$2:C1803,C1803,$E$2:E1803,"&gt;0")</f>
        <v>16</v>
      </c>
      <c r="E1803" s="33">
        <v>1997</v>
      </c>
      <c r="F1803" s="25"/>
      <c r="G1803" s="1"/>
      <c r="H1803" s="1">
        <v>1</v>
      </c>
      <c r="I1803" s="1"/>
    </row>
    <row r="1804" spans="1:9" x14ac:dyDescent="0.25">
      <c r="A1804" s="25">
        <v>2</v>
      </c>
      <c r="B1804" s="25">
        <v>1803</v>
      </c>
      <c r="C1804" s="25">
        <v>95</v>
      </c>
      <c r="D1804" s="33">
        <f>COUNTIFS($C$2:C1804,C1804,$E$2:E1804,"&gt;0")</f>
        <v>17</v>
      </c>
      <c r="E1804" s="33">
        <v>1995</v>
      </c>
      <c r="F1804" s="25"/>
      <c r="G1804" s="1"/>
      <c r="H1804" s="1"/>
      <c r="I1804" s="1"/>
    </row>
    <row r="1805" spans="1:9" x14ac:dyDescent="0.25">
      <c r="A1805" s="25">
        <v>2</v>
      </c>
      <c r="B1805" s="25">
        <v>1804</v>
      </c>
      <c r="C1805" s="25">
        <v>95</v>
      </c>
      <c r="D1805" s="33">
        <f>COUNTIFS($C$2:C1805,C1805,$E$2:E1805,"&gt;0")</f>
        <v>18</v>
      </c>
      <c r="E1805" s="33">
        <v>1985</v>
      </c>
      <c r="F1805" s="25"/>
      <c r="G1805" s="1">
        <v>1</v>
      </c>
      <c r="H1805" s="1"/>
      <c r="I1805" s="1">
        <v>1</v>
      </c>
    </row>
    <row r="1806" spans="1:9" x14ac:dyDescent="0.25">
      <c r="A1806" s="25">
        <v>2</v>
      </c>
      <c r="B1806" s="25">
        <v>1805</v>
      </c>
      <c r="C1806" s="25">
        <v>95</v>
      </c>
      <c r="D1806" s="33">
        <f>COUNTIFS($C$2:C1806,C1806,$E$2:E1806,"&gt;0")</f>
        <v>19</v>
      </c>
      <c r="E1806" s="33">
        <v>1974</v>
      </c>
      <c r="F1806" s="25">
        <v>1</v>
      </c>
      <c r="G1806" s="1"/>
      <c r="H1806" s="1"/>
      <c r="I1806" s="1"/>
    </row>
    <row r="1807" spans="1:9" x14ac:dyDescent="0.25">
      <c r="A1807" s="25">
        <v>2</v>
      </c>
      <c r="B1807" s="25">
        <v>1806</v>
      </c>
      <c r="C1807" s="25">
        <v>96</v>
      </c>
      <c r="D1807" s="33">
        <f>COUNTIFS($C$2:C1807,C1807,$E$2:E1807,"&gt;0")</f>
        <v>1</v>
      </c>
      <c r="E1807" s="33">
        <v>1967</v>
      </c>
      <c r="F1807" s="25"/>
      <c r="G1807" s="1"/>
      <c r="H1807" s="1"/>
      <c r="I1807" s="1"/>
    </row>
    <row r="1808" spans="1:9" x14ac:dyDescent="0.25">
      <c r="A1808" s="25">
        <v>2</v>
      </c>
      <c r="B1808" s="25">
        <v>1807</v>
      </c>
      <c r="C1808" s="25">
        <v>96</v>
      </c>
      <c r="D1808" s="33">
        <f>COUNTIFS($C$2:C1808,C1808,$E$2:E1808,"&gt;0")</f>
        <v>2</v>
      </c>
      <c r="E1808" s="33">
        <v>1946</v>
      </c>
      <c r="F1808" s="25"/>
      <c r="G1808" s="1"/>
      <c r="H1808" s="1"/>
      <c r="I1808" s="1"/>
    </row>
    <row r="1809" spans="1:9" x14ac:dyDescent="0.25">
      <c r="A1809" s="25">
        <v>2</v>
      </c>
      <c r="B1809" s="25">
        <v>1808</v>
      </c>
      <c r="C1809" s="25">
        <v>96</v>
      </c>
      <c r="D1809" s="33">
        <f>COUNTIFS($C$2:C1809,C1809,$E$2:E1809,"&gt;0")</f>
        <v>3</v>
      </c>
      <c r="E1809" s="33">
        <v>2005</v>
      </c>
      <c r="F1809" s="25"/>
      <c r="G1809" s="1">
        <v>1</v>
      </c>
      <c r="H1809" s="1"/>
      <c r="I1809" s="1"/>
    </row>
    <row r="1810" spans="1:9" x14ac:dyDescent="0.25">
      <c r="A1810" s="25">
        <v>2</v>
      </c>
      <c r="B1810" s="25">
        <v>1809</v>
      </c>
      <c r="C1810" s="25">
        <v>96</v>
      </c>
      <c r="D1810" s="33">
        <f>COUNTIFS($C$2:C1810,C1810,$E$2:E1810,"&gt;0")</f>
        <v>4</v>
      </c>
      <c r="E1810" s="33">
        <v>1958</v>
      </c>
      <c r="F1810" s="25"/>
      <c r="G1810" s="1"/>
      <c r="H1810" s="1">
        <v>1</v>
      </c>
      <c r="I1810" s="1">
        <v>1</v>
      </c>
    </row>
    <row r="1811" spans="1:9" x14ac:dyDescent="0.25">
      <c r="A1811" s="25">
        <v>2</v>
      </c>
      <c r="B1811" s="25">
        <v>1810</v>
      </c>
      <c r="C1811" s="25">
        <v>96</v>
      </c>
      <c r="D1811" s="33">
        <f>COUNTIFS($C$2:C1811,C1811,$E$2:E1811,"&gt;0")</f>
        <v>5</v>
      </c>
      <c r="E1811" s="33">
        <v>2004</v>
      </c>
      <c r="F1811" s="25"/>
      <c r="G1811" s="1"/>
      <c r="H1811" s="1"/>
      <c r="I1811" s="1"/>
    </row>
    <row r="1812" spans="1:9" x14ac:dyDescent="0.25">
      <c r="A1812" s="25">
        <v>2</v>
      </c>
      <c r="B1812" s="25">
        <v>1811</v>
      </c>
      <c r="C1812" s="25">
        <v>96</v>
      </c>
      <c r="D1812" s="33">
        <f>COUNTIFS($C$2:C1812,C1812,$E$2:E1812,"&gt;0")</f>
        <v>6</v>
      </c>
      <c r="E1812" s="33">
        <v>2003</v>
      </c>
      <c r="F1812" s="25"/>
      <c r="G1812" s="1"/>
      <c r="H1812" s="1"/>
      <c r="I1812" s="1"/>
    </row>
    <row r="1813" spans="1:9" x14ac:dyDescent="0.25">
      <c r="A1813" s="25">
        <v>2</v>
      </c>
      <c r="B1813" s="25">
        <v>1812</v>
      </c>
      <c r="C1813" s="25">
        <v>96</v>
      </c>
      <c r="D1813" s="33">
        <f>COUNTIFS($C$2:C1813,C1813,$E$2:E1813,"&gt;0")</f>
        <v>7</v>
      </c>
      <c r="E1813" s="33">
        <v>2001</v>
      </c>
      <c r="F1813" s="25">
        <v>1</v>
      </c>
      <c r="G1813" s="1"/>
      <c r="H1813" s="1"/>
      <c r="I1813" s="1"/>
    </row>
    <row r="1814" spans="1:9" x14ac:dyDescent="0.25">
      <c r="A1814" s="25">
        <v>2</v>
      </c>
      <c r="B1814" s="25">
        <v>1813</v>
      </c>
      <c r="C1814" s="25">
        <v>96</v>
      </c>
      <c r="D1814" s="33">
        <f>COUNTIFS($C$2:C1814,C1814,$E$2:E1814,"&gt;0")</f>
        <v>8</v>
      </c>
      <c r="E1814" s="33">
        <v>1967</v>
      </c>
      <c r="F1814" s="25"/>
      <c r="G1814" s="1"/>
      <c r="H1814" s="1"/>
      <c r="I1814" s="1"/>
    </row>
    <row r="1815" spans="1:9" x14ac:dyDescent="0.25">
      <c r="A1815" s="25">
        <v>2</v>
      </c>
      <c r="B1815" s="25">
        <v>1814</v>
      </c>
      <c r="C1815" s="25">
        <v>96</v>
      </c>
      <c r="D1815" s="33">
        <f>COUNTIFS($C$2:C1815,C1815,$E$2:E1815,"&gt;0")</f>
        <v>9</v>
      </c>
      <c r="E1815" s="33">
        <v>1964</v>
      </c>
      <c r="F1815" s="25"/>
      <c r="G1815" s="1">
        <v>1</v>
      </c>
      <c r="H1815" s="1"/>
      <c r="I1815" s="1">
        <v>1</v>
      </c>
    </row>
    <row r="1816" spans="1:9" x14ac:dyDescent="0.25">
      <c r="A1816" s="25">
        <v>2</v>
      </c>
      <c r="B1816" s="25">
        <v>1815</v>
      </c>
      <c r="C1816" s="25">
        <v>96</v>
      </c>
      <c r="D1816" s="33">
        <f>COUNTIFS($C$2:C1816,C1816,$E$2:E1816,"&gt;0")</f>
        <v>10</v>
      </c>
      <c r="E1816" s="33">
        <v>1955</v>
      </c>
      <c r="F1816" s="25"/>
      <c r="G1816" s="1"/>
      <c r="H1816" s="1"/>
      <c r="I1816" s="1"/>
    </row>
    <row r="1817" spans="1:9" x14ac:dyDescent="0.25">
      <c r="A1817" s="25">
        <v>2</v>
      </c>
      <c r="B1817" s="25">
        <v>1816</v>
      </c>
      <c r="C1817" s="25">
        <v>96</v>
      </c>
      <c r="D1817" s="33">
        <f>COUNTIFS($C$2:C1817,C1817,$E$2:E1817,"&gt;0")</f>
        <v>11</v>
      </c>
      <c r="E1817" s="33">
        <v>1951</v>
      </c>
      <c r="F1817" s="25"/>
      <c r="G1817" s="1"/>
      <c r="H1817" s="1">
        <v>1</v>
      </c>
      <c r="I1817" s="1"/>
    </row>
    <row r="1818" spans="1:9" x14ac:dyDescent="0.25">
      <c r="A1818" s="25">
        <v>2</v>
      </c>
      <c r="B1818" s="25">
        <v>1817</v>
      </c>
      <c r="C1818" s="25">
        <v>96</v>
      </c>
      <c r="D1818" s="33">
        <f>COUNTIFS($C$2:C1818,C1818,$E$2:E1818,"&gt;0")</f>
        <v>12</v>
      </c>
      <c r="E1818" s="33">
        <v>1954</v>
      </c>
      <c r="F1818" s="25"/>
      <c r="G1818" s="1"/>
      <c r="H1818" s="1"/>
      <c r="I1818" s="1"/>
    </row>
    <row r="1819" spans="1:9" x14ac:dyDescent="0.25">
      <c r="A1819" s="25">
        <v>2</v>
      </c>
      <c r="B1819" s="25">
        <v>1818</v>
      </c>
      <c r="C1819" s="25">
        <v>96</v>
      </c>
      <c r="D1819" s="33">
        <f>COUNTIFS($C$2:C1819,C1819,$E$2:E1819,"&gt;0")</f>
        <v>13</v>
      </c>
      <c r="E1819" s="33">
        <v>1974</v>
      </c>
      <c r="F1819" s="25"/>
      <c r="G1819" s="1"/>
      <c r="H1819" s="1"/>
      <c r="I1819" s="1"/>
    </row>
    <row r="1820" spans="1:9" x14ac:dyDescent="0.25">
      <c r="A1820" s="25">
        <v>2</v>
      </c>
      <c r="B1820" s="25">
        <v>1819</v>
      </c>
      <c r="C1820" s="25">
        <v>96</v>
      </c>
      <c r="D1820" s="33">
        <f>COUNTIFS($C$2:C1820,C1820,$E$2:E1820,"&gt;0")</f>
        <v>14</v>
      </c>
      <c r="E1820" s="33">
        <v>1999</v>
      </c>
      <c r="F1820" s="25"/>
      <c r="G1820" s="1"/>
      <c r="H1820" s="1"/>
      <c r="I1820" s="1"/>
    </row>
    <row r="1821" spans="1:9" x14ac:dyDescent="0.25">
      <c r="A1821" s="25">
        <v>2</v>
      </c>
      <c r="B1821" s="25">
        <v>1820</v>
      </c>
      <c r="C1821" s="25">
        <v>96</v>
      </c>
      <c r="D1821" s="33">
        <f>COUNTIFS($C$2:C1821,C1821,$E$2:E1821,"&gt;0")</f>
        <v>15</v>
      </c>
      <c r="E1821" s="33">
        <v>1996</v>
      </c>
      <c r="F1821" s="25">
        <v>1</v>
      </c>
      <c r="G1821" s="1"/>
      <c r="H1821" s="1"/>
      <c r="I1821" s="1"/>
    </row>
    <row r="1822" spans="1:9" x14ac:dyDescent="0.25">
      <c r="A1822" s="25">
        <v>2</v>
      </c>
      <c r="B1822" s="25">
        <v>1821</v>
      </c>
      <c r="C1822" s="25">
        <v>96</v>
      </c>
      <c r="D1822" s="33">
        <f>COUNTIFS($C$2:C1822,C1822,$E$2:E1822,"&gt;0")</f>
        <v>16</v>
      </c>
      <c r="E1822" s="33">
        <v>1997</v>
      </c>
      <c r="F1822" s="25"/>
      <c r="G1822" s="1"/>
      <c r="H1822" s="1">
        <v>1</v>
      </c>
      <c r="I1822" s="1"/>
    </row>
    <row r="1823" spans="1:9" x14ac:dyDescent="0.25">
      <c r="A1823" s="25">
        <v>2</v>
      </c>
      <c r="B1823" s="25">
        <v>1822</v>
      </c>
      <c r="C1823" s="25">
        <v>96</v>
      </c>
      <c r="D1823" s="33">
        <f>COUNTIFS($C$2:C1823,C1823,$E$2:E1823,"&gt;0")</f>
        <v>17</v>
      </c>
      <c r="E1823" s="33">
        <v>1995</v>
      </c>
      <c r="F1823" s="25"/>
      <c r="G1823" s="1"/>
      <c r="H1823" s="1"/>
      <c r="I1823" s="1"/>
    </row>
    <row r="1824" spans="1:9" x14ac:dyDescent="0.25">
      <c r="A1824" s="25">
        <v>2</v>
      </c>
      <c r="B1824" s="25">
        <v>1823</v>
      </c>
      <c r="C1824" s="25">
        <v>96</v>
      </c>
      <c r="D1824" s="33">
        <f>COUNTIFS($C$2:C1824,C1824,$E$2:E1824,"&gt;0")</f>
        <v>18</v>
      </c>
      <c r="E1824" s="33">
        <v>1985</v>
      </c>
      <c r="F1824" s="25"/>
      <c r="G1824" s="1">
        <v>1</v>
      </c>
      <c r="H1824" s="1"/>
      <c r="I1824" s="1">
        <v>1</v>
      </c>
    </row>
    <row r="1825" spans="1:9" x14ac:dyDescent="0.25">
      <c r="A1825" s="25">
        <v>2</v>
      </c>
      <c r="B1825" s="25">
        <v>1824</v>
      </c>
      <c r="C1825" s="25">
        <v>96</v>
      </c>
      <c r="D1825" s="33">
        <f>COUNTIFS($C$2:C1825,C1825,$E$2:E1825,"&gt;0")</f>
        <v>19</v>
      </c>
      <c r="E1825" s="33">
        <v>1974</v>
      </c>
      <c r="F1825" s="25">
        <v>1</v>
      </c>
      <c r="G1825" s="1"/>
      <c r="H1825" s="1"/>
      <c r="I1825" s="1"/>
    </row>
    <row r="1826" spans="1:9" x14ac:dyDescent="0.25">
      <c r="A1826" s="25">
        <v>2</v>
      </c>
      <c r="B1826" s="25">
        <v>1825</v>
      </c>
      <c r="C1826" s="25">
        <v>97</v>
      </c>
      <c r="D1826" s="33">
        <f>COUNTIFS($C$2:C1826,C1826,$E$2:E1826,"&gt;0")</f>
        <v>1</v>
      </c>
      <c r="E1826" s="33">
        <v>1967</v>
      </c>
      <c r="F1826" s="25"/>
      <c r="G1826" s="1"/>
      <c r="H1826" s="1"/>
      <c r="I1826" s="1"/>
    </row>
    <row r="1827" spans="1:9" x14ac:dyDescent="0.25">
      <c r="A1827" s="25">
        <v>2</v>
      </c>
      <c r="B1827" s="25">
        <v>1826</v>
      </c>
      <c r="C1827" s="25">
        <v>97</v>
      </c>
      <c r="D1827" s="33">
        <f>COUNTIFS($C$2:C1827,C1827,$E$2:E1827,"&gt;0")</f>
        <v>2</v>
      </c>
      <c r="E1827" s="33">
        <v>1946</v>
      </c>
      <c r="F1827" s="25"/>
      <c r="G1827" s="1"/>
      <c r="H1827" s="1"/>
      <c r="I1827" s="1"/>
    </row>
    <row r="1828" spans="1:9" x14ac:dyDescent="0.25">
      <c r="A1828" s="25">
        <v>2</v>
      </c>
      <c r="B1828" s="25">
        <v>1827</v>
      </c>
      <c r="C1828" s="25">
        <v>97</v>
      </c>
      <c r="D1828" s="33">
        <f>COUNTIFS($C$2:C1828,C1828,$E$2:E1828,"&gt;0")</f>
        <v>3</v>
      </c>
      <c r="E1828" s="33">
        <v>2005</v>
      </c>
      <c r="F1828" s="25"/>
      <c r="G1828" s="1">
        <v>1</v>
      </c>
      <c r="H1828" s="1"/>
      <c r="I1828" s="1"/>
    </row>
    <row r="1829" spans="1:9" x14ac:dyDescent="0.25">
      <c r="A1829" s="25">
        <v>2</v>
      </c>
      <c r="B1829" s="25">
        <v>1828</v>
      </c>
      <c r="C1829" s="25">
        <v>97</v>
      </c>
      <c r="D1829" s="33">
        <f>COUNTIFS($C$2:C1829,C1829,$E$2:E1829,"&gt;0")</f>
        <v>4</v>
      </c>
      <c r="E1829" s="33">
        <v>1958</v>
      </c>
      <c r="F1829" s="25"/>
      <c r="G1829" s="1"/>
      <c r="H1829" s="1">
        <v>1</v>
      </c>
      <c r="I1829" s="1">
        <v>1</v>
      </c>
    </row>
    <row r="1830" spans="1:9" x14ac:dyDescent="0.25">
      <c r="A1830" s="25">
        <v>2</v>
      </c>
      <c r="B1830" s="25">
        <v>1829</v>
      </c>
      <c r="C1830" s="25">
        <v>97</v>
      </c>
      <c r="D1830" s="33">
        <f>COUNTIFS($C$2:C1830,C1830,$E$2:E1830,"&gt;0")</f>
        <v>5</v>
      </c>
      <c r="E1830" s="33">
        <v>2004</v>
      </c>
      <c r="F1830" s="25"/>
      <c r="G1830" s="1"/>
      <c r="H1830" s="1"/>
      <c r="I1830" s="1"/>
    </row>
    <row r="1831" spans="1:9" x14ac:dyDescent="0.25">
      <c r="A1831" s="25">
        <v>2</v>
      </c>
      <c r="B1831" s="25">
        <v>1830</v>
      </c>
      <c r="C1831" s="25">
        <v>97</v>
      </c>
      <c r="D1831" s="33">
        <f>COUNTIFS($C$2:C1831,C1831,$E$2:E1831,"&gt;0")</f>
        <v>6</v>
      </c>
      <c r="E1831" s="33">
        <v>2003</v>
      </c>
      <c r="F1831" s="25"/>
      <c r="G1831" s="1"/>
      <c r="H1831" s="1"/>
      <c r="I1831" s="1"/>
    </row>
    <row r="1832" spans="1:9" x14ac:dyDescent="0.25">
      <c r="A1832" s="25">
        <v>2</v>
      </c>
      <c r="B1832" s="25">
        <v>1831</v>
      </c>
      <c r="C1832" s="25">
        <v>97</v>
      </c>
      <c r="D1832" s="33">
        <f>COUNTIFS($C$2:C1832,C1832,$E$2:E1832,"&gt;0")</f>
        <v>7</v>
      </c>
      <c r="E1832" s="33">
        <v>2001</v>
      </c>
      <c r="F1832" s="25">
        <v>1</v>
      </c>
      <c r="G1832" s="1"/>
      <c r="H1832" s="1"/>
      <c r="I1832" s="1"/>
    </row>
    <row r="1833" spans="1:9" x14ac:dyDescent="0.25">
      <c r="A1833" s="25">
        <v>2</v>
      </c>
      <c r="B1833" s="25">
        <v>1832</v>
      </c>
      <c r="C1833" s="25">
        <v>97</v>
      </c>
      <c r="D1833" s="33">
        <f>COUNTIFS($C$2:C1833,C1833,$E$2:E1833,"&gt;0")</f>
        <v>8</v>
      </c>
      <c r="E1833" s="33">
        <v>1967</v>
      </c>
      <c r="F1833" s="25"/>
      <c r="G1833" s="1"/>
      <c r="H1833" s="1"/>
      <c r="I1833" s="1"/>
    </row>
    <row r="1834" spans="1:9" x14ac:dyDescent="0.25">
      <c r="A1834" s="25">
        <v>2</v>
      </c>
      <c r="B1834" s="25">
        <v>1833</v>
      </c>
      <c r="C1834" s="25">
        <v>97</v>
      </c>
      <c r="D1834" s="33">
        <f>COUNTIFS($C$2:C1834,C1834,$E$2:E1834,"&gt;0")</f>
        <v>9</v>
      </c>
      <c r="E1834" s="33">
        <v>1964</v>
      </c>
      <c r="F1834" s="25"/>
      <c r="G1834" s="1">
        <v>1</v>
      </c>
      <c r="H1834" s="1"/>
      <c r="I1834" s="1">
        <v>1</v>
      </c>
    </row>
    <row r="1835" spans="1:9" x14ac:dyDescent="0.25">
      <c r="A1835" s="25">
        <v>2</v>
      </c>
      <c r="B1835" s="25">
        <v>1834</v>
      </c>
      <c r="C1835" s="25">
        <v>97</v>
      </c>
      <c r="D1835" s="33">
        <f>COUNTIFS($C$2:C1835,C1835,$E$2:E1835,"&gt;0")</f>
        <v>10</v>
      </c>
      <c r="E1835" s="33">
        <v>1955</v>
      </c>
      <c r="F1835" s="25"/>
      <c r="G1835" s="1"/>
      <c r="H1835" s="1"/>
      <c r="I1835" s="1"/>
    </row>
    <row r="1836" spans="1:9" x14ac:dyDescent="0.25">
      <c r="A1836" s="25">
        <v>2</v>
      </c>
      <c r="B1836" s="25">
        <v>1835</v>
      </c>
      <c r="C1836" s="25">
        <v>97</v>
      </c>
      <c r="D1836" s="33">
        <f>COUNTIFS($C$2:C1836,C1836,$E$2:E1836,"&gt;0")</f>
        <v>11</v>
      </c>
      <c r="E1836" s="33">
        <v>1951</v>
      </c>
      <c r="F1836" s="25"/>
      <c r="G1836" s="1"/>
      <c r="H1836" s="1">
        <v>1</v>
      </c>
      <c r="I1836" s="1"/>
    </row>
    <row r="1837" spans="1:9" x14ac:dyDescent="0.25">
      <c r="A1837" s="25">
        <v>2</v>
      </c>
      <c r="B1837" s="25">
        <v>1836</v>
      </c>
      <c r="C1837" s="25">
        <v>97</v>
      </c>
      <c r="D1837" s="33">
        <f>COUNTIFS($C$2:C1837,C1837,$E$2:E1837,"&gt;0")</f>
        <v>12</v>
      </c>
      <c r="E1837" s="33">
        <v>1954</v>
      </c>
      <c r="F1837" s="25"/>
      <c r="G1837" s="1"/>
      <c r="H1837" s="1"/>
      <c r="I1837" s="1"/>
    </row>
    <row r="1838" spans="1:9" x14ac:dyDescent="0.25">
      <c r="A1838" s="25">
        <v>2</v>
      </c>
      <c r="B1838" s="25">
        <v>1837</v>
      </c>
      <c r="C1838" s="25">
        <v>97</v>
      </c>
      <c r="D1838" s="33">
        <f>COUNTIFS($C$2:C1838,C1838,$E$2:E1838,"&gt;0")</f>
        <v>13</v>
      </c>
      <c r="E1838" s="33">
        <v>1974</v>
      </c>
      <c r="F1838" s="25"/>
      <c r="G1838" s="1"/>
      <c r="H1838" s="1"/>
      <c r="I1838" s="1"/>
    </row>
    <row r="1839" spans="1:9" x14ac:dyDescent="0.25">
      <c r="A1839" s="25">
        <v>2</v>
      </c>
      <c r="B1839" s="25">
        <v>1838</v>
      </c>
      <c r="C1839" s="25">
        <v>97</v>
      </c>
      <c r="D1839" s="33">
        <f>COUNTIFS($C$2:C1839,C1839,$E$2:E1839,"&gt;0")</f>
        <v>14</v>
      </c>
      <c r="E1839" s="33">
        <v>1999</v>
      </c>
      <c r="F1839" s="25"/>
      <c r="G1839" s="1"/>
      <c r="H1839" s="1"/>
      <c r="I1839" s="1"/>
    </row>
    <row r="1840" spans="1:9" x14ac:dyDescent="0.25">
      <c r="A1840" s="25">
        <v>2</v>
      </c>
      <c r="B1840" s="25">
        <v>1839</v>
      </c>
      <c r="C1840" s="25">
        <v>97</v>
      </c>
      <c r="D1840" s="33">
        <f>COUNTIFS($C$2:C1840,C1840,$E$2:E1840,"&gt;0")</f>
        <v>15</v>
      </c>
      <c r="E1840" s="33">
        <v>1996</v>
      </c>
      <c r="F1840" s="25">
        <v>1</v>
      </c>
      <c r="G1840" s="1"/>
      <c r="H1840" s="1"/>
      <c r="I1840" s="1"/>
    </row>
    <row r="1841" spans="1:9" x14ac:dyDescent="0.25">
      <c r="A1841" s="25">
        <v>2</v>
      </c>
      <c r="B1841" s="25">
        <v>1840</v>
      </c>
      <c r="C1841" s="25">
        <v>97</v>
      </c>
      <c r="D1841" s="33">
        <f>COUNTIFS($C$2:C1841,C1841,$E$2:E1841,"&gt;0")</f>
        <v>16</v>
      </c>
      <c r="E1841" s="33">
        <v>1997</v>
      </c>
      <c r="F1841" s="25"/>
      <c r="G1841" s="1"/>
      <c r="H1841" s="1">
        <v>1</v>
      </c>
      <c r="I1841" s="1"/>
    </row>
    <row r="1842" spans="1:9" x14ac:dyDescent="0.25">
      <c r="A1842" s="25">
        <v>2</v>
      </c>
      <c r="B1842" s="25">
        <v>1841</v>
      </c>
      <c r="C1842" s="25">
        <v>97</v>
      </c>
      <c r="D1842" s="33">
        <f>COUNTIFS($C$2:C1842,C1842,$E$2:E1842,"&gt;0")</f>
        <v>17</v>
      </c>
      <c r="E1842" s="33">
        <v>1995</v>
      </c>
      <c r="F1842" s="25"/>
      <c r="G1842" s="1"/>
      <c r="H1842" s="1"/>
      <c r="I1842" s="1"/>
    </row>
    <row r="1843" spans="1:9" x14ac:dyDescent="0.25">
      <c r="A1843" s="25">
        <v>2</v>
      </c>
      <c r="B1843" s="25">
        <v>1842</v>
      </c>
      <c r="C1843" s="25">
        <v>97</v>
      </c>
      <c r="D1843" s="33">
        <f>COUNTIFS($C$2:C1843,C1843,$E$2:E1843,"&gt;0")</f>
        <v>18</v>
      </c>
      <c r="E1843" s="33">
        <v>1985</v>
      </c>
      <c r="F1843" s="25"/>
      <c r="G1843" s="1">
        <v>1</v>
      </c>
      <c r="H1843" s="1"/>
      <c r="I1843" s="1">
        <v>1</v>
      </c>
    </row>
    <row r="1844" spans="1:9" x14ac:dyDescent="0.25">
      <c r="A1844" s="25">
        <v>2</v>
      </c>
      <c r="B1844" s="25">
        <v>1843</v>
      </c>
      <c r="C1844" s="25">
        <v>97</v>
      </c>
      <c r="D1844" s="33">
        <f>COUNTIFS($C$2:C1844,C1844,$E$2:E1844,"&gt;0")</f>
        <v>19</v>
      </c>
      <c r="E1844" s="33">
        <v>1974</v>
      </c>
      <c r="F1844" s="25">
        <v>1</v>
      </c>
      <c r="G1844" s="1"/>
      <c r="H1844" s="1"/>
      <c r="I1844" s="1"/>
    </row>
    <row r="1845" spans="1:9" x14ac:dyDescent="0.25">
      <c r="A1845" s="25">
        <v>2</v>
      </c>
      <c r="B1845" s="25">
        <v>1844</v>
      </c>
      <c r="C1845" s="25">
        <v>98</v>
      </c>
      <c r="D1845" s="33">
        <f>COUNTIFS($C$2:C1845,C1845,$E$2:E1845,"&gt;0")</f>
        <v>1</v>
      </c>
      <c r="E1845" s="33">
        <v>1967</v>
      </c>
      <c r="F1845" s="25"/>
      <c r="G1845" s="1"/>
      <c r="H1845" s="1"/>
      <c r="I1845" s="1"/>
    </row>
    <row r="1846" spans="1:9" x14ac:dyDescent="0.25">
      <c r="A1846" s="25">
        <v>2</v>
      </c>
      <c r="B1846" s="25">
        <v>1845</v>
      </c>
      <c r="C1846" s="25">
        <v>98</v>
      </c>
      <c r="D1846" s="33">
        <f>COUNTIFS($C$2:C1846,C1846,$E$2:E1846,"&gt;0")</f>
        <v>2</v>
      </c>
      <c r="E1846" s="33">
        <v>1946</v>
      </c>
      <c r="F1846" s="25"/>
      <c r="G1846" s="1"/>
      <c r="H1846" s="1"/>
      <c r="I1846" s="1"/>
    </row>
    <row r="1847" spans="1:9" x14ac:dyDescent="0.25">
      <c r="A1847" s="25">
        <v>2</v>
      </c>
      <c r="B1847" s="25">
        <v>1846</v>
      </c>
      <c r="C1847" s="25">
        <v>98</v>
      </c>
      <c r="D1847" s="33">
        <f>COUNTIFS($C$2:C1847,C1847,$E$2:E1847,"&gt;0")</f>
        <v>3</v>
      </c>
      <c r="E1847" s="33">
        <v>2005</v>
      </c>
      <c r="F1847" s="25"/>
      <c r="G1847" s="1">
        <v>1</v>
      </c>
      <c r="H1847" s="1"/>
      <c r="I1847" s="1"/>
    </row>
    <row r="1848" spans="1:9" x14ac:dyDescent="0.25">
      <c r="A1848" s="25">
        <v>2</v>
      </c>
      <c r="B1848" s="25">
        <v>1847</v>
      </c>
      <c r="C1848" s="25">
        <v>98</v>
      </c>
      <c r="D1848" s="33">
        <f>COUNTIFS($C$2:C1848,C1848,$E$2:E1848,"&gt;0")</f>
        <v>4</v>
      </c>
      <c r="E1848" s="33">
        <v>1958</v>
      </c>
      <c r="F1848" s="25"/>
      <c r="G1848" s="1"/>
      <c r="H1848" s="1">
        <v>1</v>
      </c>
      <c r="I1848" s="1">
        <v>1</v>
      </c>
    </row>
    <row r="1849" spans="1:9" x14ac:dyDescent="0.25">
      <c r="A1849" s="25">
        <v>2</v>
      </c>
      <c r="B1849" s="25">
        <v>1848</v>
      </c>
      <c r="C1849" s="25">
        <v>98</v>
      </c>
      <c r="D1849" s="33">
        <f>COUNTIFS($C$2:C1849,C1849,$E$2:E1849,"&gt;0")</f>
        <v>5</v>
      </c>
      <c r="E1849" s="33">
        <v>2004</v>
      </c>
      <c r="F1849" s="25"/>
      <c r="G1849" s="1"/>
      <c r="H1849" s="1"/>
      <c r="I1849" s="1"/>
    </row>
    <row r="1850" spans="1:9" x14ac:dyDescent="0.25">
      <c r="A1850" s="25">
        <v>2</v>
      </c>
      <c r="B1850" s="25">
        <v>1849</v>
      </c>
      <c r="C1850" s="25">
        <v>98</v>
      </c>
      <c r="D1850" s="33">
        <f>COUNTIFS($C$2:C1850,C1850,$E$2:E1850,"&gt;0")</f>
        <v>6</v>
      </c>
      <c r="E1850" s="33">
        <v>2003</v>
      </c>
      <c r="F1850" s="25"/>
      <c r="G1850" s="1"/>
      <c r="H1850" s="1"/>
      <c r="I1850" s="1"/>
    </row>
    <row r="1851" spans="1:9" x14ac:dyDescent="0.25">
      <c r="A1851" s="25">
        <v>2</v>
      </c>
      <c r="B1851" s="25">
        <v>1850</v>
      </c>
      <c r="C1851" s="25">
        <v>98</v>
      </c>
      <c r="D1851" s="33">
        <f>COUNTIFS($C$2:C1851,C1851,$E$2:E1851,"&gt;0")</f>
        <v>7</v>
      </c>
      <c r="E1851" s="33">
        <v>2001</v>
      </c>
      <c r="F1851" s="25">
        <v>1</v>
      </c>
      <c r="G1851" s="1"/>
      <c r="H1851" s="1"/>
      <c r="I1851" s="1"/>
    </row>
    <row r="1852" spans="1:9" x14ac:dyDescent="0.25">
      <c r="A1852" s="25">
        <v>2</v>
      </c>
      <c r="B1852" s="25">
        <v>1851</v>
      </c>
      <c r="C1852" s="25">
        <v>98</v>
      </c>
      <c r="D1852" s="33">
        <f>COUNTIFS($C$2:C1852,C1852,$E$2:E1852,"&gt;0")</f>
        <v>8</v>
      </c>
      <c r="E1852" s="33">
        <v>1967</v>
      </c>
      <c r="F1852" s="25"/>
      <c r="G1852" s="1"/>
      <c r="H1852" s="1"/>
      <c r="I1852" s="1"/>
    </row>
    <row r="1853" spans="1:9" x14ac:dyDescent="0.25">
      <c r="A1853" s="25">
        <v>2</v>
      </c>
      <c r="B1853" s="25">
        <v>1852</v>
      </c>
      <c r="C1853" s="25">
        <v>98</v>
      </c>
      <c r="D1853" s="33">
        <f>COUNTIFS($C$2:C1853,C1853,$E$2:E1853,"&gt;0")</f>
        <v>9</v>
      </c>
      <c r="E1853" s="33">
        <v>1964</v>
      </c>
      <c r="F1853" s="25"/>
      <c r="G1853" s="1">
        <v>1</v>
      </c>
      <c r="H1853" s="1"/>
      <c r="I1853" s="1">
        <v>1</v>
      </c>
    </row>
    <row r="1854" spans="1:9" x14ac:dyDescent="0.25">
      <c r="A1854" s="25">
        <v>2</v>
      </c>
      <c r="B1854" s="25">
        <v>1853</v>
      </c>
      <c r="C1854" s="25">
        <v>98</v>
      </c>
      <c r="D1854" s="33">
        <f>COUNTIFS($C$2:C1854,C1854,$E$2:E1854,"&gt;0")</f>
        <v>10</v>
      </c>
      <c r="E1854" s="33">
        <v>1955</v>
      </c>
      <c r="F1854" s="25"/>
      <c r="G1854" s="1"/>
      <c r="H1854" s="1"/>
      <c r="I1854" s="1"/>
    </row>
    <row r="1855" spans="1:9" x14ac:dyDescent="0.25">
      <c r="A1855" s="25">
        <v>2</v>
      </c>
      <c r="B1855" s="25">
        <v>1854</v>
      </c>
      <c r="C1855" s="25">
        <v>98</v>
      </c>
      <c r="D1855" s="33">
        <f>COUNTIFS($C$2:C1855,C1855,$E$2:E1855,"&gt;0")</f>
        <v>11</v>
      </c>
      <c r="E1855" s="33">
        <v>1951</v>
      </c>
      <c r="F1855" s="25"/>
      <c r="G1855" s="1"/>
      <c r="H1855" s="1">
        <v>1</v>
      </c>
      <c r="I1855" s="1"/>
    </row>
    <row r="1856" spans="1:9" x14ac:dyDescent="0.25">
      <c r="A1856" s="25">
        <v>2</v>
      </c>
      <c r="B1856" s="25">
        <v>1855</v>
      </c>
      <c r="C1856" s="25">
        <v>98</v>
      </c>
      <c r="D1856" s="33">
        <f>COUNTIFS($C$2:C1856,C1856,$E$2:E1856,"&gt;0")</f>
        <v>12</v>
      </c>
      <c r="E1856" s="33">
        <v>1954</v>
      </c>
      <c r="F1856" s="25"/>
      <c r="G1856" s="1"/>
      <c r="H1856" s="1"/>
      <c r="I1856" s="1"/>
    </row>
    <row r="1857" spans="1:9" x14ac:dyDescent="0.25">
      <c r="A1857" s="25">
        <v>2</v>
      </c>
      <c r="B1857" s="25">
        <v>1856</v>
      </c>
      <c r="C1857" s="25">
        <v>98</v>
      </c>
      <c r="D1857" s="33">
        <f>COUNTIFS($C$2:C1857,C1857,$E$2:E1857,"&gt;0")</f>
        <v>13</v>
      </c>
      <c r="E1857" s="33">
        <v>1974</v>
      </c>
      <c r="F1857" s="25"/>
      <c r="G1857" s="1"/>
      <c r="H1857" s="1"/>
      <c r="I1857" s="1"/>
    </row>
    <row r="1858" spans="1:9" x14ac:dyDescent="0.25">
      <c r="A1858" s="25">
        <v>2</v>
      </c>
      <c r="B1858" s="25">
        <v>1857</v>
      </c>
      <c r="C1858" s="25">
        <v>98</v>
      </c>
      <c r="D1858" s="33">
        <f>COUNTIFS($C$2:C1858,C1858,$E$2:E1858,"&gt;0")</f>
        <v>14</v>
      </c>
      <c r="E1858" s="33">
        <v>1999</v>
      </c>
      <c r="F1858" s="25"/>
      <c r="G1858" s="1"/>
      <c r="H1858" s="1"/>
      <c r="I1858" s="1"/>
    </row>
    <row r="1859" spans="1:9" x14ac:dyDescent="0.25">
      <c r="A1859" s="25">
        <v>2</v>
      </c>
      <c r="B1859" s="25">
        <v>1858</v>
      </c>
      <c r="C1859" s="25">
        <v>98</v>
      </c>
      <c r="D1859" s="33">
        <f>COUNTIFS($C$2:C1859,C1859,$E$2:E1859,"&gt;0")</f>
        <v>15</v>
      </c>
      <c r="E1859" s="33">
        <v>1996</v>
      </c>
      <c r="F1859" s="25">
        <v>1</v>
      </c>
      <c r="G1859" s="1"/>
      <c r="H1859" s="1"/>
      <c r="I1859" s="1"/>
    </row>
    <row r="1860" spans="1:9" x14ac:dyDescent="0.25">
      <c r="A1860" s="25">
        <v>2</v>
      </c>
      <c r="B1860" s="25">
        <v>1859</v>
      </c>
      <c r="C1860" s="25">
        <v>98</v>
      </c>
      <c r="D1860" s="33">
        <f>COUNTIFS($C$2:C1860,C1860,$E$2:E1860,"&gt;0")</f>
        <v>16</v>
      </c>
      <c r="E1860" s="33">
        <v>1997</v>
      </c>
      <c r="F1860" s="25"/>
      <c r="G1860" s="1"/>
      <c r="H1860" s="1">
        <v>1</v>
      </c>
      <c r="I1860" s="1"/>
    </row>
    <row r="1861" spans="1:9" x14ac:dyDescent="0.25">
      <c r="A1861" s="25">
        <v>2</v>
      </c>
      <c r="B1861" s="25">
        <v>1860</v>
      </c>
      <c r="C1861" s="25">
        <v>98</v>
      </c>
      <c r="D1861" s="33">
        <f>COUNTIFS($C$2:C1861,C1861,$E$2:E1861,"&gt;0")</f>
        <v>17</v>
      </c>
      <c r="E1861" s="33">
        <v>1995</v>
      </c>
      <c r="F1861" s="25"/>
      <c r="G1861" s="1"/>
      <c r="H1861" s="1"/>
      <c r="I1861" s="1"/>
    </row>
    <row r="1862" spans="1:9" x14ac:dyDescent="0.25">
      <c r="A1862" s="25">
        <v>2</v>
      </c>
      <c r="B1862" s="25">
        <v>1861</v>
      </c>
      <c r="C1862" s="25">
        <v>98</v>
      </c>
      <c r="D1862" s="33">
        <f>COUNTIFS($C$2:C1862,C1862,$E$2:E1862,"&gt;0")</f>
        <v>18</v>
      </c>
      <c r="E1862" s="33">
        <v>1985</v>
      </c>
      <c r="F1862" s="25"/>
      <c r="G1862" s="1">
        <v>1</v>
      </c>
      <c r="H1862" s="1"/>
      <c r="I1862" s="1">
        <v>1</v>
      </c>
    </row>
    <row r="1863" spans="1:9" x14ac:dyDescent="0.25">
      <c r="A1863" s="25">
        <v>2</v>
      </c>
      <c r="B1863" s="25">
        <v>1862</v>
      </c>
      <c r="C1863" s="25">
        <v>98</v>
      </c>
      <c r="D1863" s="33">
        <f>COUNTIFS($C$2:C1863,C1863,$E$2:E1863,"&gt;0")</f>
        <v>19</v>
      </c>
      <c r="E1863" s="33">
        <v>1974</v>
      </c>
      <c r="F1863" s="25">
        <v>1</v>
      </c>
      <c r="G1863" s="1"/>
      <c r="H1863" s="1"/>
      <c r="I1863" s="1"/>
    </row>
    <row r="1864" spans="1:9" x14ac:dyDescent="0.25">
      <c r="A1864" s="25">
        <v>2</v>
      </c>
      <c r="B1864" s="25">
        <v>1863</v>
      </c>
      <c r="C1864" s="25">
        <v>99</v>
      </c>
      <c r="D1864" s="33">
        <f>COUNTIFS($C$2:C1864,C1864,$E$2:E1864,"&gt;0")</f>
        <v>1</v>
      </c>
      <c r="E1864" s="33">
        <v>1967</v>
      </c>
      <c r="F1864" s="25"/>
      <c r="G1864" s="1"/>
      <c r="H1864" s="1"/>
      <c r="I1864" s="1"/>
    </row>
    <row r="1865" spans="1:9" x14ac:dyDescent="0.25">
      <c r="A1865" s="25">
        <v>2</v>
      </c>
      <c r="B1865" s="25">
        <v>1864</v>
      </c>
      <c r="C1865" s="25">
        <v>99</v>
      </c>
      <c r="D1865" s="33">
        <f>COUNTIFS($C$2:C1865,C1865,$E$2:E1865,"&gt;0")</f>
        <v>2</v>
      </c>
      <c r="E1865" s="33">
        <v>1946</v>
      </c>
      <c r="F1865" s="25"/>
      <c r="G1865" s="1"/>
      <c r="H1865" s="1"/>
      <c r="I1865" s="1"/>
    </row>
    <row r="1866" spans="1:9" x14ac:dyDescent="0.25">
      <c r="A1866" s="25">
        <v>2</v>
      </c>
      <c r="B1866" s="25">
        <v>1865</v>
      </c>
      <c r="C1866" s="25">
        <v>99</v>
      </c>
      <c r="D1866" s="33">
        <f>COUNTIFS($C$2:C1866,C1866,$E$2:E1866,"&gt;0")</f>
        <v>3</v>
      </c>
      <c r="E1866" s="33">
        <v>2005</v>
      </c>
      <c r="F1866" s="25"/>
      <c r="G1866" s="1">
        <v>1</v>
      </c>
      <c r="H1866" s="1"/>
      <c r="I1866" s="1"/>
    </row>
    <row r="1867" spans="1:9" x14ac:dyDescent="0.25">
      <c r="A1867" s="25">
        <v>2</v>
      </c>
      <c r="B1867" s="25">
        <v>1866</v>
      </c>
      <c r="C1867" s="25">
        <v>99</v>
      </c>
      <c r="D1867" s="33">
        <f>COUNTIFS($C$2:C1867,C1867,$E$2:E1867,"&gt;0")</f>
        <v>4</v>
      </c>
      <c r="E1867" s="33">
        <v>1958</v>
      </c>
      <c r="F1867" s="25"/>
      <c r="G1867" s="1"/>
      <c r="H1867" s="1">
        <v>1</v>
      </c>
      <c r="I1867" s="1">
        <v>1</v>
      </c>
    </row>
    <row r="1868" spans="1:9" x14ac:dyDescent="0.25">
      <c r="A1868" s="25">
        <v>2</v>
      </c>
      <c r="B1868" s="25">
        <v>1867</v>
      </c>
      <c r="C1868" s="25">
        <v>99</v>
      </c>
      <c r="D1868" s="33">
        <f>COUNTIFS($C$2:C1868,C1868,$E$2:E1868,"&gt;0")</f>
        <v>5</v>
      </c>
      <c r="E1868" s="33">
        <v>2004</v>
      </c>
      <c r="F1868" s="25"/>
      <c r="G1868" s="1"/>
      <c r="H1868" s="1"/>
      <c r="I1868" s="1"/>
    </row>
    <row r="1869" spans="1:9" x14ac:dyDescent="0.25">
      <c r="A1869" s="25">
        <v>2</v>
      </c>
      <c r="B1869" s="25">
        <v>1868</v>
      </c>
      <c r="C1869" s="25">
        <v>99</v>
      </c>
      <c r="D1869" s="33">
        <f>COUNTIFS($C$2:C1869,C1869,$E$2:E1869,"&gt;0")</f>
        <v>6</v>
      </c>
      <c r="E1869" s="33">
        <v>2003</v>
      </c>
      <c r="F1869" s="25"/>
      <c r="G1869" s="1"/>
      <c r="H1869" s="1"/>
      <c r="I1869" s="1"/>
    </row>
    <row r="1870" spans="1:9" x14ac:dyDescent="0.25">
      <c r="A1870" s="25">
        <v>2</v>
      </c>
      <c r="B1870" s="25">
        <v>1869</v>
      </c>
      <c r="C1870" s="25">
        <v>99</v>
      </c>
      <c r="D1870" s="33">
        <f>COUNTIFS($C$2:C1870,C1870,$E$2:E1870,"&gt;0")</f>
        <v>7</v>
      </c>
      <c r="E1870" s="33">
        <v>2001</v>
      </c>
      <c r="F1870" s="25">
        <v>1</v>
      </c>
      <c r="G1870" s="1"/>
      <c r="H1870" s="1"/>
      <c r="I1870" s="1"/>
    </row>
    <row r="1871" spans="1:9" x14ac:dyDescent="0.25">
      <c r="A1871" s="25">
        <v>2</v>
      </c>
      <c r="B1871" s="25">
        <v>1870</v>
      </c>
      <c r="C1871" s="25">
        <v>99</v>
      </c>
      <c r="D1871" s="33">
        <f>COUNTIFS($C$2:C1871,C1871,$E$2:E1871,"&gt;0")</f>
        <v>8</v>
      </c>
      <c r="E1871" s="33">
        <v>1967</v>
      </c>
      <c r="F1871" s="25"/>
      <c r="G1871" s="1"/>
      <c r="H1871" s="1"/>
      <c r="I1871" s="1"/>
    </row>
    <row r="1872" spans="1:9" x14ac:dyDescent="0.25">
      <c r="A1872" s="25">
        <v>2</v>
      </c>
      <c r="B1872" s="25">
        <v>1871</v>
      </c>
      <c r="C1872" s="25">
        <v>99</v>
      </c>
      <c r="D1872" s="33">
        <f>COUNTIFS($C$2:C1872,C1872,$E$2:E1872,"&gt;0")</f>
        <v>9</v>
      </c>
      <c r="E1872" s="33">
        <v>1964</v>
      </c>
      <c r="F1872" s="25"/>
      <c r="G1872" s="1">
        <v>1</v>
      </c>
      <c r="H1872" s="1"/>
      <c r="I1872" s="1">
        <v>1</v>
      </c>
    </row>
    <row r="1873" spans="1:9" x14ac:dyDescent="0.25">
      <c r="A1873" s="25">
        <v>2</v>
      </c>
      <c r="B1873" s="25">
        <v>1872</v>
      </c>
      <c r="C1873" s="25">
        <v>99</v>
      </c>
      <c r="D1873" s="33">
        <f>COUNTIFS($C$2:C1873,C1873,$E$2:E1873,"&gt;0")</f>
        <v>10</v>
      </c>
      <c r="E1873" s="33">
        <v>1955</v>
      </c>
      <c r="F1873" s="25"/>
      <c r="G1873" s="1"/>
      <c r="H1873" s="1"/>
      <c r="I1873" s="1"/>
    </row>
    <row r="1874" spans="1:9" x14ac:dyDescent="0.25">
      <c r="A1874" s="25">
        <v>2</v>
      </c>
      <c r="B1874" s="25">
        <v>1873</v>
      </c>
      <c r="C1874" s="25">
        <v>99</v>
      </c>
      <c r="D1874" s="33">
        <f>COUNTIFS($C$2:C1874,C1874,$E$2:E1874,"&gt;0")</f>
        <v>11</v>
      </c>
      <c r="E1874" s="33">
        <v>1951</v>
      </c>
      <c r="F1874" s="25"/>
      <c r="G1874" s="1"/>
      <c r="H1874" s="1">
        <v>1</v>
      </c>
      <c r="I1874" s="1"/>
    </row>
    <row r="1875" spans="1:9" x14ac:dyDescent="0.25">
      <c r="A1875" s="25">
        <v>2</v>
      </c>
      <c r="B1875" s="25">
        <v>1874</v>
      </c>
      <c r="C1875" s="25">
        <v>99</v>
      </c>
      <c r="D1875" s="33">
        <f>COUNTIFS($C$2:C1875,C1875,$E$2:E1875,"&gt;0")</f>
        <v>12</v>
      </c>
      <c r="E1875" s="33">
        <v>1954</v>
      </c>
      <c r="F1875" s="25"/>
      <c r="G1875" s="1"/>
      <c r="H1875" s="1"/>
      <c r="I1875" s="1"/>
    </row>
    <row r="1876" spans="1:9" x14ac:dyDescent="0.25">
      <c r="A1876" s="25">
        <v>2</v>
      </c>
      <c r="B1876" s="25">
        <v>1875</v>
      </c>
      <c r="C1876" s="25">
        <v>99</v>
      </c>
      <c r="D1876" s="33">
        <f>COUNTIFS($C$2:C1876,C1876,$E$2:E1876,"&gt;0")</f>
        <v>13</v>
      </c>
      <c r="E1876" s="33">
        <v>1974</v>
      </c>
      <c r="F1876" s="25"/>
      <c r="G1876" s="1"/>
      <c r="H1876" s="1"/>
      <c r="I1876" s="1"/>
    </row>
    <row r="1877" spans="1:9" x14ac:dyDescent="0.25">
      <c r="A1877" s="25">
        <v>2</v>
      </c>
      <c r="B1877" s="25">
        <v>1876</v>
      </c>
      <c r="C1877" s="25">
        <v>99</v>
      </c>
      <c r="D1877" s="33">
        <f>COUNTIFS($C$2:C1877,C1877,$E$2:E1877,"&gt;0")</f>
        <v>14</v>
      </c>
      <c r="E1877" s="33">
        <v>1999</v>
      </c>
      <c r="F1877" s="25"/>
      <c r="G1877" s="1"/>
      <c r="H1877" s="1"/>
      <c r="I1877" s="1"/>
    </row>
    <row r="1878" spans="1:9" x14ac:dyDescent="0.25">
      <c r="A1878" s="25">
        <v>2</v>
      </c>
      <c r="B1878" s="25">
        <v>1877</v>
      </c>
      <c r="C1878" s="25">
        <v>99</v>
      </c>
      <c r="D1878" s="33">
        <f>COUNTIFS($C$2:C1878,C1878,$E$2:E1878,"&gt;0")</f>
        <v>15</v>
      </c>
      <c r="E1878" s="33">
        <v>1996</v>
      </c>
      <c r="F1878" s="25">
        <v>1</v>
      </c>
      <c r="G1878" s="1"/>
      <c r="H1878" s="1"/>
      <c r="I1878" s="1"/>
    </row>
    <row r="1879" spans="1:9" x14ac:dyDescent="0.25">
      <c r="A1879" s="25">
        <v>2</v>
      </c>
      <c r="B1879" s="25">
        <v>1878</v>
      </c>
      <c r="C1879" s="25">
        <v>99</v>
      </c>
      <c r="D1879" s="33">
        <f>COUNTIFS($C$2:C1879,C1879,$E$2:E1879,"&gt;0")</f>
        <v>16</v>
      </c>
      <c r="E1879" s="33">
        <v>1997</v>
      </c>
      <c r="F1879" s="25"/>
      <c r="G1879" s="1"/>
      <c r="H1879" s="1">
        <v>1</v>
      </c>
      <c r="I1879" s="1"/>
    </row>
    <row r="1880" spans="1:9" x14ac:dyDescent="0.25">
      <c r="A1880" s="25">
        <v>2</v>
      </c>
      <c r="B1880" s="25">
        <v>1879</v>
      </c>
      <c r="C1880" s="25">
        <v>99</v>
      </c>
      <c r="D1880" s="33">
        <f>COUNTIFS($C$2:C1880,C1880,$E$2:E1880,"&gt;0")</f>
        <v>17</v>
      </c>
      <c r="E1880" s="33">
        <v>1995</v>
      </c>
      <c r="F1880" s="25"/>
      <c r="G1880" s="1"/>
      <c r="H1880" s="1"/>
      <c r="I1880" s="1"/>
    </row>
    <row r="1881" spans="1:9" x14ac:dyDescent="0.25">
      <c r="A1881" s="25">
        <v>2</v>
      </c>
      <c r="B1881" s="25">
        <v>1880</v>
      </c>
      <c r="C1881" s="25">
        <v>99</v>
      </c>
      <c r="D1881" s="33">
        <f>COUNTIFS($C$2:C1881,C1881,$E$2:E1881,"&gt;0")</f>
        <v>18</v>
      </c>
      <c r="E1881" s="33">
        <v>1985</v>
      </c>
      <c r="F1881" s="25"/>
      <c r="G1881" s="1">
        <v>1</v>
      </c>
      <c r="H1881" s="1"/>
      <c r="I1881" s="1">
        <v>1</v>
      </c>
    </row>
    <row r="1882" spans="1:9" x14ac:dyDescent="0.25">
      <c r="A1882" s="25">
        <v>2</v>
      </c>
      <c r="B1882" s="25">
        <v>1881</v>
      </c>
      <c r="C1882" s="25">
        <v>99</v>
      </c>
      <c r="D1882" s="33">
        <f>COUNTIFS($C$2:C1882,C1882,$E$2:E1882,"&gt;0")</f>
        <v>19</v>
      </c>
      <c r="E1882" s="33">
        <v>1974</v>
      </c>
      <c r="F1882" s="25">
        <v>1</v>
      </c>
      <c r="G1882" s="1"/>
      <c r="H1882" s="1"/>
      <c r="I1882" s="1"/>
    </row>
    <row r="1883" spans="1:9" x14ac:dyDescent="0.25">
      <c r="A1883" s="25">
        <v>2</v>
      </c>
      <c r="B1883" s="25">
        <v>1882</v>
      </c>
      <c r="C1883" s="25">
        <v>100</v>
      </c>
      <c r="D1883" s="33">
        <f>COUNTIFS($C$2:C1883,C1883,$E$2:E1883,"&gt;0")</f>
        <v>1</v>
      </c>
      <c r="E1883" s="33">
        <v>1967</v>
      </c>
      <c r="F1883" s="25"/>
      <c r="G1883" s="1"/>
      <c r="H1883" s="1"/>
      <c r="I1883" s="1"/>
    </row>
    <row r="1884" spans="1:9" x14ac:dyDescent="0.25">
      <c r="A1884" s="25">
        <v>2</v>
      </c>
      <c r="B1884" s="25">
        <v>1883</v>
      </c>
      <c r="C1884" s="25">
        <v>100</v>
      </c>
      <c r="D1884" s="33">
        <f>COUNTIFS($C$2:C1884,C1884,$E$2:E1884,"&gt;0")</f>
        <v>2</v>
      </c>
      <c r="E1884" s="33">
        <v>1946</v>
      </c>
      <c r="F1884" s="25"/>
      <c r="G1884" s="1"/>
      <c r="H1884" s="1"/>
      <c r="I1884" s="1"/>
    </row>
    <row r="1885" spans="1:9" x14ac:dyDescent="0.25">
      <c r="A1885" s="25">
        <v>2</v>
      </c>
      <c r="B1885" s="25">
        <v>1884</v>
      </c>
      <c r="C1885" s="25">
        <v>100</v>
      </c>
      <c r="D1885" s="33">
        <f>COUNTIFS($C$2:C1885,C1885,$E$2:E1885,"&gt;0")</f>
        <v>3</v>
      </c>
      <c r="E1885" s="33">
        <v>2005</v>
      </c>
      <c r="F1885" s="25"/>
      <c r="G1885" s="1">
        <v>1</v>
      </c>
      <c r="H1885" s="1"/>
      <c r="I1885" s="1"/>
    </row>
    <row r="1886" spans="1:9" x14ac:dyDescent="0.25">
      <c r="A1886" s="25">
        <v>2</v>
      </c>
      <c r="B1886" s="25">
        <v>1885</v>
      </c>
      <c r="C1886" s="25">
        <v>100</v>
      </c>
      <c r="D1886" s="33">
        <f>COUNTIFS($C$2:C1886,C1886,$E$2:E1886,"&gt;0")</f>
        <v>4</v>
      </c>
      <c r="E1886" s="33">
        <v>1958</v>
      </c>
      <c r="F1886" s="25"/>
      <c r="G1886" s="1"/>
      <c r="H1886" s="1">
        <v>1</v>
      </c>
      <c r="I1886" s="1">
        <v>1</v>
      </c>
    </row>
    <row r="1887" spans="1:9" x14ac:dyDescent="0.25">
      <c r="A1887" s="25">
        <v>2</v>
      </c>
      <c r="B1887" s="25">
        <v>1886</v>
      </c>
      <c r="C1887" s="25">
        <v>100</v>
      </c>
      <c r="D1887" s="33">
        <f>COUNTIFS($C$2:C1887,C1887,$E$2:E1887,"&gt;0")</f>
        <v>5</v>
      </c>
      <c r="E1887" s="33">
        <v>2004</v>
      </c>
      <c r="F1887" s="25"/>
      <c r="G1887" s="1"/>
      <c r="H1887" s="1"/>
      <c r="I1887" s="1"/>
    </row>
    <row r="1888" spans="1:9" x14ac:dyDescent="0.25">
      <c r="A1888" s="25">
        <v>2</v>
      </c>
      <c r="B1888" s="25">
        <v>1887</v>
      </c>
      <c r="C1888" s="25">
        <v>100</v>
      </c>
      <c r="D1888" s="33">
        <f>COUNTIFS($C$2:C1888,C1888,$E$2:E1888,"&gt;0")</f>
        <v>6</v>
      </c>
      <c r="E1888" s="33">
        <v>2003</v>
      </c>
      <c r="F1888" s="25"/>
      <c r="G1888" s="1"/>
      <c r="H1888" s="1"/>
      <c r="I1888" s="1"/>
    </row>
    <row r="1889" spans="1:9" x14ac:dyDescent="0.25">
      <c r="A1889" s="25">
        <v>2</v>
      </c>
      <c r="B1889" s="25">
        <v>1888</v>
      </c>
      <c r="C1889" s="25">
        <v>100</v>
      </c>
      <c r="D1889" s="33">
        <f>COUNTIFS($C$2:C1889,C1889,$E$2:E1889,"&gt;0")</f>
        <v>7</v>
      </c>
      <c r="E1889" s="33">
        <v>2001</v>
      </c>
      <c r="F1889" s="25">
        <v>1</v>
      </c>
      <c r="G1889" s="1"/>
      <c r="H1889" s="1"/>
      <c r="I1889" s="1"/>
    </row>
    <row r="1890" spans="1:9" x14ac:dyDescent="0.25">
      <c r="A1890" s="25">
        <v>2</v>
      </c>
      <c r="B1890" s="25">
        <v>1889</v>
      </c>
      <c r="C1890" s="25">
        <v>100</v>
      </c>
      <c r="D1890" s="33">
        <f>COUNTIFS($C$2:C1890,C1890,$E$2:E1890,"&gt;0")</f>
        <v>8</v>
      </c>
      <c r="E1890" s="33">
        <v>1967</v>
      </c>
      <c r="F1890" s="25"/>
      <c r="G1890" s="1"/>
      <c r="H1890" s="1"/>
      <c r="I1890" s="1"/>
    </row>
    <row r="1891" spans="1:9" x14ac:dyDescent="0.25">
      <c r="A1891" s="25">
        <v>2</v>
      </c>
      <c r="B1891" s="25">
        <v>1890</v>
      </c>
      <c r="C1891" s="25">
        <v>100</v>
      </c>
      <c r="D1891" s="33">
        <f>COUNTIFS($C$2:C1891,C1891,$E$2:E1891,"&gt;0")</f>
        <v>9</v>
      </c>
      <c r="E1891" s="33">
        <v>1964</v>
      </c>
      <c r="F1891" s="25"/>
      <c r="G1891" s="1">
        <v>1</v>
      </c>
      <c r="H1891" s="1"/>
      <c r="I1891" s="1">
        <v>1</v>
      </c>
    </row>
    <row r="1892" spans="1:9" x14ac:dyDescent="0.25">
      <c r="A1892" s="25">
        <v>2</v>
      </c>
      <c r="B1892" s="25">
        <v>1891</v>
      </c>
      <c r="C1892" s="25">
        <v>100</v>
      </c>
      <c r="D1892" s="33">
        <f>COUNTIFS($C$2:C1892,C1892,$E$2:E1892,"&gt;0")</f>
        <v>10</v>
      </c>
      <c r="E1892" s="33">
        <v>1955</v>
      </c>
      <c r="F1892" s="25"/>
      <c r="G1892" s="1"/>
      <c r="H1892" s="1"/>
      <c r="I1892" s="1"/>
    </row>
    <row r="1893" spans="1:9" x14ac:dyDescent="0.25">
      <c r="A1893" s="25">
        <v>2</v>
      </c>
      <c r="B1893" s="25">
        <v>1892</v>
      </c>
      <c r="C1893" s="25">
        <v>100</v>
      </c>
      <c r="D1893" s="33">
        <f>COUNTIFS($C$2:C1893,C1893,$E$2:E1893,"&gt;0")</f>
        <v>11</v>
      </c>
      <c r="E1893" s="33">
        <v>1951</v>
      </c>
      <c r="F1893" s="25"/>
      <c r="G1893" s="1"/>
      <c r="H1893" s="1">
        <v>1</v>
      </c>
      <c r="I1893" s="1"/>
    </row>
    <row r="1894" spans="1:9" x14ac:dyDescent="0.25">
      <c r="A1894" s="25">
        <v>2</v>
      </c>
      <c r="B1894" s="25">
        <v>1893</v>
      </c>
      <c r="C1894" s="25">
        <v>100</v>
      </c>
      <c r="D1894" s="33">
        <f>COUNTIFS($C$2:C1894,C1894,$E$2:E1894,"&gt;0")</f>
        <v>12</v>
      </c>
      <c r="E1894" s="33">
        <v>1954</v>
      </c>
      <c r="F1894" s="25"/>
      <c r="G1894" s="1"/>
      <c r="H1894" s="1"/>
      <c r="I1894" s="1"/>
    </row>
    <row r="1895" spans="1:9" x14ac:dyDescent="0.25">
      <c r="A1895" s="25">
        <v>2</v>
      </c>
      <c r="B1895" s="25">
        <v>1894</v>
      </c>
      <c r="C1895" s="25">
        <v>100</v>
      </c>
      <c r="D1895" s="33">
        <f>COUNTIFS($C$2:C1895,C1895,$E$2:E1895,"&gt;0")</f>
        <v>13</v>
      </c>
      <c r="E1895" s="33">
        <v>1974</v>
      </c>
      <c r="F1895" s="25"/>
      <c r="G1895" s="1"/>
      <c r="H1895" s="1"/>
      <c r="I1895" s="1"/>
    </row>
    <row r="1896" spans="1:9" x14ac:dyDescent="0.25">
      <c r="A1896" s="25">
        <v>2</v>
      </c>
      <c r="B1896" s="25">
        <v>1895</v>
      </c>
      <c r="C1896" s="25">
        <v>100</v>
      </c>
      <c r="D1896" s="33">
        <f>COUNTIFS($C$2:C1896,C1896,$E$2:E1896,"&gt;0")</f>
        <v>14</v>
      </c>
      <c r="E1896" s="33">
        <v>1999</v>
      </c>
      <c r="F1896" s="25"/>
      <c r="G1896" s="1"/>
      <c r="H1896" s="1"/>
      <c r="I1896" s="1"/>
    </row>
    <row r="1897" spans="1:9" x14ac:dyDescent="0.25">
      <c r="A1897" s="25">
        <v>2</v>
      </c>
      <c r="B1897" s="25">
        <v>1896</v>
      </c>
      <c r="C1897" s="25">
        <v>100</v>
      </c>
      <c r="D1897" s="33">
        <f>COUNTIFS($C$2:C1897,C1897,$E$2:E1897,"&gt;0")</f>
        <v>15</v>
      </c>
      <c r="E1897" s="33">
        <v>1996</v>
      </c>
      <c r="F1897" s="25">
        <v>1</v>
      </c>
      <c r="G1897" s="1"/>
      <c r="H1897" s="1"/>
      <c r="I1897" s="1"/>
    </row>
    <row r="1898" spans="1:9" x14ac:dyDescent="0.25">
      <c r="A1898" s="25">
        <v>2</v>
      </c>
      <c r="B1898" s="25">
        <v>1897</v>
      </c>
      <c r="C1898" s="25">
        <v>100</v>
      </c>
      <c r="D1898" s="33">
        <f>COUNTIFS($C$2:C1898,C1898,$E$2:E1898,"&gt;0")</f>
        <v>16</v>
      </c>
      <c r="E1898" s="33">
        <v>1997</v>
      </c>
      <c r="F1898" s="25"/>
      <c r="G1898" s="1"/>
      <c r="H1898" s="1">
        <v>1</v>
      </c>
      <c r="I1898" s="1"/>
    </row>
    <row r="1899" spans="1:9" x14ac:dyDescent="0.25">
      <c r="A1899" s="25">
        <v>2</v>
      </c>
      <c r="B1899" s="25">
        <v>1898</v>
      </c>
      <c r="C1899" s="25">
        <v>100</v>
      </c>
      <c r="D1899" s="33">
        <f>COUNTIFS($C$2:C1899,C1899,$E$2:E1899,"&gt;0")</f>
        <v>17</v>
      </c>
      <c r="E1899" s="33">
        <v>1995</v>
      </c>
      <c r="F1899" s="25"/>
      <c r="G1899" s="1"/>
      <c r="H1899" s="1"/>
      <c r="I1899" s="1"/>
    </row>
    <row r="1900" spans="1:9" x14ac:dyDescent="0.25">
      <c r="A1900" s="25">
        <v>2</v>
      </c>
      <c r="B1900" s="25">
        <v>1899</v>
      </c>
      <c r="C1900" s="25">
        <v>100</v>
      </c>
      <c r="D1900" s="33">
        <f>COUNTIFS($C$2:C1900,C1900,$E$2:E1900,"&gt;0")</f>
        <v>18</v>
      </c>
      <c r="E1900" s="33">
        <v>1985</v>
      </c>
      <c r="F1900" s="25"/>
      <c r="G1900" s="1">
        <v>1</v>
      </c>
      <c r="H1900" s="1"/>
      <c r="I1900" s="1">
        <v>1</v>
      </c>
    </row>
    <row r="1901" spans="1:9" x14ac:dyDescent="0.25">
      <c r="A1901" s="25">
        <v>2</v>
      </c>
      <c r="B1901" s="25">
        <v>1900</v>
      </c>
      <c r="C1901" s="25">
        <v>100</v>
      </c>
      <c r="D1901" s="33">
        <f>COUNTIFS($C$2:C1901,C1901,$E$2:E1901,"&gt;0")</f>
        <v>19</v>
      </c>
      <c r="E1901" s="33">
        <v>1974</v>
      </c>
      <c r="F1901" s="25">
        <v>1</v>
      </c>
      <c r="G1901" s="1"/>
      <c r="H1901" s="1"/>
      <c r="I1901" s="1"/>
    </row>
    <row r="1902" spans="1:9" x14ac:dyDescent="0.25">
      <c r="A1902" s="25">
        <v>2</v>
      </c>
      <c r="B1902" s="25">
        <v>1901</v>
      </c>
      <c r="C1902" s="25">
        <v>101</v>
      </c>
      <c r="D1902" s="33">
        <f>COUNTIFS($C$2:C1902,C1902,$E$2:E1902,"&gt;0")</f>
        <v>1</v>
      </c>
      <c r="E1902" s="33">
        <v>1967</v>
      </c>
      <c r="F1902" s="25"/>
      <c r="G1902" s="1"/>
      <c r="H1902" s="1"/>
      <c r="I1902" s="1"/>
    </row>
    <row r="1903" spans="1:9" x14ac:dyDescent="0.25">
      <c r="A1903" s="25">
        <v>2</v>
      </c>
      <c r="B1903" s="25">
        <v>1902</v>
      </c>
      <c r="C1903" s="25">
        <v>101</v>
      </c>
      <c r="D1903" s="33">
        <f>COUNTIFS($C$2:C1903,C1903,$E$2:E1903,"&gt;0")</f>
        <v>2</v>
      </c>
      <c r="E1903" s="33">
        <v>1946</v>
      </c>
      <c r="F1903" s="25"/>
      <c r="G1903" s="1"/>
      <c r="H1903" s="1"/>
      <c r="I1903" s="1"/>
    </row>
    <row r="1904" spans="1:9" x14ac:dyDescent="0.25">
      <c r="A1904" s="25">
        <v>2</v>
      </c>
      <c r="B1904" s="25">
        <v>1903</v>
      </c>
      <c r="C1904" s="25">
        <v>101</v>
      </c>
      <c r="D1904" s="33">
        <f>COUNTIFS($C$2:C1904,C1904,$E$2:E1904,"&gt;0")</f>
        <v>3</v>
      </c>
      <c r="E1904" s="33">
        <v>2005</v>
      </c>
      <c r="F1904" s="25"/>
      <c r="G1904" s="1">
        <v>1</v>
      </c>
      <c r="H1904" s="1"/>
      <c r="I1904" s="1"/>
    </row>
    <row r="1905" spans="1:9" x14ac:dyDescent="0.25">
      <c r="A1905" s="25">
        <v>2</v>
      </c>
      <c r="B1905" s="25">
        <v>1904</v>
      </c>
      <c r="C1905" s="25">
        <v>101</v>
      </c>
      <c r="D1905" s="33">
        <f>COUNTIFS($C$2:C1905,C1905,$E$2:E1905,"&gt;0")</f>
        <v>4</v>
      </c>
      <c r="E1905" s="33">
        <v>1958</v>
      </c>
      <c r="F1905" s="25"/>
      <c r="G1905" s="1"/>
      <c r="H1905" s="1">
        <v>1</v>
      </c>
      <c r="I1905" s="1">
        <v>1</v>
      </c>
    </row>
    <row r="1906" spans="1:9" x14ac:dyDescent="0.25">
      <c r="A1906" s="25">
        <v>2</v>
      </c>
      <c r="B1906" s="25">
        <v>1905</v>
      </c>
      <c r="C1906" s="25">
        <v>101</v>
      </c>
      <c r="D1906" s="33">
        <f>COUNTIFS($C$2:C1906,C1906,$E$2:E1906,"&gt;0")</f>
        <v>5</v>
      </c>
      <c r="E1906" s="33">
        <v>2004</v>
      </c>
      <c r="F1906" s="25"/>
      <c r="G1906" s="1"/>
      <c r="H1906" s="1"/>
      <c r="I1906" s="1"/>
    </row>
    <row r="1907" spans="1:9" x14ac:dyDescent="0.25">
      <c r="A1907" s="25">
        <v>2</v>
      </c>
      <c r="B1907" s="25">
        <v>1906</v>
      </c>
      <c r="C1907" s="25">
        <v>101</v>
      </c>
      <c r="D1907" s="33">
        <f>COUNTIFS($C$2:C1907,C1907,$E$2:E1907,"&gt;0")</f>
        <v>6</v>
      </c>
      <c r="E1907" s="33">
        <v>2003</v>
      </c>
      <c r="F1907" s="25"/>
      <c r="G1907" s="1"/>
      <c r="H1907" s="1"/>
      <c r="I1907" s="1"/>
    </row>
    <row r="1908" spans="1:9" x14ac:dyDescent="0.25">
      <c r="A1908" s="25">
        <v>2</v>
      </c>
      <c r="B1908" s="25">
        <v>1907</v>
      </c>
      <c r="C1908" s="25">
        <v>101</v>
      </c>
      <c r="D1908" s="33">
        <f>COUNTIFS($C$2:C1908,C1908,$E$2:E1908,"&gt;0")</f>
        <v>7</v>
      </c>
      <c r="E1908" s="33">
        <v>2001</v>
      </c>
      <c r="F1908" s="25">
        <v>1</v>
      </c>
      <c r="G1908" s="1"/>
      <c r="H1908" s="1"/>
      <c r="I1908" s="1"/>
    </row>
    <row r="1909" spans="1:9" x14ac:dyDescent="0.25">
      <c r="A1909" s="25">
        <v>2</v>
      </c>
      <c r="B1909" s="25">
        <v>1908</v>
      </c>
      <c r="C1909" s="25">
        <v>101</v>
      </c>
      <c r="D1909" s="33">
        <f>COUNTIFS($C$2:C1909,C1909,$E$2:E1909,"&gt;0")</f>
        <v>8</v>
      </c>
      <c r="E1909" s="33">
        <v>1967</v>
      </c>
      <c r="F1909" s="25"/>
      <c r="G1909" s="1"/>
      <c r="H1909" s="1"/>
      <c r="I1909" s="1"/>
    </row>
    <row r="1910" spans="1:9" x14ac:dyDescent="0.25">
      <c r="A1910" s="25">
        <v>2</v>
      </c>
      <c r="B1910" s="25">
        <v>1909</v>
      </c>
      <c r="C1910" s="25">
        <v>101</v>
      </c>
      <c r="D1910" s="33">
        <f>COUNTIFS($C$2:C1910,C1910,$E$2:E1910,"&gt;0")</f>
        <v>9</v>
      </c>
      <c r="E1910" s="33">
        <v>1964</v>
      </c>
      <c r="F1910" s="25"/>
      <c r="G1910" s="1">
        <v>1</v>
      </c>
      <c r="H1910" s="1"/>
      <c r="I1910" s="1">
        <v>1</v>
      </c>
    </row>
    <row r="1911" spans="1:9" x14ac:dyDescent="0.25">
      <c r="A1911" s="25">
        <v>2</v>
      </c>
      <c r="B1911" s="25">
        <v>1910</v>
      </c>
      <c r="C1911" s="25">
        <v>101</v>
      </c>
      <c r="D1911" s="33">
        <f>COUNTIFS($C$2:C1911,C1911,$E$2:E1911,"&gt;0")</f>
        <v>10</v>
      </c>
      <c r="E1911" s="33">
        <v>1955</v>
      </c>
      <c r="F1911" s="25"/>
      <c r="G1911" s="1"/>
      <c r="H1911" s="1"/>
      <c r="I1911" s="1"/>
    </row>
    <row r="1912" spans="1:9" x14ac:dyDescent="0.25">
      <c r="A1912" s="25">
        <v>2</v>
      </c>
      <c r="B1912" s="25">
        <v>1911</v>
      </c>
      <c r="C1912" s="25">
        <v>101</v>
      </c>
      <c r="D1912" s="33">
        <f>COUNTIFS($C$2:C1912,C1912,$E$2:E1912,"&gt;0")</f>
        <v>11</v>
      </c>
      <c r="E1912" s="33">
        <v>1951</v>
      </c>
      <c r="F1912" s="25"/>
      <c r="G1912" s="1"/>
      <c r="H1912" s="1">
        <v>1</v>
      </c>
      <c r="I1912" s="1"/>
    </row>
    <row r="1913" spans="1:9" x14ac:dyDescent="0.25">
      <c r="A1913" s="25">
        <v>2</v>
      </c>
      <c r="B1913" s="25">
        <v>1912</v>
      </c>
      <c r="C1913" s="25">
        <v>101</v>
      </c>
      <c r="D1913" s="33">
        <f>COUNTIFS($C$2:C1913,C1913,$E$2:E1913,"&gt;0")</f>
        <v>12</v>
      </c>
      <c r="E1913" s="33">
        <v>1954</v>
      </c>
      <c r="F1913" s="25"/>
      <c r="G1913" s="1"/>
      <c r="H1913" s="1"/>
      <c r="I1913" s="1"/>
    </row>
    <row r="1914" spans="1:9" x14ac:dyDescent="0.25">
      <c r="A1914" s="25">
        <v>2</v>
      </c>
      <c r="B1914" s="25">
        <v>1913</v>
      </c>
      <c r="C1914" s="25">
        <v>101</v>
      </c>
      <c r="D1914" s="33">
        <f>COUNTIFS($C$2:C1914,C1914,$E$2:E1914,"&gt;0")</f>
        <v>13</v>
      </c>
      <c r="E1914" s="33">
        <v>1974</v>
      </c>
      <c r="F1914" s="25"/>
      <c r="G1914" s="1"/>
      <c r="H1914" s="1"/>
      <c r="I1914" s="1"/>
    </row>
    <row r="1915" spans="1:9" x14ac:dyDescent="0.25">
      <c r="A1915" s="25">
        <v>2</v>
      </c>
      <c r="B1915" s="25">
        <v>1914</v>
      </c>
      <c r="C1915" s="25">
        <v>101</v>
      </c>
      <c r="D1915" s="33">
        <f>COUNTIFS($C$2:C1915,C1915,$E$2:E1915,"&gt;0")</f>
        <v>14</v>
      </c>
      <c r="E1915" s="33">
        <v>1999</v>
      </c>
      <c r="F1915" s="25"/>
      <c r="G1915" s="1"/>
      <c r="H1915" s="1"/>
      <c r="I1915" s="1"/>
    </row>
    <row r="1916" spans="1:9" x14ac:dyDescent="0.25">
      <c r="A1916" s="25">
        <v>2</v>
      </c>
      <c r="B1916" s="25">
        <v>1915</v>
      </c>
      <c r="C1916" s="25">
        <v>101</v>
      </c>
      <c r="D1916" s="33">
        <f>COUNTIFS($C$2:C1916,C1916,$E$2:E1916,"&gt;0")</f>
        <v>15</v>
      </c>
      <c r="E1916" s="33">
        <v>1996</v>
      </c>
      <c r="F1916" s="25">
        <v>1</v>
      </c>
      <c r="G1916" s="1"/>
      <c r="H1916" s="1"/>
      <c r="I1916" s="1"/>
    </row>
    <row r="1917" spans="1:9" x14ac:dyDescent="0.25">
      <c r="A1917" s="25">
        <v>2</v>
      </c>
      <c r="B1917" s="25">
        <v>1916</v>
      </c>
      <c r="C1917" s="25">
        <v>101</v>
      </c>
      <c r="D1917" s="33">
        <f>COUNTIFS($C$2:C1917,C1917,$E$2:E1917,"&gt;0")</f>
        <v>16</v>
      </c>
      <c r="E1917" s="33">
        <v>1997</v>
      </c>
      <c r="F1917" s="25"/>
      <c r="G1917" s="1"/>
      <c r="H1917" s="1">
        <v>1</v>
      </c>
      <c r="I1917" s="1"/>
    </row>
    <row r="1918" spans="1:9" x14ac:dyDescent="0.25">
      <c r="A1918" s="25">
        <v>2</v>
      </c>
      <c r="B1918" s="25">
        <v>1917</v>
      </c>
      <c r="C1918" s="25">
        <v>101</v>
      </c>
      <c r="D1918" s="33">
        <f>COUNTIFS($C$2:C1918,C1918,$E$2:E1918,"&gt;0")</f>
        <v>17</v>
      </c>
      <c r="E1918" s="33">
        <v>1995</v>
      </c>
      <c r="F1918" s="25"/>
      <c r="G1918" s="1"/>
      <c r="H1918" s="1"/>
      <c r="I1918" s="1"/>
    </row>
    <row r="1919" spans="1:9" x14ac:dyDescent="0.25">
      <c r="A1919" s="25">
        <v>2</v>
      </c>
      <c r="B1919" s="25">
        <v>1918</v>
      </c>
      <c r="C1919" s="25">
        <v>101</v>
      </c>
      <c r="D1919" s="33">
        <f>COUNTIFS($C$2:C1919,C1919,$E$2:E1919,"&gt;0")</f>
        <v>18</v>
      </c>
      <c r="E1919" s="33">
        <v>1985</v>
      </c>
      <c r="F1919" s="25"/>
      <c r="G1919" s="1">
        <v>1</v>
      </c>
      <c r="H1919" s="1"/>
      <c r="I1919" s="1">
        <v>1</v>
      </c>
    </row>
    <row r="1920" spans="1:9" x14ac:dyDescent="0.25">
      <c r="A1920" s="25">
        <v>2</v>
      </c>
      <c r="B1920" s="25">
        <v>1919</v>
      </c>
      <c r="C1920" s="25">
        <v>101</v>
      </c>
      <c r="D1920" s="33">
        <f>COUNTIFS($C$2:C1920,C1920,$E$2:E1920,"&gt;0")</f>
        <v>19</v>
      </c>
      <c r="E1920" s="33">
        <v>1974</v>
      </c>
      <c r="F1920" s="25">
        <v>1</v>
      </c>
      <c r="G1920" s="1"/>
      <c r="H1920" s="1"/>
      <c r="I1920" s="1"/>
    </row>
    <row r="1921" spans="1:9" x14ac:dyDescent="0.25">
      <c r="A1921" s="25">
        <v>2</v>
      </c>
      <c r="B1921" s="25">
        <v>1920</v>
      </c>
      <c r="C1921" s="25">
        <v>102</v>
      </c>
      <c r="D1921" s="33">
        <f>COUNTIFS($C$2:C1921,C1921,$E$2:E1921,"&gt;0")</f>
        <v>1</v>
      </c>
      <c r="E1921" s="33">
        <v>1967</v>
      </c>
      <c r="F1921" s="25"/>
      <c r="G1921" s="1"/>
      <c r="H1921" s="1"/>
      <c r="I1921" s="1"/>
    </row>
    <row r="1922" spans="1:9" x14ac:dyDescent="0.25">
      <c r="A1922" s="25">
        <v>2</v>
      </c>
      <c r="B1922" s="25">
        <v>1921</v>
      </c>
      <c r="C1922" s="25">
        <v>102</v>
      </c>
      <c r="D1922" s="33">
        <f>COUNTIFS($C$2:C1922,C1922,$E$2:E1922,"&gt;0")</f>
        <v>2</v>
      </c>
      <c r="E1922" s="33">
        <v>1946</v>
      </c>
      <c r="F1922" s="25"/>
      <c r="G1922" s="1"/>
      <c r="H1922" s="1"/>
      <c r="I1922" s="1"/>
    </row>
    <row r="1923" spans="1:9" x14ac:dyDescent="0.25">
      <c r="A1923" s="25">
        <v>2</v>
      </c>
      <c r="B1923" s="25">
        <v>1922</v>
      </c>
      <c r="C1923" s="25">
        <v>102</v>
      </c>
      <c r="D1923" s="33">
        <f>COUNTIFS($C$2:C1923,C1923,$E$2:E1923,"&gt;0")</f>
        <v>3</v>
      </c>
      <c r="E1923" s="33">
        <v>2005</v>
      </c>
      <c r="F1923" s="25"/>
      <c r="G1923" s="1">
        <v>1</v>
      </c>
      <c r="H1923" s="1"/>
      <c r="I1923" s="1"/>
    </row>
    <row r="1924" spans="1:9" x14ac:dyDescent="0.25">
      <c r="A1924" s="25">
        <v>2</v>
      </c>
      <c r="B1924" s="25">
        <v>1923</v>
      </c>
      <c r="C1924" s="25">
        <v>102</v>
      </c>
      <c r="D1924" s="33">
        <f>COUNTIFS($C$2:C1924,C1924,$E$2:E1924,"&gt;0")</f>
        <v>4</v>
      </c>
      <c r="E1924" s="33">
        <v>1958</v>
      </c>
      <c r="F1924" s="25"/>
      <c r="G1924" s="1"/>
      <c r="H1924" s="1">
        <v>1</v>
      </c>
      <c r="I1924" s="1">
        <v>1</v>
      </c>
    </row>
    <row r="1925" spans="1:9" x14ac:dyDescent="0.25">
      <c r="A1925" s="25">
        <v>2</v>
      </c>
      <c r="B1925" s="25">
        <v>1924</v>
      </c>
      <c r="C1925" s="25">
        <v>102</v>
      </c>
      <c r="D1925" s="33">
        <f>COUNTIFS($C$2:C1925,C1925,$E$2:E1925,"&gt;0")</f>
        <v>5</v>
      </c>
      <c r="E1925" s="33">
        <v>2004</v>
      </c>
      <c r="F1925" s="25"/>
      <c r="G1925" s="1"/>
      <c r="H1925" s="1"/>
      <c r="I1925" s="1"/>
    </row>
    <row r="1926" spans="1:9" x14ac:dyDescent="0.25">
      <c r="A1926" s="25">
        <v>2</v>
      </c>
      <c r="B1926" s="25">
        <v>1925</v>
      </c>
      <c r="C1926" s="25">
        <v>102</v>
      </c>
      <c r="D1926" s="33">
        <f>COUNTIFS($C$2:C1926,C1926,$E$2:E1926,"&gt;0")</f>
        <v>6</v>
      </c>
      <c r="E1926" s="33">
        <v>2003</v>
      </c>
      <c r="F1926" s="25"/>
      <c r="G1926" s="1"/>
      <c r="H1926" s="1"/>
      <c r="I1926" s="1"/>
    </row>
    <row r="1927" spans="1:9" x14ac:dyDescent="0.25">
      <c r="A1927" s="25">
        <v>2</v>
      </c>
      <c r="B1927" s="25">
        <v>1926</v>
      </c>
      <c r="C1927" s="25">
        <v>102</v>
      </c>
      <c r="D1927" s="33">
        <f>COUNTIFS($C$2:C1927,C1927,$E$2:E1927,"&gt;0")</f>
        <v>7</v>
      </c>
      <c r="E1927" s="33">
        <v>2001</v>
      </c>
      <c r="F1927" s="25">
        <v>1</v>
      </c>
      <c r="G1927" s="1"/>
      <c r="H1927" s="1"/>
      <c r="I1927" s="1"/>
    </row>
    <row r="1928" spans="1:9" x14ac:dyDescent="0.25">
      <c r="A1928" s="25">
        <v>2</v>
      </c>
      <c r="B1928" s="25">
        <v>1927</v>
      </c>
      <c r="C1928" s="25">
        <v>102</v>
      </c>
      <c r="D1928" s="33">
        <f>COUNTIFS($C$2:C1928,C1928,$E$2:E1928,"&gt;0")</f>
        <v>8</v>
      </c>
      <c r="E1928" s="33">
        <v>1967</v>
      </c>
      <c r="F1928" s="25"/>
      <c r="G1928" s="1"/>
      <c r="H1928" s="1"/>
      <c r="I1928" s="1"/>
    </row>
    <row r="1929" spans="1:9" x14ac:dyDescent="0.25">
      <c r="A1929" s="25">
        <v>2</v>
      </c>
      <c r="B1929" s="25">
        <v>1928</v>
      </c>
      <c r="C1929" s="25">
        <v>102</v>
      </c>
      <c r="D1929" s="33">
        <f>COUNTIFS($C$2:C1929,C1929,$E$2:E1929,"&gt;0")</f>
        <v>9</v>
      </c>
      <c r="E1929" s="33">
        <v>1964</v>
      </c>
      <c r="F1929" s="25"/>
      <c r="G1929" s="1">
        <v>1</v>
      </c>
      <c r="H1929" s="1"/>
      <c r="I1929" s="1">
        <v>1</v>
      </c>
    </row>
    <row r="1930" spans="1:9" x14ac:dyDescent="0.25">
      <c r="A1930" s="25">
        <v>2</v>
      </c>
      <c r="B1930" s="25">
        <v>1929</v>
      </c>
      <c r="C1930" s="25">
        <v>102</v>
      </c>
      <c r="D1930" s="33">
        <f>COUNTIFS($C$2:C1930,C1930,$E$2:E1930,"&gt;0")</f>
        <v>10</v>
      </c>
      <c r="E1930" s="33">
        <v>1955</v>
      </c>
      <c r="F1930" s="25"/>
      <c r="G1930" s="1"/>
      <c r="H1930" s="1"/>
      <c r="I1930" s="1"/>
    </row>
    <row r="1931" spans="1:9" x14ac:dyDescent="0.25">
      <c r="A1931" s="25">
        <v>2</v>
      </c>
      <c r="B1931" s="25">
        <v>1930</v>
      </c>
      <c r="C1931" s="25">
        <v>102</v>
      </c>
      <c r="D1931" s="33">
        <f>COUNTIFS($C$2:C1931,C1931,$E$2:E1931,"&gt;0")</f>
        <v>11</v>
      </c>
      <c r="E1931" s="33">
        <v>1951</v>
      </c>
      <c r="F1931" s="25"/>
      <c r="G1931" s="1"/>
      <c r="H1931" s="1">
        <v>1</v>
      </c>
      <c r="I1931" s="1"/>
    </row>
    <row r="1932" spans="1:9" x14ac:dyDescent="0.25">
      <c r="A1932" s="25">
        <v>2</v>
      </c>
      <c r="B1932" s="25">
        <v>1931</v>
      </c>
      <c r="C1932" s="25">
        <v>102</v>
      </c>
      <c r="D1932" s="33">
        <f>COUNTIFS($C$2:C1932,C1932,$E$2:E1932,"&gt;0")</f>
        <v>12</v>
      </c>
      <c r="E1932" s="33">
        <v>1954</v>
      </c>
      <c r="F1932" s="25"/>
      <c r="G1932" s="1"/>
      <c r="H1932" s="1"/>
      <c r="I1932" s="1"/>
    </row>
    <row r="1933" spans="1:9" x14ac:dyDescent="0.25">
      <c r="A1933" s="25">
        <v>2</v>
      </c>
      <c r="B1933" s="25">
        <v>1932</v>
      </c>
      <c r="C1933" s="25">
        <v>102</v>
      </c>
      <c r="D1933" s="33">
        <f>COUNTIFS($C$2:C1933,C1933,$E$2:E1933,"&gt;0")</f>
        <v>13</v>
      </c>
      <c r="E1933" s="33">
        <v>1974</v>
      </c>
      <c r="F1933" s="25"/>
      <c r="G1933" s="1"/>
      <c r="H1933" s="1"/>
      <c r="I1933" s="1"/>
    </row>
    <row r="1934" spans="1:9" x14ac:dyDescent="0.25">
      <c r="A1934" s="25">
        <v>2</v>
      </c>
      <c r="B1934" s="25">
        <v>1933</v>
      </c>
      <c r="C1934" s="25">
        <v>102</v>
      </c>
      <c r="D1934" s="33">
        <f>COUNTIFS($C$2:C1934,C1934,$E$2:E1934,"&gt;0")</f>
        <v>14</v>
      </c>
      <c r="E1934" s="33">
        <v>1999</v>
      </c>
      <c r="F1934" s="25"/>
      <c r="G1934" s="1"/>
      <c r="H1934" s="1"/>
      <c r="I1934" s="1"/>
    </row>
    <row r="1935" spans="1:9" x14ac:dyDescent="0.25">
      <c r="A1935" s="25">
        <v>2</v>
      </c>
      <c r="B1935" s="25">
        <v>1934</v>
      </c>
      <c r="C1935" s="25">
        <v>102</v>
      </c>
      <c r="D1935" s="33">
        <f>COUNTIFS($C$2:C1935,C1935,$E$2:E1935,"&gt;0")</f>
        <v>15</v>
      </c>
      <c r="E1935" s="33">
        <v>1996</v>
      </c>
      <c r="F1935" s="25">
        <v>1</v>
      </c>
      <c r="G1935" s="1"/>
      <c r="H1935" s="1"/>
      <c r="I1935" s="1"/>
    </row>
    <row r="1936" spans="1:9" x14ac:dyDescent="0.25">
      <c r="A1936" s="25">
        <v>2</v>
      </c>
      <c r="B1936" s="25">
        <v>1935</v>
      </c>
      <c r="C1936" s="25">
        <v>102</v>
      </c>
      <c r="D1936" s="33">
        <f>COUNTIFS($C$2:C1936,C1936,$E$2:E1936,"&gt;0")</f>
        <v>16</v>
      </c>
      <c r="E1936" s="33">
        <v>1997</v>
      </c>
      <c r="F1936" s="25"/>
      <c r="G1936" s="1"/>
      <c r="H1936" s="1">
        <v>1</v>
      </c>
      <c r="I1936" s="1"/>
    </row>
    <row r="1937" spans="1:9" x14ac:dyDescent="0.25">
      <c r="A1937" s="25">
        <v>2</v>
      </c>
      <c r="B1937" s="25">
        <v>1936</v>
      </c>
      <c r="C1937" s="25">
        <v>102</v>
      </c>
      <c r="D1937" s="33">
        <f>COUNTIFS($C$2:C1937,C1937,$E$2:E1937,"&gt;0")</f>
        <v>17</v>
      </c>
      <c r="E1937" s="33">
        <v>1995</v>
      </c>
      <c r="F1937" s="25"/>
      <c r="G1937" s="1"/>
      <c r="H1937" s="1"/>
      <c r="I1937" s="1"/>
    </row>
    <row r="1938" spans="1:9" x14ac:dyDescent="0.25">
      <c r="A1938" s="25">
        <v>2</v>
      </c>
      <c r="B1938" s="25">
        <v>1937</v>
      </c>
      <c r="C1938" s="25">
        <v>102</v>
      </c>
      <c r="D1938" s="33">
        <f>COUNTIFS($C$2:C1938,C1938,$E$2:E1938,"&gt;0")</f>
        <v>18</v>
      </c>
      <c r="E1938" s="33">
        <v>1985</v>
      </c>
      <c r="F1938" s="25"/>
      <c r="G1938" s="1">
        <v>1</v>
      </c>
      <c r="H1938" s="1"/>
      <c r="I1938" s="1">
        <v>1</v>
      </c>
    </row>
    <row r="1939" spans="1:9" x14ac:dyDescent="0.25">
      <c r="A1939" s="25">
        <v>2</v>
      </c>
      <c r="B1939" s="25">
        <v>1938</v>
      </c>
      <c r="C1939" s="25">
        <v>102</v>
      </c>
      <c r="D1939" s="33">
        <f>COUNTIFS($C$2:C1939,C1939,$E$2:E1939,"&gt;0")</f>
        <v>19</v>
      </c>
      <c r="E1939" s="33">
        <v>1974</v>
      </c>
      <c r="F1939" s="25">
        <v>1</v>
      </c>
      <c r="G1939" s="1"/>
      <c r="H1939" s="1"/>
      <c r="I1939" s="1"/>
    </row>
    <row r="1940" spans="1:9" x14ac:dyDescent="0.25">
      <c r="A1940" s="25">
        <v>2</v>
      </c>
      <c r="B1940" s="25">
        <v>1939</v>
      </c>
      <c r="C1940" s="25">
        <v>103</v>
      </c>
      <c r="D1940" s="33">
        <f>COUNTIFS($C$2:C1940,C1940,$E$2:E1940,"&gt;0")</f>
        <v>1</v>
      </c>
      <c r="E1940" s="33">
        <v>1967</v>
      </c>
      <c r="F1940" s="25"/>
      <c r="G1940" s="1"/>
      <c r="H1940" s="1"/>
      <c r="I1940" s="1"/>
    </row>
    <row r="1941" spans="1:9" x14ac:dyDescent="0.25">
      <c r="A1941" s="25">
        <v>2</v>
      </c>
      <c r="B1941" s="25">
        <v>1940</v>
      </c>
      <c r="C1941" s="25">
        <v>103</v>
      </c>
      <c r="D1941" s="33">
        <f>COUNTIFS($C$2:C1941,C1941,$E$2:E1941,"&gt;0")</f>
        <v>2</v>
      </c>
      <c r="E1941" s="33">
        <v>1946</v>
      </c>
      <c r="F1941" s="25"/>
      <c r="G1941" s="1"/>
      <c r="H1941" s="1"/>
      <c r="I1941" s="1"/>
    </row>
    <row r="1942" spans="1:9" x14ac:dyDescent="0.25">
      <c r="A1942" s="25">
        <v>2</v>
      </c>
      <c r="B1942" s="25">
        <v>1941</v>
      </c>
      <c r="C1942" s="25">
        <v>103</v>
      </c>
      <c r="D1942" s="33">
        <f>COUNTIFS($C$2:C1942,C1942,$E$2:E1942,"&gt;0")</f>
        <v>3</v>
      </c>
      <c r="E1942" s="33">
        <v>2005</v>
      </c>
      <c r="F1942" s="25"/>
      <c r="G1942" s="1">
        <v>1</v>
      </c>
      <c r="H1942" s="1"/>
      <c r="I1942" s="1"/>
    </row>
    <row r="1943" spans="1:9" x14ac:dyDescent="0.25">
      <c r="A1943" s="25">
        <v>2</v>
      </c>
      <c r="B1943" s="25">
        <v>1942</v>
      </c>
      <c r="C1943" s="25">
        <v>103</v>
      </c>
      <c r="D1943" s="33">
        <f>COUNTIFS($C$2:C1943,C1943,$E$2:E1943,"&gt;0")</f>
        <v>4</v>
      </c>
      <c r="E1943" s="33">
        <v>1958</v>
      </c>
      <c r="F1943" s="25"/>
      <c r="G1943" s="1"/>
      <c r="H1943" s="1">
        <v>1</v>
      </c>
      <c r="I1943" s="1">
        <v>1</v>
      </c>
    </row>
    <row r="1944" spans="1:9" x14ac:dyDescent="0.25">
      <c r="A1944" s="25">
        <v>2</v>
      </c>
      <c r="B1944" s="25">
        <v>1943</v>
      </c>
      <c r="C1944" s="25">
        <v>103</v>
      </c>
      <c r="D1944" s="33">
        <f>COUNTIFS($C$2:C1944,C1944,$E$2:E1944,"&gt;0")</f>
        <v>5</v>
      </c>
      <c r="E1944" s="33">
        <v>2004</v>
      </c>
      <c r="F1944" s="25"/>
      <c r="G1944" s="1"/>
      <c r="H1944" s="1"/>
      <c r="I1944" s="1"/>
    </row>
    <row r="1945" spans="1:9" x14ac:dyDescent="0.25">
      <c r="A1945" s="25">
        <v>2</v>
      </c>
      <c r="B1945" s="25">
        <v>1944</v>
      </c>
      <c r="C1945" s="25">
        <v>103</v>
      </c>
      <c r="D1945" s="33">
        <f>COUNTIFS($C$2:C1945,C1945,$E$2:E1945,"&gt;0")</f>
        <v>6</v>
      </c>
      <c r="E1945" s="33">
        <v>2003</v>
      </c>
      <c r="F1945" s="25"/>
      <c r="G1945" s="1"/>
      <c r="H1945" s="1"/>
      <c r="I1945" s="1"/>
    </row>
    <row r="1946" spans="1:9" x14ac:dyDescent="0.25">
      <c r="A1946" s="25">
        <v>2</v>
      </c>
      <c r="B1946" s="25">
        <v>1945</v>
      </c>
      <c r="C1946" s="25">
        <v>103</v>
      </c>
      <c r="D1946" s="33">
        <f>COUNTIFS($C$2:C1946,C1946,$E$2:E1946,"&gt;0")</f>
        <v>7</v>
      </c>
      <c r="E1946" s="33">
        <v>2001</v>
      </c>
      <c r="F1946" s="25">
        <v>1</v>
      </c>
      <c r="G1946" s="1"/>
      <c r="H1946" s="1"/>
      <c r="I1946" s="1"/>
    </row>
    <row r="1947" spans="1:9" x14ac:dyDescent="0.25">
      <c r="A1947" s="25">
        <v>2</v>
      </c>
      <c r="B1947" s="25">
        <v>1946</v>
      </c>
      <c r="C1947" s="25">
        <v>103</v>
      </c>
      <c r="D1947" s="33">
        <f>COUNTIFS($C$2:C1947,C1947,$E$2:E1947,"&gt;0")</f>
        <v>8</v>
      </c>
      <c r="E1947" s="33">
        <v>1967</v>
      </c>
      <c r="F1947" s="25"/>
      <c r="G1947" s="1"/>
      <c r="H1947" s="1"/>
      <c r="I1947" s="1"/>
    </row>
    <row r="1948" spans="1:9" x14ac:dyDescent="0.25">
      <c r="A1948" s="25">
        <v>2</v>
      </c>
      <c r="B1948" s="25">
        <v>1947</v>
      </c>
      <c r="C1948" s="25">
        <v>103</v>
      </c>
      <c r="D1948" s="33">
        <f>COUNTIFS($C$2:C1948,C1948,$E$2:E1948,"&gt;0")</f>
        <v>9</v>
      </c>
      <c r="E1948" s="33">
        <v>1964</v>
      </c>
      <c r="F1948" s="25"/>
      <c r="G1948" s="1">
        <v>1</v>
      </c>
      <c r="H1948" s="1"/>
      <c r="I1948" s="1">
        <v>1</v>
      </c>
    </row>
    <row r="1949" spans="1:9" x14ac:dyDescent="0.25">
      <c r="A1949" s="25">
        <v>2</v>
      </c>
      <c r="B1949" s="25">
        <v>1948</v>
      </c>
      <c r="C1949" s="25">
        <v>103</v>
      </c>
      <c r="D1949" s="33">
        <f>COUNTIFS($C$2:C1949,C1949,$E$2:E1949,"&gt;0")</f>
        <v>10</v>
      </c>
      <c r="E1949" s="33">
        <v>1955</v>
      </c>
      <c r="F1949" s="25"/>
      <c r="G1949" s="1"/>
      <c r="H1949" s="1"/>
      <c r="I1949" s="1"/>
    </row>
    <row r="1950" spans="1:9" x14ac:dyDescent="0.25">
      <c r="A1950" s="25">
        <v>2</v>
      </c>
      <c r="B1950" s="25">
        <v>1949</v>
      </c>
      <c r="C1950" s="25">
        <v>103</v>
      </c>
      <c r="D1950" s="33">
        <f>COUNTIFS($C$2:C1950,C1950,$E$2:E1950,"&gt;0")</f>
        <v>11</v>
      </c>
      <c r="E1950" s="33">
        <v>1951</v>
      </c>
      <c r="F1950" s="25"/>
      <c r="G1950" s="1"/>
      <c r="H1950" s="1">
        <v>1</v>
      </c>
      <c r="I1950" s="1"/>
    </row>
    <row r="1951" spans="1:9" x14ac:dyDescent="0.25">
      <c r="A1951" s="25">
        <v>2</v>
      </c>
      <c r="B1951" s="25">
        <v>1950</v>
      </c>
      <c r="C1951" s="25">
        <v>103</v>
      </c>
      <c r="D1951" s="33">
        <f>COUNTIFS($C$2:C1951,C1951,$E$2:E1951,"&gt;0")</f>
        <v>12</v>
      </c>
      <c r="E1951" s="33">
        <v>1954</v>
      </c>
      <c r="F1951" s="25"/>
      <c r="G1951" s="1"/>
      <c r="H1951" s="1"/>
      <c r="I1951" s="1"/>
    </row>
    <row r="1952" spans="1:9" x14ac:dyDescent="0.25">
      <c r="A1952" s="25">
        <v>2</v>
      </c>
      <c r="B1952" s="25">
        <v>1951</v>
      </c>
      <c r="C1952" s="25">
        <v>103</v>
      </c>
      <c r="D1952" s="33">
        <f>COUNTIFS($C$2:C1952,C1952,$E$2:E1952,"&gt;0")</f>
        <v>13</v>
      </c>
      <c r="E1952" s="33">
        <v>1974</v>
      </c>
      <c r="F1952" s="25"/>
      <c r="G1952" s="1"/>
      <c r="H1952" s="1"/>
      <c r="I1952" s="1"/>
    </row>
    <row r="1953" spans="1:9" x14ac:dyDescent="0.25">
      <c r="A1953" s="25">
        <v>2</v>
      </c>
      <c r="B1953" s="25">
        <v>1952</v>
      </c>
      <c r="C1953" s="25">
        <v>103</v>
      </c>
      <c r="D1953" s="33">
        <f>COUNTIFS($C$2:C1953,C1953,$E$2:E1953,"&gt;0")</f>
        <v>14</v>
      </c>
      <c r="E1953" s="33">
        <v>1999</v>
      </c>
      <c r="F1953" s="25"/>
      <c r="G1953" s="1"/>
      <c r="H1953" s="1"/>
      <c r="I1953" s="1"/>
    </row>
    <row r="1954" spans="1:9" x14ac:dyDescent="0.25">
      <c r="A1954" s="25">
        <v>2</v>
      </c>
      <c r="B1954" s="25">
        <v>1953</v>
      </c>
      <c r="C1954" s="25">
        <v>103</v>
      </c>
      <c r="D1954" s="33">
        <f>COUNTIFS($C$2:C1954,C1954,$E$2:E1954,"&gt;0")</f>
        <v>15</v>
      </c>
      <c r="E1954" s="33">
        <v>1996</v>
      </c>
      <c r="F1954" s="25">
        <v>1</v>
      </c>
      <c r="G1954" s="1"/>
      <c r="H1954" s="1"/>
      <c r="I1954" s="1"/>
    </row>
    <row r="1955" spans="1:9" x14ac:dyDescent="0.25">
      <c r="A1955" s="25">
        <v>2</v>
      </c>
      <c r="B1955" s="25">
        <v>1954</v>
      </c>
      <c r="C1955" s="25">
        <v>103</v>
      </c>
      <c r="D1955" s="33">
        <f>COUNTIFS($C$2:C1955,C1955,$E$2:E1955,"&gt;0")</f>
        <v>16</v>
      </c>
      <c r="E1955" s="33">
        <v>1997</v>
      </c>
      <c r="F1955" s="25"/>
      <c r="G1955" s="1"/>
      <c r="H1955" s="1">
        <v>1</v>
      </c>
      <c r="I1955" s="1"/>
    </row>
    <row r="1956" spans="1:9" x14ac:dyDescent="0.25">
      <c r="A1956" s="25">
        <v>2</v>
      </c>
      <c r="B1956" s="25">
        <v>1955</v>
      </c>
      <c r="C1956" s="25">
        <v>103</v>
      </c>
      <c r="D1956" s="33">
        <f>COUNTIFS($C$2:C1956,C1956,$E$2:E1956,"&gt;0")</f>
        <v>17</v>
      </c>
      <c r="E1956" s="33">
        <v>1995</v>
      </c>
      <c r="F1956" s="25"/>
      <c r="G1956" s="1"/>
      <c r="H1956" s="1"/>
      <c r="I1956" s="1"/>
    </row>
    <row r="1957" spans="1:9" x14ac:dyDescent="0.25">
      <c r="A1957" s="25">
        <v>2</v>
      </c>
      <c r="B1957" s="25">
        <v>1956</v>
      </c>
      <c r="C1957" s="25">
        <v>103</v>
      </c>
      <c r="D1957" s="33">
        <f>COUNTIFS($C$2:C1957,C1957,$E$2:E1957,"&gt;0")</f>
        <v>18</v>
      </c>
      <c r="E1957" s="33">
        <v>1985</v>
      </c>
      <c r="F1957" s="25"/>
      <c r="G1957" s="1">
        <v>1</v>
      </c>
      <c r="H1957" s="1"/>
      <c r="I1957" s="1">
        <v>1</v>
      </c>
    </row>
    <row r="1958" spans="1:9" x14ac:dyDescent="0.25">
      <c r="A1958" s="25">
        <v>2</v>
      </c>
      <c r="B1958" s="25">
        <v>1957</v>
      </c>
      <c r="C1958" s="25">
        <v>103</v>
      </c>
      <c r="D1958" s="33">
        <f>COUNTIFS($C$2:C1958,C1958,$E$2:E1958,"&gt;0")</f>
        <v>19</v>
      </c>
      <c r="E1958" s="33">
        <v>1974</v>
      </c>
      <c r="F1958" s="25">
        <v>1</v>
      </c>
      <c r="G1958" s="1"/>
      <c r="H1958" s="1"/>
      <c r="I1958" s="1"/>
    </row>
    <row r="1959" spans="1:9" x14ac:dyDescent="0.25">
      <c r="A1959" s="25">
        <v>2</v>
      </c>
      <c r="B1959" s="25">
        <v>1958</v>
      </c>
      <c r="C1959" s="25">
        <v>104</v>
      </c>
      <c r="D1959" s="33">
        <f>COUNTIFS($C$2:C1959,C1959,$E$2:E1959,"&gt;0")</f>
        <v>1</v>
      </c>
      <c r="E1959" s="33">
        <v>1967</v>
      </c>
      <c r="F1959" s="25"/>
      <c r="G1959" s="1"/>
      <c r="H1959" s="1"/>
      <c r="I1959" s="1"/>
    </row>
    <row r="1960" spans="1:9" x14ac:dyDescent="0.25">
      <c r="A1960" s="25">
        <v>2</v>
      </c>
      <c r="B1960" s="25">
        <v>1959</v>
      </c>
      <c r="C1960" s="25">
        <v>104</v>
      </c>
      <c r="D1960" s="33">
        <f>COUNTIFS($C$2:C1960,C1960,$E$2:E1960,"&gt;0")</f>
        <v>2</v>
      </c>
      <c r="E1960" s="33">
        <v>1946</v>
      </c>
      <c r="F1960" s="25"/>
      <c r="G1960" s="1"/>
      <c r="H1960" s="1"/>
      <c r="I1960" s="1"/>
    </row>
    <row r="1961" spans="1:9" x14ac:dyDescent="0.25">
      <c r="A1961" s="25">
        <v>2</v>
      </c>
      <c r="B1961" s="25">
        <v>1960</v>
      </c>
      <c r="C1961" s="25">
        <v>104</v>
      </c>
      <c r="D1961" s="33">
        <f>COUNTIFS($C$2:C1961,C1961,$E$2:E1961,"&gt;0")</f>
        <v>3</v>
      </c>
      <c r="E1961" s="33">
        <v>2005</v>
      </c>
      <c r="F1961" s="25"/>
      <c r="G1961" s="1">
        <v>1</v>
      </c>
      <c r="H1961" s="1"/>
      <c r="I1961" s="1"/>
    </row>
    <row r="1962" spans="1:9" x14ac:dyDescent="0.25">
      <c r="A1962" s="25">
        <v>2</v>
      </c>
      <c r="B1962" s="25">
        <v>1961</v>
      </c>
      <c r="C1962" s="25">
        <v>104</v>
      </c>
      <c r="D1962" s="33">
        <f>COUNTIFS($C$2:C1962,C1962,$E$2:E1962,"&gt;0")</f>
        <v>4</v>
      </c>
      <c r="E1962" s="33">
        <v>1958</v>
      </c>
      <c r="F1962" s="25"/>
      <c r="G1962" s="1"/>
      <c r="H1962" s="1">
        <v>1</v>
      </c>
      <c r="I1962" s="1">
        <v>1</v>
      </c>
    </row>
    <row r="1963" spans="1:9" x14ac:dyDescent="0.25">
      <c r="A1963" s="25">
        <v>2</v>
      </c>
      <c r="B1963" s="25">
        <v>1962</v>
      </c>
      <c r="C1963" s="25">
        <v>104</v>
      </c>
      <c r="D1963" s="33">
        <f>COUNTIFS($C$2:C1963,C1963,$E$2:E1963,"&gt;0")</f>
        <v>5</v>
      </c>
      <c r="E1963" s="33">
        <v>2004</v>
      </c>
      <c r="F1963" s="25"/>
      <c r="G1963" s="1"/>
      <c r="H1963" s="1"/>
      <c r="I1963" s="1"/>
    </row>
    <row r="1964" spans="1:9" x14ac:dyDescent="0.25">
      <c r="A1964" s="25">
        <v>2</v>
      </c>
      <c r="B1964" s="25">
        <v>1963</v>
      </c>
      <c r="C1964" s="25">
        <v>104</v>
      </c>
      <c r="D1964" s="33">
        <f>COUNTIFS($C$2:C1964,C1964,$E$2:E1964,"&gt;0")</f>
        <v>6</v>
      </c>
      <c r="E1964" s="33">
        <v>2003</v>
      </c>
      <c r="F1964" s="25"/>
      <c r="G1964" s="1"/>
      <c r="H1964" s="1"/>
      <c r="I1964" s="1"/>
    </row>
    <row r="1965" spans="1:9" x14ac:dyDescent="0.25">
      <c r="A1965" s="25">
        <v>2</v>
      </c>
      <c r="B1965" s="25">
        <v>1964</v>
      </c>
      <c r="C1965" s="25">
        <v>104</v>
      </c>
      <c r="D1965" s="33">
        <f>COUNTIFS($C$2:C1965,C1965,$E$2:E1965,"&gt;0")</f>
        <v>7</v>
      </c>
      <c r="E1965" s="33">
        <v>2001</v>
      </c>
      <c r="F1965" s="25">
        <v>1</v>
      </c>
      <c r="G1965" s="1"/>
      <c r="H1965" s="1"/>
      <c r="I1965" s="1"/>
    </row>
    <row r="1966" spans="1:9" x14ac:dyDescent="0.25">
      <c r="A1966" s="25">
        <v>2</v>
      </c>
      <c r="B1966" s="25">
        <v>1965</v>
      </c>
      <c r="C1966" s="25">
        <v>104</v>
      </c>
      <c r="D1966" s="33">
        <f>COUNTIFS($C$2:C1966,C1966,$E$2:E1966,"&gt;0")</f>
        <v>8</v>
      </c>
      <c r="E1966" s="33">
        <v>1967</v>
      </c>
      <c r="F1966" s="25"/>
      <c r="G1966" s="1"/>
      <c r="H1966" s="1"/>
      <c r="I1966" s="1"/>
    </row>
    <row r="1967" spans="1:9" x14ac:dyDescent="0.25">
      <c r="A1967" s="25">
        <v>2</v>
      </c>
      <c r="B1967" s="25">
        <v>1966</v>
      </c>
      <c r="C1967" s="25">
        <v>104</v>
      </c>
      <c r="D1967" s="33">
        <f>COUNTIFS($C$2:C1967,C1967,$E$2:E1967,"&gt;0")</f>
        <v>9</v>
      </c>
      <c r="E1967" s="33">
        <v>1964</v>
      </c>
      <c r="F1967" s="25"/>
      <c r="G1967" s="1">
        <v>1</v>
      </c>
      <c r="H1967" s="1"/>
      <c r="I1967" s="1">
        <v>1</v>
      </c>
    </row>
    <row r="1968" spans="1:9" x14ac:dyDescent="0.25">
      <c r="A1968" s="25">
        <v>2</v>
      </c>
      <c r="B1968" s="25">
        <v>1967</v>
      </c>
      <c r="C1968" s="25">
        <v>104</v>
      </c>
      <c r="D1968" s="33">
        <f>COUNTIFS($C$2:C1968,C1968,$E$2:E1968,"&gt;0")</f>
        <v>10</v>
      </c>
      <c r="E1968" s="33">
        <v>1955</v>
      </c>
      <c r="F1968" s="25"/>
      <c r="G1968" s="1"/>
      <c r="H1968" s="1"/>
      <c r="I1968" s="1"/>
    </row>
    <row r="1969" spans="1:9" x14ac:dyDescent="0.25">
      <c r="A1969" s="25">
        <v>2</v>
      </c>
      <c r="B1969" s="25">
        <v>1968</v>
      </c>
      <c r="C1969" s="25">
        <v>104</v>
      </c>
      <c r="D1969" s="33">
        <f>COUNTIFS($C$2:C1969,C1969,$E$2:E1969,"&gt;0")</f>
        <v>11</v>
      </c>
      <c r="E1969" s="33">
        <v>1951</v>
      </c>
      <c r="F1969" s="25"/>
      <c r="G1969" s="1"/>
      <c r="H1969" s="1">
        <v>1</v>
      </c>
      <c r="I1969" s="1"/>
    </row>
    <row r="1970" spans="1:9" x14ac:dyDescent="0.25">
      <c r="A1970" s="25">
        <v>2</v>
      </c>
      <c r="B1970" s="25">
        <v>1969</v>
      </c>
      <c r="C1970" s="25">
        <v>104</v>
      </c>
      <c r="D1970" s="33">
        <f>COUNTIFS($C$2:C1970,C1970,$E$2:E1970,"&gt;0")</f>
        <v>12</v>
      </c>
      <c r="E1970" s="33">
        <v>1954</v>
      </c>
      <c r="F1970" s="25"/>
      <c r="G1970" s="1"/>
      <c r="H1970" s="1"/>
      <c r="I1970" s="1"/>
    </row>
    <row r="1971" spans="1:9" x14ac:dyDescent="0.25">
      <c r="A1971" s="25">
        <v>2</v>
      </c>
      <c r="B1971" s="25">
        <v>1970</v>
      </c>
      <c r="C1971" s="25">
        <v>104</v>
      </c>
      <c r="D1971" s="33">
        <f>COUNTIFS($C$2:C1971,C1971,$E$2:E1971,"&gt;0")</f>
        <v>13</v>
      </c>
      <c r="E1971" s="33">
        <v>1974</v>
      </c>
      <c r="F1971" s="25"/>
      <c r="G1971" s="1"/>
      <c r="H1971" s="1"/>
      <c r="I1971" s="1"/>
    </row>
    <row r="1972" spans="1:9" x14ac:dyDescent="0.25">
      <c r="A1972" s="25">
        <v>2</v>
      </c>
      <c r="B1972" s="25">
        <v>1971</v>
      </c>
      <c r="C1972" s="25">
        <v>104</v>
      </c>
      <c r="D1972" s="33">
        <f>COUNTIFS($C$2:C1972,C1972,$E$2:E1972,"&gt;0")</f>
        <v>14</v>
      </c>
      <c r="E1972" s="33">
        <v>1999</v>
      </c>
      <c r="F1972" s="25"/>
      <c r="G1972" s="1"/>
      <c r="H1972" s="1"/>
      <c r="I1972" s="1"/>
    </row>
    <row r="1973" spans="1:9" x14ac:dyDescent="0.25">
      <c r="A1973" s="25">
        <v>2</v>
      </c>
      <c r="B1973" s="25">
        <v>1972</v>
      </c>
      <c r="C1973" s="25">
        <v>104</v>
      </c>
      <c r="D1973" s="33">
        <f>COUNTIFS($C$2:C1973,C1973,$E$2:E1973,"&gt;0")</f>
        <v>15</v>
      </c>
      <c r="E1973" s="33">
        <v>1996</v>
      </c>
      <c r="F1973" s="25">
        <v>1</v>
      </c>
      <c r="G1973" s="1"/>
      <c r="H1973" s="1"/>
      <c r="I1973" s="1"/>
    </row>
    <row r="1974" spans="1:9" x14ac:dyDescent="0.25">
      <c r="A1974" s="25">
        <v>2</v>
      </c>
      <c r="B1974" s="25">
        <v>1973</v>
      </c>
      <c r="C1974" s="25">
        <v>104</v>
      </c>
      <c r="D1974" s="33">
        <f>COUNTIFS($C$2:C1974,C1974,$E$2:E1974,"&gt;0")</f>
        <v>16</v>
      </c>
      <c r="E1974" s="33">
        <v>1997</v>
      </c>
      <c r="F1974" s="25"/>
      <c r="G1974" s="1"/>
      <c r="H1974" s="1">
        <v>1</v>
      </c>
      <c r="I1974" s="1"/>
    </row>
    <row r="1975" spans="1:9" x14ac:dyDescent="0.25">
      <c r="A1975" s="25">
        <v>2</v>
      </c>
      <c r="B1975" s="25">
        <v>1974</v>
      </c>
      <c r="C1975" s="25">
        <v>104</v>
      </c>
      <c r="D1975" s="33">
        <f>COUNTIFS($C$2:C1975,C1975,$E$2:E1975,"&gt;0")</f>
        <v>17</v>
      </c>
      <c r="E1975" s="33">
        <v>1995</v>
      </c>
      <c r="F1975" s="25"/>
      <c r="G1975" s="1"/>
      <c r="H1975" s="1"/>
      <c r="I1975" s="1"/>
    </row>
    <row r="1976" spans="1:9" x14ac:dyDescent="0.25">
      <c r="A1976" s="25">
        <v>2</v>
      </c>
      <c r="B1976" s="25">
        <v>1975</v>
      </c>
      <c r="C1976" s="25">
        <v>104</v>
      </c>
      <c r="D1976" s="33">
        <f>COUNTIFS($C$2:C1976,C1976,$E$2:E1976,"&gt;0")</f>
        <v>18</v>
      </c>
      <c r="E1976" s="33">
        <v>1985</v>
      </c>
      <c r="F1976" s="25"/>
      <c r="G1976" s="1">
        <v>1</v>
      </c>
      <c r="H1976" s="1"/>
      <c r="I1976" s="1">
        <v>1</v>
      </c>
    </row>
    <row r="1977" spans="1:9" x14ac:dyDescent="0.25">
      <c r="A1977" s="25">
        <v>2</v>
      </c>
      <c r="B1977" s="25">
        <v>1976</v>
      </c>
      <c r="C1977" s="25">
        <v>104</v>
      </c>
      <c r="D1977" s="33">
        <f>COUNTIFS($C$2:C1977,C1977,$E$2:E1977,"&gt;0")</f>
        <v>19</v>
      </c>
      <c r="E1977" s="33">
        <v>1974</v>
      </c>
      <c r="F1977" s="25">
        <v>1</v>
      </c>
      <c r="G1977" s="1"/>
      <c r="H1977" s="1"/>
      <c r="I1977" s="1"/>
    </row>
    <row r="1978" spans="1:9" x14ac:dyDescent="0.25">
      <c r="A1978" s="25">
        <v>2</v>
      </c>
      <c r="B1978" s="25">
        <v>1977</v>
      </c>
      <c r="C1978" s="25">
        <v>105</v>
      </c>
      <c r="D1978" s="33">
        <f>COUNTIFS($C$2:C1978,C1978,$E$2:E1978,"&gt;0")</f>
        <v>1</v>
      </c>
      <c r="E1978" s="33">
        <v>1967</v>
      </c>
      <c r="F1978" s="25"/>
      <c r="G1978" s="1"/>
      <c r="H1978" s="1"/>
      <c r="I1978" s="1"/>
    </row>
    <row r="1979" spans="1:9" x14ac:dyDescent="0.25">
      <c r="A1979" s="25">
        <v>2</v>
      </c>
      <c r="B1979" s="25">
        <v>1978</v>
      </c>
      <c r="C1979" s="25">
        <v>105</v>
      </c>
      <c r="D1979" s="33">
        <f>COUNTIFS($C$2:C1979,C1979,$E$2:E1979,"&gt;0")</f>
        <v>2</v>
      </c>
      <c r="E1979" s="33">
        <v>1946</v>
      </c>
      <c r="F1979" s="25"/>
      <c r="G1979" s="1"/>
      <c r="H1979" s="1"/>
      <c r="I1979" s="1"/>
    </row>
    <row r="1980" spans="1:9" x14ac:dyDescent="0.25">
      <c r="A1980" s="25">
        <v>2</v>
      </c>
      <c r="B1980" s="25">
        <v>1979</v>
      </c>
      <c r="C1980" s="25">
        <v>105</v>
      </c>
      <c r="D1980" s="33">
        <f>COUNTIFS($C$2:C1980,C1980,$E$2:E1980,"&gt;0")</f>
        <v>3</v>
      </c>
      <c r="E1980" s="33">
        <v>2005</v>
      </c>
      <c r="F1980" s="25"/>
      <c r="G1980" s="1">
        <v>1</v>
      </c>
      <c r="H1980" s="1"/>
      <c r="I1980" s="1"/>
    </row>
    <row r="1981" spans="1:9" x14ac:dyDescent="0.25">
      <c r="A1981" s="25">
        <v>2</v>
      </c>
      <c r="B1981" s="25">
        <v>1980</v>
      </c>
      <c r="C1981" s="25">
        <v>105</v>
      </c>
      <c r="D1981" s="33">
        <f>COUNTIFS($C$2:C1981,C1981,$E$2:E1981,"&gt;0")</f>
        <v>4</v>
      </c>
      <c r="E1981" s="33">
        <v>1958</v>
      </c>
      <c r="F1981" s="25"/>
      <c r="G1981" s="1"/>
      <c r="H1981" s="1">
        <v>1</v>
      </c>
      <c r="I1981" s="1">
        <v>1</v>
      </c>
    </row>
    <row r="1982" spans="1:9" x14ac:dyDescent="0.25">
      <c r="A1982" s="25">
        <v>2</v>
      </c>
      <c r="B1982" s="25">
        <v>1981</v>
      </c>
      <c r="C1982" s="25">
        <v>105</v>
      </c>
      <c r="D1982" s="33">
        <f>COUNTIFS($C$2:C1982,C1982,$E$2:E1982,"&gt;0")</f>
        <v>5</v>
      </c>
      <c r="E1982" s="33">
        <v>2004</v>
      </c>
      <c r="F1982" s="25"/>
      <c r="G1982" s="1"/>
      <c r="H1982" s="1"/>
      <c r="I1982" s="1"/>
    </row>
    <row r="1983" spans="1:9" x14ac:dyDescent="0.25">
      <c r="A1983" s="25">
        <v>2</v>
      </c>
      <c r="B1983" s="25">
        <v>1982</v>
      </c>
      <c r="C1983" s="25">
        <v>105</v>
      </c>
      <c r="D1983" s="33">
        <f>COUNTIFS($C$2:C1983,C1983,$E$2:E1983,"&gt;0")</f>
        <v>6</v>
      </c>
      <c r="E1983" s="33">
        <v>2003</v>
      </c>
      <c r="F1983" s="25"/>
      <c r="G1983" s="1"/>
      <c r="H1983" s="1"/>
      <c r="I1983" s="1"/>
    </row>
    <row r="1984" spans="1:9" x14ac:dyDescent="0.25">
      <c r="A1984" s="25">
        <v>2</v>
      </c>
      <c r="B1984" s="25">
        <v>1983</v>
      </c>
      <c r="C1984" s="25">
        <v>105</v>
      </c>
      <c r="D1984" s="33">
        <f>COUNTIFS($C$2:C1984,C1984,$E$2:E1984,"&gt;0")</f>
        <v>7</v>
      </c>
      <c r="E1984" s="33">
        <v>2001</v>
      </c>
      <c r="F1984" s="25">
        <v>1</v>
      </c>
      <c r="G1984" s="1"/>
      <c r="H1984" s="1"/>
      <c r="I1984" s="1"/>
    </row>
    <row r="1985" spans="1:9" x14ac:dyDescent="0.25">
      <c r="A1985" s="25">
        <v>2</v>
      </c>
      <c r="B1985" s="25">
        <v>1984</v>
      </c>
      <c r="C1985" s="25">
        <v>105</v>
      </c>
      <c r="D1985" s="33">
        <f>COUNTIFS($C$2:C1985,C1985,$E$2:E1985,"&gt;0")</f>
        <v>8</v>
      </c>
      <c r="E1985" s="33">
        <v>1967</v>
      </c>
      <c r="F1985" s="25"/>
      <c r="G1985" s="1"/>
      <c r="H1985" s="1"/>
      <c r="I1985" s="1"/>
    </row>
    <row r="1986" spans="1:9" x14ac:dyDescent="0.25">
      <c r="A1986" s="25">
        <v>2</v>
      </c>
      <c r="B1986" s="25">
        <v>1985</v>
      </c>
      <c r="C1986" s="25">
        <v>105</v>
      </c>
      <c r="D1986" s="33">
        <f>COUNTIFS($C$2:C1986,C1986,$E$2:E1986,"&gt;0")</f>
        <v>9</v>
      </c>
      <c r="E1986" s="33">
        <v>1964</v>
      </c>
      <c r="F1986" s="25"/>
      <c r="G1986" s="1">
        <v>1</v>
      </c>
      <c r="H1986" s="1"/>
      <c r="I1986" s="1">
        <v>1</v>
      </c>
    </row>
    <row r="1987" spans="1:9" x14ac:dyDescent="0.25">
      <c r="A1987" s="25">
        <v>2</v>
      </c>
      <c r="B1987" s="25">
        <v>1986</v>
      </c>
      <c r="C1987" s="25">
        <v>105</v>
      </c>
      <c r="D1987" s="33">
        <f>COUNTIFS($C$2:C1987,C1987,$E$2:E1987,"&gt;0")</f>
        <v>10</v>
      </c>
      <c r="E1987" s="33">
        <v>1955</v>
      </c>
      <c r="F1987" s="25"/>
      <c r="G1987" s="1"/>
      <c r="H1987" s="1"/>
      <c r="I1987" s="1"/>
    </row>
    <row r="1988" spans="1:9" x14ac:dyDescent="0.25">
      <c r="A1988" s="25">
        <v>2</v>
      </c>
      <c r="B1988" s="25">
        <v>1987</v>
      </c>
      <c r="C1988" s="25">
        <v>105</v>
      </c>
      <c r="D1988" s="33">
        <f>COUNTIFS($C$2:C1988,C1988,$E$2:E1988,"&gt;0")</f>
        <v>11</v>
      </c>
      <c r="E1988" s="33">
        <v>1951</v>
      </c>
      <c r="F1988" s="25"/>
      <c r="G1988" s="1"/>
      <c r="H1988" s="1">
        <v>1</v>
      </c>
      <c r="I1988" s="1"/>
    </row>
    <row r="1989" spans="1:9" x14ac:dyDescent="0.25">
      <c r="A1989" s="25">
        <v>2</v>
      </c>
      <c r="B1989" s="25">
        <v>1988</v>
      </c>
      <c r="C1989" s="25">
        <v>105</v>
      </c>
      <c r="D1989" s="33">
        <f>COUNTIFS($C$2:C1989,C1989,$E$2:E1989,"&gt;0")</f>
        <v>12</v>
      </c>
      <c r="E1989" s="33">
        <v>1954</v>
      </c>
      <c r="F1989" s="25"/>
      <c r="G1989" s="1"/>
      <c r="H1989" s="1"/>
      <c r="I1989" s="1"/>
    </row>
    <row r="1990" spans="1:9" x14ac:dyDescent="0.25">
      <c r="A1990" s="25">
        <v>2</v>
      </c>
      <c r="B1990" s="25">
        <v>1989</v>
      </c>
      <c r="C1990" s="25">
        <v>105</v>
      </c>
      <c r="D1990" s="33">
        <f>COUNTIFS($C$2:C1990,C1990,$E$2:E1990,"&gt;0")</f>
        <v>13</v>
      </c>
      <c r="E1990" s="33">
        <v>1974</v>
      </c>
      <c r="F1990" s="25"/>
      <c r="G1990" s="1"/>
      <c r="H1990" s="1"/>
      <c r="I1990" s="1"/>
    </row>
    <row r="1991" spans="1:9" x14ac:dyDescent="0.25">
      <c r="A1991" s="25">
        <v>2</v>
      </c>
      <c r="B1991" s="25">
        <v>1990</v>
      </c>
      <c r="C1991" s="25">
        <v>105</v>
      </c>
      <c r="D1991" s="33">
        <f>COUNTIFS($C$2:C1991,C1991,$E$2:E1991,"&gt;0")</f>
        <v>14</v>
      </c>
      <c r="E1991" s="33">
        <v>1999</v>
      </c>
      <c r="F1991" s="25"/>
      <c r="G1991" s="1"/>
      <c r="H1991" s="1"/>
      <c r="I1991" s="1"/>
    </row>
    <row r="1992" spans="1:9" x14ac:dyDescent="0.25">
      <c r="A1992" s="25">
        <v>2</v>
      </c>
      <c r="B1992" s="25">
        <v>1991</v>
      </c>
      <c r="C1992" s="25">
        <v>105</v>
      </c>
      <c r="D1992" s="33">
        <f>COUNTIFS($C$2:C1992,C1992,$E$2:E1992,"&gt;0")</f>
        <v>15</v>
      </c>
      <c r="E1992" s="33">
        <v>1996</v>
      </c>
      <c r="F1992" s="25">
        <v>1</v>
      </c>
      <c r="G1992" s="1"/>
      <c r="H1992" s="1"/>
      <c r="I1992" s="1"/>
    </row>
    <row r="1993" spans="1:9" x14ac:dyDescent="0.25">
      <c r="A1993" s="25">
        <v>2</v>
      </c>
      <c r="B1993" s="25">
        <v>1992</v>
      </c>
      <c r="C1993" s="25">
        <v>105</v>
      </c>
      <c r="D1993" s="33">
        <f>COUNTIFS($C$2:C1993,C1993,$E$2:E1993,"&gt;0")</f>
        <v>16</v>
      </c>
      <c r="E1993" s="33">
        <v>1997</v>
      </c>
      <c r="F1993" s="25"/>
      <c r="G1993" s="1"/>
      <c r="H1993" s="1">
        <v>1</v>
      </c>
      <c r="I1993" s="1"/>
    </row>
    <row r="1994" spans="1:9" x14ac:dyDescent="0.25">
      <c r="A1994" s="25">
        <v>2</v>
      </c>
      <c r="B1994" s="25">
        <v>1993</v>
      </c>
      <c r="C1994" s="25">
        <v>105</v>
      </c>
      <c r="D1994" s="33">
        <f>COUNTIFS($C$2:C1994,C1994,$E$2:E1994,"&gt;0")</f>
        <v>17</v>
      </c>
      <c r="E1994" s="33">
        <v>1995</v>
      </c>
      <c r="F1994" s="25"/>
      <c r="G1994" s="1"/>
      <c r="H1994" s="1"/>
      <c r="I1994" s="1"/>
    </row>
    <row r="1995" spans="1:9" x14ac:dyDescent="0.25">
      <c r="A1995" s="25">
        <v>2</v>
      </c>
      <c r="B1995" s="25">
        <v>1994</v>
      </c>
      <c r="C1995" s="25">
        <v>105</v>
      </c>
      <c r="D1995" s="33">
        <f>COUNTIFS($C$2:C1995,C1995,$E$2:E1995,"&gt;0")</f>
        <v>18</v>
      </c>
      <c r="E1995" s="33">
        <v>1985</v>
      </c>
      <c r="F1995" s="25"/>
      <c r="G1995" s="1">
        <v>1</v>
      </c>
      <c r="H1995" s="1"/>
      <c r="I1995" s="1">
        <v>1</v>
      </c>
    </row>
    <row r="1996" spans="1:9" x14ac:dyDescent="0.25">
      <c r="A1996" s="25">
        <v>2</v>
      </c>
      <c r="B1996" s="25">
        <v>1995</v>
      </c>
      <c r="C1996" s="25">
        <v>105</v>
      </c>
      <c r="D1996" s="33">
        <f>COUNTIFS($C$2:C1996,C1996,$E$2:E1996,"&gt;0")</f>
        <v>19</v>
      </c>
      <c r="E1996" s="33">
        <v>1974</v>
      </c>
      <c r="F1996" s="25">
        <v>1</v>
      </c>
      <c r="G1996" s="1"/>
      <c r="H1996" s="1"/>
      <c r="I1996" s="1"/>
    </row>
    <row r="1997" spans="1:9" x14ac:dyDescent="0.25">
      <c r="A1997" s="25">
        <v>2</v>
      </c>
      <c r="B1997" s="25">
        <v>1996</v>
      </c>
      <c r="C1997" s="25">
        <v>106</v>
      </c>
      <c r="D1997" s="33">
        <f>COUNTIFS($C$2:C1997,C1997,$E$2:E1997,"&gt;0")</f>
        <v>1</v>
      </c>
      <c r="E1997" s="33">
        <v>1985</v>
      </c>
      <c r="F1997" s="25"/>
      <c r="G1997" s="25"/>
      <c r="H1997" s="25"/>
      <c r="I1997" s="25"/>
    </row>
    <row r="1998" spans="1:9" x14ac:dyDescent="0.25">
      <c r="A1998" s="25">
        <v>2</v>
      </c>
      <c r="B1998" s="25">
        <v>1997</v>
      </c>
      <c r="C1998" s="25">
        <v>106</v>
      </c>
      <c r="D1998" s="33">
        <f>COUNTIFS($C$2:C1998,C1998,$E$2:E1998,"&gt;0")</f>
        <v>2</v>
      </c>
      <c r="E1998" s="33">
        <v>1974</v>
      </c>
      <c r="F1998" s="25"/>
      <c r="G1998" s="25"/>
      <c r="H1998" s="25"/>
      <c r="I1998" s="25"/>
    </row>
    <row r="1999" spans="1:9" x14ac:dyDescent="0.25">
      <c r="A1999" s="25">
        <v>2</v>
      </c>
      <c r="B1999" s="25">
        <v>1998</v>
      </c>
      <c r="C1999" s="25">
        <v>106</v>
      </c>
      <c r="D1999" s="33">
        <f>COUNTIFS($C$2:C1999,C1999,$E$2:E1999,"&gt;0")</f>
        <v>3</v>
      </c>
      <c r="E1999" s="33">
        <v>1962</v>
      </c>
      <c r="F1999" s="25"/>
      <c r="G1999" s="25"/>
      <c r="H1999" s="25"/>
      <c r="I1999" s="25"/>
    </row>
    <row r="2000" spans="1:9" x14ac:dyDescent="0.25">
      <c r="A2000" s="25">
        <v>2</v>
      </c>
      <c r="B2000" s="25">
        <v>1999</v>
      </c>
      <c r="C2000" s="25">
        <v>106</v>
      </c>
      <c r="D2000" s="33">
        <f>COUNTIFS($C$2:C2000,C2000,$E$2:E2000,"&gt;0")</f>
        <v>4</v>
      </c>
      <c r="E2000" s="33">
        <v>1967</v>
      </c>
      <c r="F2000" s="25"/>
      <c r="G2000" s="25"/>
      <c r="H2000" s="25"/>
      <c r="I2000" s="25"/>
    </row>
    <row r="2001" spans="1:9" x14ac:dyDescent="0.25">
      <c r="A2001" s="25">
        <v>2</v>
      </c>
      <c r="B2001" s="25">
        <v>2000</v>
      </c>
      <c r="C2001" s="25">
        <v>106</v>
      </c>
      <c r="D2001" s="33">
        <f>COUNTIFS($C$2:C2001,C2001,$E$2:E2001,"&gt;0")</f>
        <v>5</v>
      </c>
      <c r="E2001" s="33">
        <v>1972</v>
      </c>
      <c r="F2001" s="25"/>
      <c r="G2001" s="25"/>
      <c r="H2001" s="25"/>
      <c r="I2001" s="25"/>
    </row>
    <row r="2002" spans="1:9" x14ac:dyDescent="0.25">
      <c r="A2002" s="26" t="s">
        <v>2</v>
      </c>
      <c r="B2002" s="26"/>
      <c r="C2002" s="26"/>
      <c r="D2002" s="26">
        <f>COUNT(D2:D2001)</f>
        <v>2000</v>
      </c>
      <c r="E2002" s="34"/>
      <c r="F2002" s="26">
        <f>SUM(F2:F2001)</f>
        <v>315</v>
      </c>
      <c r="G2002" s="26">
        <f>SUM(G2:G2001)</f>
        <v>315</v>
      </c>
      <c r="H2002" s="26">
        <f>SUM(H2:H2001)</f>
        <v>315</v>
      </c>
      <c r="I2002" s="26">
        <f>SUM(I2:I2001)</f>
        <v>315</v>
      </c>
    </row>
  </sheetData>
  <conditionalFormatting sqref="A2:I5000">
    <cfRule type="expression" dxfId="12" priority="3">
      <formula>$C2&gt;$C1</formula>
    </cfRule>
  </conditionalFormatting>
  <conditionalFormatting sqref="D2:D2001">
    <cfRule type="expression" dxfId="11" priority="2">
      <formula>D2=D1</formula>
    </cfRule>
  </conditionalFormatting>
  <conditionalFormatting sqref="A2:I2001">
    <cfRule type="expression" dxfId="10" priority="1">
      <formula>$E2=""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P1682"/>
  <sheetViews>
    <sheetView zoomScaleNormal="100" workbookViewId="0">
      <pane ySplit="2" topLeftCell="A3" activePane="bottomLeft" state="frozen"/>
      <selection pane="bottomLeft" activeCell="D41" sqref="D41"/>
    </sheetView>
  </sheetViews>
  <sheetFormatPr defaultRowHeight="15" x14ac:dyDescent="0.25"/>
  <cols>
    <col min="1" max="1" width="4.85546875" style="44" customWidth="1"/>
    <col min="2" max="2" width="6.42578125" customWidth="1"/>
    <col min="3" max="3" width="6.7109375" style="14" customWidth="1"/>
    <col min="4" max="4" width="6" customWidth="1"/>
    <col min="5" max="6" width="5.5703125" customWidth="1"/>
    <col min="7" max="7" width="6.7109375" style="14" customWidth="1"/>
    <col min="8" max="8" width="5.7109375" customWidth="1"/>
    <col min="9" max="10" width="5.5703125" customWidth="1"/>
    <col min="11" max="11" width="6.7109375" style="14" customWidth="1"/>
    <col min="12" max="12" width="6.28515625" customWidth="1"/>
    <col min="13" max="14" width="5.5703125" customWidth="1"/>
    <col min="15" max="15" width="6.28515625" style="14" customWidth="1"/>
    <col min="16" max="16" width="6.42578125" customWidth="1"/>
    <col min="17" max="18" width="5.5703125" customWidth="1"/>
    <col min="19" max="19" width="6.7109375" style="14" customWidth="1"/>
    <col min="20" max="20" width="6.5703125" customWidth="1"/>
    <col min="21" max="22" width="5.5703125" customWidth="1"/>
    <col min="23" max="23" width="6.7109375" style="14" customWidth="1"/>
    <col min="24" max="24" width="7" customWidth="1"/>
    <col min="25" max="26" width="5.5703125" customWidth="1"/>
    <col min="27" max="27" width="6.7109375" style="14" customWidth="1"/>
    <col min="28" max="28" width="6.140625" customWidth="1"/>
    <col min="29" max="30" width="5.5703125" customWidth="1"/>
    <col min="31" max="31" width="6.7109375" style="14" customWidth="1"/>
    <col min="32" max="32" width="5.7109375" customWidth="1"/>
    <col min="33" max="34" width="5.5703125" customWidth="1"/>
    <col min="35" max="35" width="6.7109375" style="14" customWidth="1"/>
    <col min="36" max="36" width="5.85546875" customWidth="1"/>
    <col min="37" max="38" width="5.5703125" customWidth="1"/>
    <col min="39" max="40" width="9.42578125" style="24" customWidth="1"/>
    <col min="41" max="41" width="12.140625" style="4" customWidth="1"/>
    <col min="42" max="42" width="9.140625" style="4"/>
  </cols>
  <sheetData>
    <row r="1" spans="1:42" ht="13.5" customHeight="1" x14ac:dyDescent="0.25">
      <c r="A1" s="53" t="s">
        <v>9</v>
      </c>
      <c r="B1" s="48" t="s">
        <v>7</v>
      </c>
      <c r="C1" s="50" t="s">
        <v>0</v>
      </c>
      <c r="D1" s="51"/>
      <c r="E1" s="51"/>
      <c r="F1" s="52"/>
      <c r="G1" s="36">
        <v>2004</v>
      </c>
      <c r="H1" s="37">
        <v>2007</v>
      </c>
      <c r="I1" s="37"/>
      <c r="J1" s="38"/>
      <c r="K1" s="36">
        <v>2001</v>
      </c>
      <c r="L1" s="37">
        <v>2003</v>
      </c>
      <c r="M1" s="37"/>
      <c r="N1" s="38"/>
      <c r="O1" s="36">
        <v>1996</v>
      </c>
      <c r="P1" s="37">
        <v>2000</v>
      </c>
      <c r="Q1" s="37"/>
      <c r="R1" s="38"/>
      <c r="S1" s="36">
        <v>1991</v>
      </c>
      <c r="T1" s="37">
        <v>1995</v>
      </c>
      <c r="U1" s="37"/>
      <c r="V1" s="38"/>
      <c r="W1" s="36">
        <v>1981</v>
      </c>
      <c r="X1" s="37">
        <v>1990</v>
      </c>
      <c r="Y1" s="37"/>
      <c r="Z1" s="38"/>
      <c r="AA1" s="36">
        <v>1971</v>
      </c>
      <c r="AB1" s="37">
        <v>1980</v>
      </c>
      <c r="AC1" s="37"/>
      <c r="AD1" s="38"/>
      <c r="AE1" s="36">
        <v>1961</v>
      </c>
      <c r="AF1" s="37">
        <v>1970</v>
      </c>
      <c r="AG1" s="37"/>
      <c r="AH1" s="38"/>
      <c r="AI1" s="36">
        <v>1960</v>
      </c>
      <c r="AJ1" s="37"/>
      <c r="AK1" s="37"/>
      <c r="AL1" s="38"/>
      <c r="AM1" s="28" t="s">
        <v>1</v>
      </c>
      <c r="AN1" s="27" t="s">
        <v>15</v>
      </c>
      <c r="AO1" s="2" t="s">
        <v>3</v>
      </c>
      <c r="AP1" s="2" t="s">
        <v>4</v>
      </c>
    </row>
    <row r="2" spans="1:42" ht="30" customHeight="1" x14ac:dyDescent="0.25">
      <c r="A2" s="53"/>
      <c r="B2" s="49"/>
      <c r="C2" s="15" t="s">
        <v>8</v>
      </c>
      <c r="D2" s="16" t="s">
        <v>6</v>
      </c>
      <c r="E2" s="17" t="s">
        <v>14</v>
      </c>
      <c r="F2" s="18" t="s">
        <v>5</v>
      </c>
      <c r="G2" s="15" t="s">
        <v>8</v>
      </c>
      <c r="H2" s="16" t="s">
        <v>6</v>
      </c>
      <c r="I2" s="17" t="s">
        <v>14</v>
      </c>
      <c r="J2" s="18" t="s">
        <v>5</v>
      </c>
      <c r="K2" s="15" t="s">
        <v>0</v>
      </c>
      <c r="L2" s="16" t="s">
        <v>6</v>
      </c>
      <c r="M2" s="17" t="s">
        <v>14</v>
      </c>
      <c r="N2" s="18" t="s">
        <v>5</v>
      </c>
      <c r="O2" s="15" t="s">
        <v>0</v>
      </c>
      <c r="P2" s="16" t="s">
        <v>6</v>
      </c>
      <c r="Q2" s="17" t="s">
        <v>14</v>
      </c>
      <c r="R2" s="18" t="s">
        <v>5</v>
      </c>
      <c r="S2" s="15" t="s">
        <v>0</v>
      </c>
      <c r="T2" s="16" t="s">
        <v>6</v>
      </c>
      <c r="U2" s="17" t="s">
        <v>14</v>
      </c>
      <c r="V2" s="18" t="s">
        <v>5</v>
      </c>
      <c r="W2" s="15" t="s">
        <v>0</v>
      </c>
      <c r="X2" s="16" t="s">
        <v>6</v>
      </c>
      <c r="Y2" s="17" t="s">
        <v>14</v>
      </c>
      <c r="Z2" s="18" t="s">
        <v>5</v>
      </c>
      <c r="AA2" s="15" t="s">
        <v>0</v>
      </c>
      <c r="AB2" s="16" t="s">
        <v>6</v>
      </c>
      <c r="AC2" s="17" t="s">
        <v>14</v>
      </c>
      <c r="AD2" s="18" t="s">
        <v>5</v>
      </c>
      <c r="AE2" s="15" t="s">
        <v>0</v>
      </c>
      <c r="AF2" s="16" t="s">
        <v>6</v>
      </c>
      <c r="AG2" s="17" t="s">
        <v>14</v>
      </c>
      <c r="AH2" s="18" t="s">
        <v>5</v>
      </c>
      <c r="AI2" s="15" t="s">
        <v>0</v>
      </c>
      <c r="AJ2" s="16" t="s">
        <v>6</v>
      </c>
      <c r="AK2" s="17" t="s">
        <v>14</v>
      </c>
      <c r="AL2" s="19" t="s">
        <v>5</v>
      </c>
      <c r="AM2" s="28"/>
      <c r="AN2" s="27"/>
      <c r="AO2" s="2"/>
      <c r="AP2" s="2"/>
    </row>
    <row r="3" spans="1:42" ht="14.45" customHeight="1" x14ac:dyDescent="0.25">
      <c r="A3" s="42">
        <v>1</v>
      </c>
      <c r="B3" s="7">
        <v>1</v>
      </c>
      <c r="C3" s="13">
        <f>G3+K3+O3+S3+W3+AA3+AE3+AI3</f>
        <v>18</v>
      </c>
      <c r="D3" s="9">
        <f>E3+F3</f>
        <v>6</v>
      </c>
      <c r="E3" s="1">
        <f>I3+M3+Q3+U3+Y3+AC3+AG3+AK3</f>
        <v>3</v>
      </c>
      <c r="F3" s="7">
        <f>J3+N3+R3+V3+Z3+AD3+AH3+AL3</f>
        <v>3</v>
      </c>
      <c r="G3" s="13">
        <f>COUNTIFS(база!$C$2:$C$2001,стат!$B3,база!$E$2:$E$2001,"&gt;="&amp;стат!G$1,база!$E$2:$E$2001,"&lt;="&amp;стат!H$1)</f>
        <v>1</v>
      </c>
      <c r="H3" s="9">
        <f>I3+J3</f>
        <v>1</v>
      </c>
      <c r="I3" s="1">
        <f>SUMIFS(база!$G$2:$G$2001,база!$C$2:$C$2001,стат!$B3,база!$E$2:$E$2001,"&gt;="&amp;стат!G$1,база!$E$2:$E$2001,"&lt;="&amp;стат!H$1)</f>
        <v>1</v>
      </c>
      <c r="J3" s="1">
        <f>SUMIFS(база!$H$2:$H$2001,база!$C$2:$C$2001,стат!$B3,база!$E$2:$E$2001,"&gt;="&amp;стат!G$1,база!$E$2:$E$2001,"&lt;="&amp;стат!H$1)</f>
        <v>0</v>
      </c>
      <c r="K3" s="13">
        <f>COUNTIFS(база!$C$2:$C$2001,стат!$B3,база!$E$2:$E$2001,"&gt;="&amp;стат!K$1,база!$E$2:$E$2001,"&lt;="&amp;стат!L$1)</f>
        <v>2</v>
      </c>
      <c r="L3" s="9">
        <f>M3+N3</f>
        <v>0</v>
      </c>
      <c r="M3" s="1">
        <f>SUMIFS(база!$G$2:$G$2001,база!$C$2:$C$2001,стат!$B3,база!$E$2:$E$2001,"&gt;="&amp;стат!K$1,база!$E$2:$E$2001,"&lt;="&amp;стат!L$1)</f>
        <v>0</v>
      </c>
      <c r="N3" s="1">
        <f>SUMIFS(база!$H$2:$H$2001,база!$C$2:$C$2001,стат!$B3,база!$E$2:$E$2001,"&gt;="&amp;стат!K$1,база!$E$2:$E$2001,"&lt;="&amp;стат!L$1)</f>
        <v>0</v>
      </c>
      <c r="O3" s="13">
        <f>COUNTIFS(база!$C$2:$C$2001,стат!$B3,база!$E$2:$E$2001,"&gt;="&amp;стат!O$1,база!$E$2:$E$2001,"&lt;="&amp;стат!P$1)</f>
        <v>3</v>
      </c>
      <c r="P3" s="9">
        <f>Q3+R3</f>
        <v>1</v>
      </c>
      <c r="Q3" s="1">
        <f>SUMIFS(база!$G$2:$G$2001,база!$C$2:$C$2001,стат!$B3,база!$E$2:$E$2001,"&gt;="&amp;стат!O$1,база!$E$2:$E$2001,"&lt;="&amp;стат!P$1)</f>
        <v>0</v>
      </c>
      <c r="R3" s="1">
        <f>SUMIFS(база!$H$2:$H$2001,база!$C$2:$C$2001,стат!$B3,база!$E$2:$E$2001,"&gt;="&amp;стат!O$1,база!$E$2:$E$2001,"&lt;="&amp;стат!P$1)</f>
        <v>1</v>
      </c>
      <c r="S3" s="13">
        <f>COUNTIFS(база!$C$2:$C$2001,стат!$B3,база!$E$2:$E$2001,"&gt;="&amp;стат!S$1,база!$E$2:$E$2001,"&lt;="&amp;стат!T$1)</f>
        <v>1</v>
      </c>
      <c r="T3" s="9">
        <f>U3+V3</f>
        <v>0</v>
      </c>
      <c r="U3" s="1">
        <f>SUMIFS(база!$G$2:$G$2001,база!$C$2:$C$2001,стат!$B3,база!$E$2:$E$2001,"&gt;="&amp;стат!S$1,база!$E$2:$E$2001,"&lt;="&amp;стат!T$1)</f>
        <v>0</v>
      </c>
      <c r="V3" s="1">
        <f>SUMIFS(база!$H$2:$H$2001,база!$C$2:$C$2001,стат!$B3,база!$E$2:$E$2001,"&gt;="&amp;стат!S$1,база!$E$2:$E$2001,"&lt;="&amp;стат!T$1)</f>
        <v>0</v>
      </c>
      <c r="W3" s="13">
        <f>COUNTIFS(база!$C$2:$C$2001,стат!$B3,база!$E$2:$E$2001,"&gt;="&amp;стат!W$1,база!$E$2:$E$2001,"&lt;="&amp;стат!X$1)</f>
        <v>1</v>
      </c>
      <c r="X3" s="9">
        <f>Y3+Z3</f>
        <v>1</v>
      </c>
      <c r="Y3" s="1">
        <f>SUMIFS(база!$G$2:$G$2001,база!$C$2:$C$2001,стат!$B3,база!$E$2:$E$2001,"&gt;="&amp;стат!W$1,база!$E$2:$E$2001,"&lt;="&amp;стат!X$1)</f>
        <v>1</v>
      </c>
      <c r="Z3" s="1">
        <f>SUMIFS(база!$H$2:$H$2001,база!$C$2:$C$2001,стат!$B3,база!$E$2:$E$2001,"&gt;="&amp;стат!W$1,база!$E$2:$E$2001,"&lt;="&amp;стат!X$1)</f>
        <v>0</v>
      </c>
      <c r="AA3" s="13">
        <f>COUNTIFS(база!$C$2:$C$2001,стат!$B3,база!$E$2:$E$2001,"&gt;="&amp;стат!AA$1,база!$E$2:$E$2001,"&lt;="&amp;стат!AB$1)</f>
        <v>2</v>
      </c>
      <c r="AB3" s="9">
        <f>AC3+AD3</f>
        <v>0</v>
      </c>
      <c r="AC3" s="1">
        <f>SUMIFS(база!$G$2:$G$2001,база!$C$2:$C$2001,стат!$B3,база!$E$2:$E$2001,"&gt;="&amp;стат!AA$1,база!$E$2:$E$2001,"&lt;="&amp;стат!AB$1)</f>
        <v>0</v>
      </c>
      <c r="AD3" s="1">
        <f>SUMIFS(база!$H$2:$H$2001,база!$C$2:$C$2001,стат!$B3,база!$E$2:$E$2001,"&gt;="&amp;стат!AA$1,база!$E$2:$E$2001,"&lt;="&amp;стат!AB$1)</f>
        <v>0</v>
      </c>
      <c r="AE3" s="13">
        <f>COUNTIFS(база!$C$2:$C$2001,стат!$B3,база!$E$2:$E$2001,"&gt;="&amp;стат!AE$1,база!$E$2:$E$2001,"&lt;="&amp;стат!AF$1)</f>
        <v>3</v>
      </c>
      <c r="AF3" s="9">
        <f>AG3+AH3</f>
        <v>1</v>
      </c>
      <c r="AG3" s="1">
        <f>SUMIFS(база!$G$2:$G$2001,база!$C$2:$C$2001,стат!$B3,база!$E$2:$E$2001,"&gt;="&amp;стат!AE$1,база!$E$2:$E$2001,"&lt;="&amp;стат!AF$1)</f>
        <v>1</v>
      </c>
      <c r="AH3" s="1">
        <f>SUMIFS(база!$H$2:$H$2001,база!$C$2:$C$2001,стат!$B3,база!$E$2:$E$2001,"&gt;="&amp;стат!AE$1,база!$E$2:$E$2001,"&lt;="&amp;стат!AF$1)</f>
        <v>0</v>
      </c>
      <c r="AI3" s="13">
        <f>COUNTIFS(база!$C$2:$C$2001,стат!$B3,база!$E$2:$E$2001,"&lt;"&amp;стат!AI$1)</f>
        <v>5</v>
      </c>
      <c r="AJ3" s="9">
        <f>AK3+AL3</f>
        <v>2</v>
      </c>
      <c r="AK3" s="1">
        <f>SUMIFS(база!$G$2:$G$2001,база!$C$2:$C$2001,стат!$B3,база!$E$2:$E$2001,"&lt;"&amp;$AI$1)</f>
        <v>0</v>
      </c>
      <c r="AL3" s="41">
        <f>SUMIFS(база!$H$2:$H$2001,база!$C$2:$C$2001,стат!$B3,база!$E$2:$E$2001,"&lt;"&amp;$AI$1)</f>
        <v>2</v>
      </c>
      <c r="AM3" s="28">
        <f>SUMIFS(база!$F$2:$F$2001,база!$C$2:$C$2001,стат!$B3)</f>
        <v>3</v>
      </c>
      <c r="AN3" s="22">
        <f>SUMIFS(база!$I$2:$I$2001,база!$C$2:$C$2001,стат!$B3)</f>
        <v>3</v>
      </c>
      <c r="AO3" s="6">
        <f>G3+K3+O3+S3+W3+AA3+AE3+AI3</f>
        <v>18</v>
      </c>
      <c r="AP3" s="3">
        <f t="shared" ref="AP3" si="0">C3-AO3</f>
        <v>0</v>
      </c>
    </row>
    <row r="4" spans="1:42" x14ac:dyDescent="0.25">
      <c r="A4" s="42">
        <v>1</v>
      </c>
      <c r="B4" s="7">
        <v>2</v>
      </c>
      <c r="C4" s="13">
        <f t="shared" ref="C4:C67" si="1">G4+K4+O4+S4+W4+AA4+AE4+AI4</f>
        <v>19</v>
      </c>
      <c r="D4" s="9">
        <f t="shared" ref="D4:D67" si="2">E4+F4</f>
        <v>6</v>
      </c>
      <c r="E4" s="1">
        <f t="shared" ref="E4:E67" si="3">I4+M4+Q4+U4+Y4+AC4+AG4+AK4</f>
        <v>3</v>
      </c>
      <c r="F4" s="7">
        <f t="shared" ref="F4:F67" si="4">J4+N4+R4+V4+Z4+AD4+AH4+AL4</f>
        <v>3</v>
      </c>
      <c r="G4" s="13">
        <f>COUNTIFS(база!$C$2:$C$2001,стат!$B4,база!$E$2:$E$2001,"&gt;="&amp;стат!G$1,база!$E$2:$E$2001,"&lt;="&amp;стат!H$1)</f>
        <v>2</v>
      </c>
      <c r="H4" s="9">
        <f t="shared" ref="H4:H67" si="5">I4+J4</f>
        <v>1</v>
      </c>
      <c r="I4" s="1">
        <f>SUMIFS(база!$G$2:$G$2001,база!$C$2:$C$2001,стат!$B4,база!$E$2:$E$2001,"&gt;="&amp;стат!G$1,база!$E$2:$E$2001,"&lt;="&amp;стат!H$1)</f>
        <v>1</v>
      </c>
      <c r="J4" s="1">
        <f>SUMIFS(база!$H$2:$H$2001,база!$C$2:$C$2001,стат!$B4,база!$E$2:$E$2001,"&gt;="&amp;стат!G$1,база!$E$2:$E$2001,"&lt;="&amp;стат!H$1)</f>
        <v>0</v>
      </c>
      <c r="K4" s="13">
        <f>COUNTIFS(база!$C$2:$C$2001,стат!$B4,база!$E$2:$E$2001,"&gt;="&amp;стат!K$1,база!$E$2:$E$2001,"&lt;="&amp;стат!L$1)</f>
        <v>2</v>
      </c>
      <c r="L4" s="9">
        <f t="shared" ref="L4:L67" si="6">M4+N4</f>
        <v>0</v>
      </c>
      <c r="M4" s="1">
        <f>SUMIFS(база!$G$2:$G$2001,база!$C$2:$C$2001,стат!$B4,база!$E$2:$E$2001,"&gt;="&amp;стат!K$1,база!$E$2:$E$2001,"&lt;="&amp;стат!L$1)</f>
        <v>0</v>
      </c>
      <c r="N4" s="1">
        <f>SUMIFS(база!$H$2:$H$2001,база!$C$2:$C$2001,стат!$B4,база!$E$2:$E$2001,"&gt;="&amp;стат!K$1,база!$E$2:$E$2001,"&lt;="&amp;стат!L$1)</f>
        <v>0</v>
      </c>
      <c r="O4" s="13">
        <f>COUNTIFS(база!$C$2:$C$2001,стат!$B4,база!$E$2:$E$2001,"&gt;="&amp;стат!O$1,база!$E$2:$E$2001,"&lt;="&amp;стат!P$1)</f>
        <v>3</v>
      </c>
      <c r="P4" s="9">
        <f t="shared" ref="P4:P67" si="7">Q4+R4</f>
        <v>1</v>
      </c>
      <c r="Q4" s="1">
        <f>SUMIFS(база!$G$2:$G$2001,база!$C$2:$C$2001,стат!$B4,база!$E$2:$E$2001,"&gt;="&amp;стат!O$1,база!$E$2:$E$2001,"&lt;="&amp;стат!P$1)</f>
        <v>0</v>
      </c>
      <c r="R4" s="1">
        <f>SUMIFS(база!$H$2:$H$2001,база!$C$2:$C$2001,стат!$B4,база!$E$2:$E$2001,"&gt;="&amp;стат!O$1,база!$E$2:$E$2001,"&lt;="&amp;стат!P$1)</f>
        <v>1</v>
      </c>
      <c r="S4" s="13">
        <f>COUNTIFS(база!$C$2:$C$2001,стат!$B4,база!$E$2:$E$2001,"&gt;="&amp;стат!S$1,база!$E$2:$E$2001,"&lt;="&amp;стат!T$1)</f>
        <v>1</v>
      </c>
      <c r="T4" s="9">
        <f t="shared" ref="T4:T67" si="8">U4+V4</f>
        <v>0</v>
      </c>
      <c r="U4" s="1">
        <f>SUMIFS(база!$G$2:$G$2001,база!$C$2:$C$2001,стат!$B4,база!$E$2:$E$2001,"&gt;="&amp;стат!S$1,база!$E$2:$E$2001,"&lt;="&amp;стат!T$1)</f>
        <v>0</v>
      </c>
      <c r="V4" s="1">
        <f>SUMIFS(база!$H$2:$H$2001,база!$C$2:$C$2001,стат!$B4,база!$E$2:$E$2001,"&gt;="&amp;стат!S$1,база!$E$2:$E$2001,"&lt;="&amp;стат!T$1)</f>
        <v>0</v>
      </c>
      <c r="W4" s="13">
        <f>COUNTIFS(база!$C$2:$C$2001,стат!$B4,база!$E$2:$E$2001,"&gt;="&amp;стат!W$1,база!$E$2:$E$2001,"&lt;="&amp;стат!X$1)</f>
        <v>1</v>
      </c>
      <c r="X4" s="9">
        <f t="shared" ref="X4:X67" si="9">Y4+Z4</f>
        <v>1</v>
      </c>
      <c r="Y4" s="1">
        <f>SUMIFS(база!$G$2:$G$2001,база!$C$2:$C$2001,стат!$B4,база!$E$2:$E$2001,"&gt;="&amp;стат!W$1,база!$E$2:$E$2001,"&lt;="&amp;стат!X$1)</f>
        <v>1</v>
      </c>
      <c r="Z4" s="1">
        <f>SUMIFS(база!$H$2:$H$2001,база!$C$2:$C$2001,стат!$B4,база!$E$2:$E$2001,"&gt;="&amp;стат!W$1,база!$E$2:$E$2001,"&lt;="&amp;стат!X$1)</f>
        <v>0</v>
      </c>
      <c r="AA4" s="13">
        <f>COUNTIFS(база!$C$2:$C$2001,стат!$B4,база!$E$2:$E$2001,"&gt;="&amp;стат!AA$1,база!$E$2:$E$2001,"&lt;="&amp;стат!AB$1)</f>
        <v>2</v>
      </c>
      <c r="AB4" s="9">
        <f t="shared" ref="AB4:AB67" si="10">AC4+AD4</f>
        <v>0</v>
      </c>
      <c r="AC4" s="1">
        <f>SUMIFS(база!$G$2:$G$2001,база!$C$2:$C$2001,стат!$B4,база!$E$2:$E$2001,"&gt;="&amp;стат!AA$1,база!$E$2:$E$2001,"&lt;="&amp;стат!AB$1)</f>
        <v>0</v>
      </c>
      <c r="AD4" s="1">
        <f>SUMIFS(база!$H$2:$H$2001,база!$C$2:$C$2001,стат!$B4,база!$E$2:$E$2001,"&gt;="&amp;стат!AA$1,база!$E$2:$E$2001,"&lt;="&amp;стат!AB$1)</f>
        <v>0</v>
      </c>
      <c r="AE4" s="13">
        <f>COUNTIFS(база!$C$2:$C$2001,стат!$B4,база!$E$2:$E$2001,"&gt;="&amp;стат!AE$1,база!$E$2:$E$2001,"&lt;="&amp;стат!AF$1)</f>
        <v>3</v>
      </c>
      <c r="AF4" s="9">
        <f t="shared" ref="AF4:AF67" si="11">AG4+AH4</f>
        <v>1</v>
      </c>
      <c r="AG4" s="1">
        <f>SUMIFS(база!$G$2:$G$2001,база!$C$2:$C$2001,стат!$B4,база!$E$2:$E$2001,"&gt;="&amp;стат!AE$1,база!$E$2:$E$2001,"&lt;="&amp;стат!AF$1)</f>
        <v>1</v>
      </c>
      <c r="AH4" s="1">
        <f>SUMIFS(база!$H$2:$H$2001,база!$C$2:$C$2001,стат!$B4,база!$E$2:$E$2001,"&gt;="&amp;стат!AE$1,база!$E$2:$E$2001,"&lt;="&amp;стат!AF$1)</f>
        <v>0</v>
      </c>
      <c r="AI4" s="13">
        <f>COUNTIFS(база!$C$2:$C$2001,стат!$B4,база!$E$2:$E$2001,"&lt;"&amp;стат!AI$1)</f>
        <v>5</v>
      </c>
      <c r="AJ4" s="9">
        <f t="shared" ref="AJ4:AJ67" si="12">AK4+AL4</f>
        <v>2</v>
      </c>
      <c r="AK4" s="1">
        <f>SUMIFS(база!$G$2:$G$2001,база!$C$2:$C$2001,стат!$B4,база!$E$2:$E$2001,"&lt;"&amp;$AI$1)</f>
        <v>0</v>
      </c>
      <c r="AL4" s="41">
        <f>SUMIFS(база!$H$2:$H$2001,база!$C$2:$C$2001,стат!$B4,база!$E$2:$E$2001,"&lt;"&amp;$AI$1)</f>
        <v>2</v>
      </c>
      <c r="AM4" s="28">
        <f>SUMIFS(база!$F$2:$F$2001,база!$C$2:$C$2001,стат!$B4)</f>
        <v>3</v>
      </c>
      <c r="AN4" s="22">
        <f>SUMIFS(база!$I$2:$I$2001,база!$C$2:$C$2001,стат!$B4)</f>
        <v>3</v>
      </c>
      <c r="AO4" s="6">
        <f t="shared" ref="AO4:AO57" si="13">G4+K4+O4+S4+W4+AA4+AE4+AI4</f>
        <v>19</v>
      </c>
      <c r="AP4" s="3">
        <f t="shared" ref="AP4:AP57" si="14">C4-AO4</f>
        <v>0</v>
      </c>
    </row>
    <row r="5" spans="1:42" x14ac:dyDescent="0.25">
      <c r="A5" s="42">
        <v>1</v>
      </c>
      <c r="B5" s="7">
        <v>3</v>
      </c>
      <c r="C5" s="13">
        <f t="shared" si="1"/>
        <v>19</v>
      </c>
      <c r="D5" s="9">
        <f t="shared" si="2"/>
        <v>6</v>
      </c>
      <c r="E5" s="1">
        <f t="shared" si="3"/>
        <v>3</v>
      </c>
      <c r="F5" s="7">
        <f t="shared" si="4"/>
        <v>3</v>
      </c>
      <c r="G5" s="13">
        <f>COUNTIFS(база!$C$2:$C$2001,стат!$B5,база!$E$2:$E$2001,"&gt;="&amp;стат!G$1,база!$E$2:$E$2001,"&lt;="&amp;стат!H$1)</f>
        <v>2</v>
      </c>
      <c r="H5" s="9">
        <f t="shared" si="5"/>
        <v>1</v>
      </c>
      <c r="I5" s="1">
        <f>SUMIFS(база!$G$2:$G$2001,база!$C$2:$C$2001,стат!$B5,база!$E$2:$E$2001,"&gt;="&amp;стат!G$1,база!$E$2:$E$2001,"&lt;="&amp;стат!H$1)</f>
        <v>1</v>
      </c>
      <c r="J5" s="1">
        <f>SUMIFS(база!$H$2:$H$2001,база!$C$2:$C$2001,стат!$B5,база!$E$2:$E$2001,"&gt;="&amp;стат!G$1,база!$E$2:$E$2001,"&lt;="&amp;стат!H$1)</f>
        <v>0</v>
      </c>
      <c r="K5" s="13">
        <f>COUNTIFS(база!$C$2:$C$2001,стат!$B5,база!$E$2:$E$2001,"&gt;="&amp;стат!K$1,база!$E$2:$E$2001,"&lt;="&amp;стат!L$1)</f>
        <v>2</v>
      </c>
      <c r="L5" s="9">
        <f t="shared" si="6"/>
        <v>0</v>
      </c>
      <c r="M5" s="1">
        <f>SUMIFS(база!$G$2:$G$2001,база!$C$2:$C$2001,стат!$B5,база!$E$2:$E$2001,"&gt;="&amp;стат!K$1,база!$E$2:$E$2001,"&lt;="&amp;стат!L$1)</f>
        <v>0</v>
      </c>
      <c r="N5" s="1">
        <f>SUMIFS(база!$H$2:$H$2001,база!$C$2:$C$2001,стат!$B5,база!$E$2:$E$2001,"&gt;="&amp;стат!K$1,база!$E$2:$E$2001,"&lt;="&amp;стат!L$1)</f>
        <v>0</v>
      </c>
      <c r="O5" s="13">
        <f>COUNTIFS(база!$C$2:$C$2001,стат!$B5,база!$E$2:$E$2001,"&gt;="&amp;стат!O$1,база!$E$2:$E$2001,"&lt;="&amp;стат!P$1)</f>
        <v>3</v>
      </c>
      <c r="P5" s="9">
        <f t="shared" si="7"/>
        <v>1</v>
      </c>
      <c r="Q5" s="1">
        <f>SUMIFS(база!$G$2:$G$2001,база!$C$2:$C$2001,стат!$B5,база!$E$2:$E$2001,"&gt;="&amp;стат!O$1,база!$E$2:$E$2001,"&lt;="&amp;стат!P$1)</f>
        <v>0</v>
      </c>
      <c r="R5" s="1">
        <f>SUMIFS(база!$H$2:$H$2001,база!$C$2:$C$2001,стат!$B5,база!$E$2:$E$2001,"&gt;="&amp;стат!O$1,база!$E$2:$E$2001,"&lt;="&amp;стат!P$1)</f>
        <v>1</v>
      </c>
      <c r="S5" s="13">
        <f>COUNTIFS(база!$C$2:$C$2001,стат!$B5,база!$E$2:$E$2001,"&gt;="&amp;стат!S$1,база!$E$2:$E$2001,"&lt;="&amp;стат!T$1)</f>
        <v>1</v>
      </c>
      <c r="T5" s="9">
        <f t="shared" si="8"/>
        <v>0</v>
      </c>
      <c r="U5" s="1">
        <f>SUMIFS(база!$G$2:$G$2001,база!$C$2:$C$2001,стат!$B5,база!$E$2:$E$2001,"&gt;="&amp;стат!S$1,база!$E$2:$E$2001,"&lt;="&amp;стат!T$1)</f>
        <v>0</v>
      </c>
      <c r="V5" s="1">
        <f>SUMIFS(база!$H$2:$H$2001,база!$C$2:$C$2001,стат!$B5,база!$E$2:$E$2001,"&gt;="&amp;стат!S$1,база!$E$2:$E$2001,"&lt;="&amp;стат!T$1)</f>
        <v>0</v>
      </c>
      <c r="W5" s="13">
        <f>COUNTIFS(база!$C$2:$C$2001,стат!$B5,база!$E$2:$E$2001,"&gt;="&amp;стат!W$1,база!$E$2:$E$2001,"&lt;="&amp;стат!X$1)</f>
        <v>1</v>
      </c>
      <c r="X5" s="9">
        <f t="shared" si="9"/>
        <v>1</v>
      </c>
      <c r="Y5" s="1">
        <f>SUMIFS(база!$G$2:$G$2001,база!$C$2:$C$2001,стат!$B5,база!$E$2:$E$2001,"&gt;="&amp;стат!W$1,база!$E$2:$E$2001,"&lt;="&amp;стат!X$1)</f>
        <v>1</v>
      </c>
      <c r="Z5" s="1">
        <f>SUMIFS(база!$H$2:$H$2001,база!$C$2:$C$2001,стат!$B5,база!$E$2:$E$2001,"&gt;="&amp;стат!W$1,база!$E$2:$E$2001,"&lt;="&amp;стат!X$1)</f>
        <v>0</v>
      </c>
      <c r="AA5" s="13">
        <f>COUNTIFS(база!$C$2:$C$2001,стат!$B5,база!$E$2:$E$2001,"&gt;="&amp;стат!AA$1,база!$E$2:$E$2001,"&lt;="&amp;стат!AB$1)</f>
        <v>2</v>
      </c>
      <c r="AB5" s="9">
        <f t="shared" si="10"/>
        <v>0</v>
      </c>
      <c r="AC5" s="1">
        <f>SUMIFS(база!$G$2:$G$2001,база!$C$2:$C$2001,стат!$B5,база!$E$2:$E$2001,"&gt;="&amp;стат!AA$1,база!$E$2:$E$2001,"&lt;="&amp;стат!AB$1)</f>
        <v>0</v>
      </c>
      <c r="AD5" s="1">
        <f>SUMIFS(база!$H$2:$H$2001,база!$C$2:$C$2001,стат!$B5,база!$E$2:$E$2001,"&gt;="&amp;стат!AA$1,база!$E$2:$E$2001,"&lt;="&amp;стат!AB$1)</f>
        <v>0</v>
      </c>
      <c r="AE5" s="13">
        <f>COUNTIFS(база!$C$2:$C$2001,стат!$B5,база!$E$2:$E$2001,"&gt;="&amp;стат!AE$1,база!$E$2:$E$2001,"&lt;="&amp;стат!AF$1)</f>
        <v>3</v>
      </c>
      <c r="AF5" s="9">
        <f t="shared" si="11"/>
        <v>1</v>
      </c>
      <c r="AG5" s="1">
        <f>SUMIFS(база!$G$2:$G$2001,база!$C$2:$C$2001,стат!$B5,база!$E$2:$E$2001,"&gt;="&amp;стат!AE$1,база!$E$2:$E$2001,"&lt;="&amp;стат!AF$1)</f>
        <v>1</v>
      </c>
      <c r="AH5" s="1">
        <f>SUMIFS(база!$H$2:$H$2001,база!$C$2:$C$2001,стат!$B5,база!$E$2:$E$2001,"&gt;="&amp;стат!AE$1,база!$E$2:$E$2001,"&lt;="&amp;стат!AF$1)</f>
        <v>0</v>
      </c>
      <c r="AI5" s="13">
        <f>COUNTIFS(база!$C$2:$C$2001,стат!$B5,база!$E$2:$E$2001,"&lt;"&amp;стат!AI$1)</f>
        <v>5</v>
      </c>
      <c r="AJ5" s="9">
        <f t="shared" si="12"/>
        <v>2</v>
      </c>
      <c r="AK5" s="1">
        <f>SUMIFS(база!$G$2:$G$2001,база!$C$2:$C$2001,стат!$B5,база!$E$2:$E$2001,"&lt;"&amp;$AI$1)</f>
        <v>0</v>
      </c>
      <c r="AL5" s="41">
        <f>SUMIFS(база!$H$2:$H$2001,база!$C$2:$C$2001,стат!$B5,база!$E$2:$E$2001,"&lt;"&amp;$AI$1)</f>
        <v>2</v>
      </c>
      <c r="AM5" s="28">
        <f>SUMIFS(база!$F$2:$F$2001,база!$C$2:$C$2001,стат!$B5)</f>
        <v>3</v>
      </c>
      <c r="AN5" s="22">
        <f>SUMIFS(база!$I$2:$I$2001,база!$C$2:$C$2001,стат!$B5)</f>
        <v>3</v>
      </c>
      <c r="AO5" s="6">
        <f t="shared" si="13"/>
        <v>19</v>
      </c>
      <c r="AP5" s="3">
        <f t="shared" si="14"/>
        <v>0</v>
      </c>
    </row>
    <row r="6" spans="1:42" x14ac:dyDescent="0.25">
      <c r="A6" s="42">
        <v>1</v>
      </c>
      <c r="B6" s="7">
        <v>4</v>
      </c>
      <c r="C6" s="13">
        <f t="shared" si="1"/>
        <v>19</v>
      </c>
      <c r="D6" s="9">
        <f t="shared" si="2"/>
        <v>6</v>
      </c>
      <c r="E6" s="1">
        <f t="shared" si="3"/>
        <v>3</v>
      </c>
      <c r="F6" s="7">
        <f t="shared" si="4"/>
        <v>3</v>
      </c>
      <c r="G6" s="13">
        <f>COUNTIFS(база!$C$2:$C$2001,стат!$B6,база!$E$2:$E$2001,"&gt;="&amp;стат!G$1,база!$E$2:$E$2001,"&lt;="&amp;стат!H$1)</f>
        <v>2</v>
      </c>
      <c r="H6" s="9">
        <f t="shared" si="5"/>
        <v>1</v>
      </c>
      <c r="I6" s="1">
        <f>SUMIFS(база!$G$2:$G$2001,база!$C$2:$C$2001,стат!$B6,база!$E$2:$E$2001,"&gt;="&amp;стат!G$1,база!$E$2:$E$2001,"&lt;="&amp;стат!H$1)</f>
        <v>1</v>
      </c>
      <c r="J6" s="1">
        <f>SUMIFS(база!$H$2:$H$2001,база!$C$2:$C$2001,стат!$B6,база!$E$2:$E$2001,"&gt;="&amp;стат!G$1,база!$E$2:$E$2001,"&lt;="&amp;стат!H$1)</f>
        <v>0</v>
      </c>
      <c r="K6" s="13">
        <f>COUNTIFS(база!$C$2:$C$2001,стат!$B6,база!$E$2:$E$2001,"&gt;="&amp;стат!K$1,база!$E$2:$E$2001,"&lt;="&amp;стат!L$1)</f>
        <v>2</v>
      </c>
      <c r="L6" s="9">
        <f t="shared" si="6"/>
        <v>0</v>
      </c>
      <c r="M6" s="1">
        <f>SUMIFS(база!$G$2:$G$2001,база!$C$2:$C$2001,стат!$B6,база!$E$2:$E$2001,"&gt;="&amp;стат!K$1,база!$E$2:$E$2001,"&lt;="&amp;стат!L$1)</f>
        <v>0</v>
      </c>
      <c r="N6" s="1">
        <f>SUMIFS(база!$H$2:$H$2001,база!$C$2:$C$2001,стат!$B6,база!$E$2:$E$2001,"&gt;="&amp;стат!K$1,база!$E$2:$E$2001,"&lt;="&amp;стат!L$1)</f>
        <v>0</v>
      </c>
      <c r="O6" s="13">
        <f>COUNTIFS(база!$C$2:$C$2001,стат!$B6,база!$E$2:$E$2001,"&gt;="&amp;стат!O$1,база!$E$2:$E$2001,"&lt;="&amp;стат!P$1)</f>
        <v>3</v>
      </c>
      <c r="P6" s="9">
        <f t="shared" si="7"/>
        <v>1</v>
      </c>
      <c r="Q6" s="1">
        <f>SUMIFS(база!$G$2:$G$2001,база!$C$2:$C$2001,стат!$B6,база!$E$2:$E$2001,"&gt;="&amp;стат!O$1,база!$E$2:$E$2001,"&lt;="&amp;стат!P$1)</f>
        <v>0</v>
      </c>
      <c r="R6" s="1">
        <f>SUMIFS(база!$H$2:$H$2001,база!$C$2:$C$2001,стат!$B6,база!$E$2:$E$2001,"&gt;="&amp;стат!O$1,база!$E$2:$E$2001,"&lt;="&amp;стат!P$1)</f>
        <v>1</v>
      </c>
      <c r="S6" s="13">
        <f>COUNTIFS(база!$C$2:$C$2001,стат!$B6,база!$E$2:$E$2001,"&gt;="&amp;стат!S$1,база!$E$2:$E$2001,"&lt;="&amp;стат!T$1)</f>
        <v>1</v>
      </c>
      <c r="T6" s="9">
        <f t="shared" si="8"/>
        <v>0</v>
      </c>
      <c r="U6" s="1">
        <f>SUMIFS(база!$G$2:$G$2001,база!$C$2:$C$2001,стат!$B6,база!$E$2:$E$2001,"&gt;="&amp;стат!S$1,база!$E$2:$E$2001,"&lt;="&amp;стат!T$1)</f>
        <v>0</v>
      </c>
      <c r="V6" s="1">
        <f>SUMIFS(база!$H$2:$H$2001,база!$C$2:$C$2001,стат!$B6,база!$E$2:$E$2001,"&gt;="&amp;стат!S$1,база!$E$2:$E$2001,"&lt;="&amp;стат!T$1)</f>
        <v>0</v>
      </c>
      <c r="W6" s="13">
        <f>COUNTIFS(база!$C$2:$C$2001,стат!$B6,база!$E$2:$E$2001,"&gt;="&amp;стат!W$1,база!$E$2:$E$2001,"&lt;="&amp;стат!X$1)</f>
        <v>1</v>
      </c>
      <c r="X6" s="9">
        <f t="shared" si="9"/>
        <v>1</v>
      </c>
      <c r="Y6" s="1">
        <f>SUMIFS(база!$G$2:$G$2001,база!$C$2:$C$2001,стат!$B6,база!$E$2:$E$2001,"&gt;="&amp;стат!W$1,база!$E$2:$E$2001,"&lt;="&amp;стат!X$1)</f>
        <v>1</v>
      </c>
      <c r="Z6" s="1">
        <f>SUMIFS(база!$H$2:$H$2001,база!$C$2:$C$2001,стат!$B6,база!$E$2:$E$2001,"&gt;="&amp;стат!W$1,база!$E$2:$E$2001,"&lt;="&amp;стат!X$1)</f>
        <v>0</v>
      </c>
      <c r="AA6" s="13">
        <f>COUNTIFS(база!$C$2:$C$2001,стат!$B6,база!$E$2:$E$2001,"&gt;="&amp;стат!AA$1,база!$E$2:$E$2001,"&lt;="&amp;стат!AB$1)</f>
        <v>2</v>
      </c>
      <c r="AB6" s="9">
        <f t="shared" si="10"/>
        <v>0</v>
      </c>
      <c r="AC6" s="1">
        <f>SUMIFS(база!$G$2:$G$2001,база!$C$2:$C$2001,стат!$B6,база!$E$2:$E$2001,"&gt;="&amp;стат!AA$1,база!$E$2:$E$2001,"&lt;="&amp;стат!AB$1)</f>
        <v>0</v>
      </c>
      <c r="AD6" s="1">
        <f>SUMIFS(база!$H$2:$H$2001,база!$C$2:$C$2001,стат!$B6,база!$E$2:$E$2001,"&gt;="&amp;стат!AA$1,база!$E$2:$E$2001,"&lt;="&amp;стат!AB$1)</f>
        <v>0</v>
      </c>
      <c r="AE6" s="13">
        <f>COUNTIFS(база!$C$2:$C$2001,стат!$B6,база!$E$2:$E$2001,"&gt;="&amp;стат!AE$1,база!$E$2:$E$2001,"&lt;="&amp;стат!AF$1)</f>
        <v>3</v>
      </c>
      <c r="AF6" s="9">
        <f t="shared" si="11"/>
        <v>1</v>
      </c>
      <c r="AG6" s="1">
        <f>SUMIFS(база!$G$2:$G$2001,база!$C$2:$C$2001,стат!$B6,база!$E$2:$E$2001,"&gt;="&amp;стат!AE$1,база!$E$2:$E$2001,"&lt;="&amp;стат!AF$1)</f>
        <v>1</v>
      </c>
      <c r="AH6" s="1">
        <f>SUMIFS(база!$H$2:$H$2001,база!$C$2:$C$2001,стат!$B6,база!$E$2:$E$2001,"&gt;="&amp;стат!AE$1,база!$E$2:$E$2001,"&lt;="&amp;стат!AF$1)</f>
        <v>0</v>
      </c>
      <c r="AI6" s="13">
        <f>COUNTIFS(база!$C$2:$C$2001,стат!$B6,база!$E$2:$E$2001,"&lt;"&amp;стат!AI$1)</f>
        <v>5</v>
      </c>
      <c r="AJ6" s="9">
        <f t="shared" si="12"/>
        <v>2</v>
      </c>
      <c r="AK6" s="1">
        <f>SUMIFS(база!$G$2:$G$2001,база!$C$2:$C$2001,стат!$B6,база!$E$2:$E$2001,"&lt;"&amp;$AI$1)</f>
        <v>0</v>
      </c>
      <c r="AL6" s="41">
        <f>SUMIFS(база!$H$2:$H$2001,база!$C$2:$C$2001,стат!$B6,база!$E$2:$E$2001,"&lt;"&amp;$AI$1)</f>
        <v>2</v>
      </c>
      <c r="AM6" s="28">
        <f>SUMIFS(база!$F$2:$F$2001,база!$C$2:$C$2001,стат!$B6)</f>
        <v>3</v>
      </c>
      <c r="AN6" s="22">
        <f>SUMIFS(база!$I$2:$I$2001,база!$C$2:$C$2001,стат!$B6)</f>
        <v>3</v>
      </c>
      <c r="AO6" s="6">
        <f t="shared" si="13"/>
        <v>19</v>
      </c>
      <c r="AP6" s="3">
        <f t="shared" si="14"/>
        <v>0</v>
      </c>
    </row>
    <row r="7" spans="1:42" x14ac:dyDescent="0.25">
      <c r="A7" s="42">
        <v>1</v>
      </c>
      <c r="B7" s="7">
        <v>5</v>
      </c>
      <c r="C7" s="13">
        <f t="shared" si="1"/>
        <v>19</v>
      </c>
      <c r="D7" s="9">
        <f t="shared" si="2"/>
        <v>6</v>
      </c>
      <c r="E7" s="1">
        <f t="shared" si="3"/>
        <v>3</v>
      </c>
      <c r="F7" s="7">
        <f t="shared" si="4"/>
        <v>3</v>
      </c>
      <c r="G7" s="13">
        <f>COUNTIFS(база!$C$2:$C$2001,стат!$B7,база!$E$2:$E$2001,"&gt;="&amp;стат!G$1,база!$E$2:$E$2001,"&lt;="&amp;стат!H$1)</f>
        <v>2</v>
      </c>
      <c r="H7" s="9">
        <f t="shared" si="5"/>
        <v>1</v>
      </c>
      <c r="I7" s="1">
        <f>SUMIFS(база!$G$2:$G$2001,база!$C$2:$C$2001,стат!$B7,база!$E$2:$E$2001,"&gt;="&amp;стат!G$1,база!$E$2:$E$2001,"&lt;="&amp;стат!H$1)</f>
        <v>1</v>
      </c>
      <c r="J7" s="1">
        <f>SUMIFS(база!$H$2:$H$2001,база!$C$2:$C$2001,стат!$B7,база!$E$2:$E$2001,"&gt;="&amp;стат!G$1,база!$E$2:$E$2001,"&lt;="&amp;стат!H$1)</f>
        <v>0</v>
      </c>
      <c r="K7" s="13">
        <f>COUNTIFS(база!$C$2:$C$2001,стат!$B7,база!$E$2:$E$2001,"&gt;="&amp;стат!K$1,база!$E$2:$E$2001,"&lt;="&amp;стат!L$1)</f>
        <v>2</v>
      </c>
      <c r="L7" s="9">
        <f t="shared" si="6"/>
        <v>0</v>
      </c>
      <c r="M7" s="1">
        <f>SUMIFS(база!$G$2:$G$2001,база!$C$2:$C$2001,стат!$B7,база!$E$2:$E$2001,"&gt;="&amp;стат!K$1,база!$E$2:$E$2001,"&lt;="&amp;стат!L$1)</f>
        <v>0</v>
      </c>
      <c r="N7" s="1">
        <f>SUMIFS(база!$H$2:$H$2001,база!$C$2:$C$2001,стат!$B7,база!$E$2:$E$2001,"&gt;="&amp;стат!K$1,база!$E$2:$E$2001,"&lt;="&amp;стат!L$1)</f>
        <v>0</v>
      </c>
      <c r="O7" s="13">
        <f>COUNTIFS(база!$C$2:$C$2001,стат!$B7,база!$E$2:$E$2001,"&gt;="&amp;стат!O$1,база!$E$2:$E$2001,"&lt;="&amp;стат!P$1)</f>
        <v>3</v>
      </c>
      <c r="P7" s="9">
        <f t="shared" si="7"/>
        <v>1</v>
      </c>
      <c r="Q7" s="1">
        <f>SUMIFS(база!$G$2:$G$2001,база!$C$2:$C$2001,стат!$B7,база!$E$2:$E$2001,"&gt;="&amp;стат!O$1,база!$E$2:$E$2001,"&lt;="&amp;стат!P$1)</f>
        <v>0</v>
      </c>
      <c r="R7" s="1">
        <f>SUMIFS(база!$H$2:$H$2001,база!$C$2:$C$2001,стат!$B7,база!$E$2:$E$2001,"&gt;="&amp;стат!O$1,база!$E$2:$E$2001,"&lt;="&amp;стат!P$1)</f>
        <v>1</v>
      </c>
      <c r="S7" s="13">
        <f>COUNTIFS(база!$C$2:$C$2001,стат!$B7,база!$E$2:$E$2001,"&gt;="&amp;стат!S$1,база!$E$2:$E$2001,"&lt;="&amp;стат!T$1)</f>
        <v>1</v>
      </c>
      <c r="T7" s="9">
        <f t="shared" si="8"/>
        <v>0</v>
      </c>
      <c r="U7" s="1">
        <f>SUMIFS(база!$G$2:$G$2001,база!$C$2:$C$2001,стат!$B7,база!$E$2:$E$2001,"&gt;="&amp;стат!S$1,база!$E$2:$E$2001,"&lt;="&amp;стат!T$1)</f>
        <v>0</v>
      </c>
      <c r="V7" s="1">
        <f>SUMIFS(база!$H$2:$H$2001,база!$C$2:$C$2001,стат!$B7,база!$E$2:$E$2001,"&gt;="&amp;стат!S$1,база!$E$2:$E$2001,"&lt;="&amp;стат!T$1)</f>
        <v>0</v>
      </c>
      <c r="W7" s="13">
        <f>COUNTIFS(база!$C$2:$C$2001,стат!$B7,база!$E$2:$E$2001,"&gt;="&amp;стат!W$1,база!$E$2:$E$2001,"&lt;="&amp;стат!X$1)</f>
        <v>1</v>
      </c>
      <c r="X7" s="9">
        <f t="shared" si="9"/>
        <v>1</v>
      </c>
      <c r="Y7" s="1">
        <f>SUMIFS(база!$G$2:$G$2001,база!$C$2:$C$2001,стат!$B7,база!$E$2:$E$2001,"&gt;="&amp;стат!W$1,база!$E$2:$E$2001,"&lt;="&amp;стат!X$1)</f>
        <v>1</v>
      </c>
      <c r="Z7" s="1">
        <f>SUMIFS(база!$H$2:$H$2001,база!$C$2:$C$2001,стат!$B7,база!$E$2:$E$2001,"&gt;="&amp;стат!W$1,база!$E$2:$E$2001,"&lt;="&amp;стат!X$1)</f>
        <v>0</v>
      </c>
      <c r="AA7" s="13">
        <f>COUNTIFS(база!$C$2:$C$2001,стат!$B7,база!$E$2:$E$2001,"&gt;="&amp;стат!AA$1,база!$E$2:$E$2001,"&lt;="&amp;стат!AB$1)</f>
        <v>2</v>
      </c>
      <c r="AB7" s="9">
        <f t="shared" si="10"/>
        <v>0</v>
      </c>
      <c r="AC7" s="1">
        <f>SUMIFS(база!$G$2:$G$2001,база!$C$2:$C$2001,стат!$B7,база!$E$2:$E$2001,"&gt;="&amp;стат!AA$1,база!$E$2:$E$2001,"&lt;="&amp;стат!AB$1)</f>
        <v>0</v>
      </c>
      <c r="AD7" s="1">
        <f>SUMIFS(база!$H$2:$H$2001,база!$C$2:$C$2001,стат!$B7,база!$E$2:$E$2001,"&gt;="&amp;стат!AA$1,база!$E$2:$E$2001,"&lt;="&amp;стат!AB$1)</f>
        <v>0</v>
      </c>
      <c r="AE7" s="13">
        <f>COUNTIFS(база!$C$2:$C$2001,стат!$B7,база!$E$2:$E$2001,"&gt;="&amp;стат!AE$1,база!$E$2:$E$2001,"&lt;="&amp;стат!AF$1)</f>
        <v>3</v>
      </c>
      <c r="AF7" s="9">
        <f t="shared" si="11"/>
        <v>1</v>
      </c>
      <c r="AG7" s="1">
        <f>SUMIFS(база!$G$2:$G$2001,база!$C$2:$C$2001,стат!$B7,база!$E$2:$E$2001,"&gt;="&amp;стат!AE$1,база!$E$2:$E$2001,"&lt;="&amp;стат!AF$1)</f>
        <v>1</v>
      </c>
      <c r="AH7" s="1">
        <f>SUMIFS(база!$H$2:$H$2001,база!$C$2:$C$2001,стат!$B7,база!$E$2:$E$2001,"&gt;="&amp;стат!AE$1,база!$E$2:$E$2001,"&lt;="&amp;стат!AF$1)</f>
        <v>0</v>
      </c>
      <c r="AI7" s="13">
        <f>COUNTIFS(база!$C$2:$C$2001,стат!$B7,база!$E$2:$E$2001,"&lt;"&amp;стат!AI$1)</f>
        <v>5</v>
      </c>
      <c r="AJ7" s="9">
        <f t="shared" si="12"/>
        <v>2</v>
      </c>
      <c r="AK7" s="1">
        <f>SUMIFS(база!$G$2:$G$2001,база!$C$2:$C$2001,стат!$B7,база!$E$2:$E$2001,"&lt;"&amp;$AI$1)</f>
        <v>0</v>
      </c>
      <c r="AL7" s="41">
        <f>SUMIFS(база!$H$2:$H$2001,база!$C$2:$C$2001,стат!$B7,база!$E$2:$E$2001,"&lt;"&amp;$AI$1)</f>
        <v>2</v>
      </c>
      <c r="AM7" s="28">
        <f>SUMIFS(база!$F$2:$F$2001,база!$C$2:$C$2001,стат!$B7)</f>
        <v>3</v>
      </c>
      <c r="AN7" s="22">
        <f>SUMIFS(база!$I$2:$I$2001,база!$C$2:$C$2001,стат!$B7)</f>
        <v>3</v>
      </c>
      <c r="AO7" s="6">
        <f t="shared" si="13"/>
        <v>19</v>
      </c>
      <c r="AP7" s="3">
        <f t="shared" si="14"/>
        <v>0</v>
      </c>
    </row>
    <row r="8" spans="1:42" x14ac:dyDescent="0.25">
      <c r="A8" s="42">
        <v>1</v>
      </c>
      <c r="B8" s="7">
        <v>6</v>
      </c>
      <c r="C8" s="13">
        <f t="shared" si="1"/>
        <v>19</v>
      </c>
      <c r="D8" s="9">
        <f t="shared" si="2"/>
        <v>6</v>
      </c>
      <c r="E8" s="1">
        <f t="shared" si="3"/>
        <v>3</v>
      </c>
      <c r="F8" s="7">
        <f t="shared" si="4"/>
        <v>3</v>
      </c>
      <c r="G8" s="13">
        <f>COUNTIFS(база!$C$2:$C$2001,стат!$B8,база!$E$2:$E$2001,"&gt;="&amp;стат!G$1,база!$E$2:$E$2001,"&lt;="&amp;стат!H$1)</f>
        <v>2</v>
      </c>
      <c r="H8" s="9">
        <f t="shared" si="5"/>
        <v>1</v>
      </c>
      <c r="I8" s="1">
        <f>SUMIFS(база!$G$2:$G$2001,база!$C$2:$C$2001,стат!$B8,база!$E$2:$E$2001,"&gt;="&amp;стат!G$1,база!$E$2:$E$2001,"&lt;="&amp;стат!H$1)</f>
        <v>1</v>
      </c>
      <c r="J8" s="1">
        <f>SUMIFS(база!$H$2:$H$2001,база!$C$2:$C$2001,стат!$B8,база!$E$2:$E$2001,"&gt;="&amp;стат!G$1,база!$E$2:$E$2001,"&lt;="&amp;стат!H$1)</f>
        <v>0</v>
      </c>
      <c r="K8" s="13">
        <f>COUNTIFS(база!$C$2:$C$2001,стат!$B8,база!$E$2:$E$2001,"&gt;="&amp;стат!K$1,база!$E$2:$E$2001,"&lt;="&amp;стат!L$1)</f>
        <v>2</v>
      </c>
      <c r="L8" s="9">
        <f t="shared" si="6"/>
        <v>0</v>
      </c>
      <c r="M8" s="1">
        <f>SUMIFS(база!$G$2:$G$2001,база!$C$2:$C$2001,стат!$B8,база!$E$2:$E$2001,"&gt;="&amp;стат!K$1,база!$E$2:$E$2001,"&lt;="&amp;стат!L$1)</f>
        <v>0</v>
      </c>
      <c r="N8" s="1">
        <f>SUMIFS(база!$H$2:$H$2001,база!$C$2:$C$2001,стат!$B8,база!$E$2:$E$2001,"&gt;="&amp;стат!K$1,база!$E$2:$E$2001,"&lt;="&amp;стат!L$1)</f>
        <v>0</v>
      </c>
      <c r="O8" s="13">
        <f>COUNTIFS(база!$C$2:$C$2001,стат!$B8,база!$E$2:$E$2001,"&gt;="&amp;стат!O$1,база!$E$2:$E$2001,"&lt;="&amp;стат!P$1)</f>
        <v>3</v>
      </c>
      <c r="P8" s="9">
        <f t="shared" si="7"/>
        <v>1</v>
      </c>
      <c r="Q8" s="1">
        <f>SUMIFS(база!$G$2:$G$2001,база!$C$2:$C$2001,стат!$B8,база!$E$2:$E$2001,"&gt;="&amp;стат!O$1,база!$E$2:$E$2001,"&lt;="&amp;стат!P$1)</f>
        <v>0</v>
      </c>
      <c r="R8" s="1">
        <f>SUMIFS(база!$H$2:$H$2001,база!$C$2:$C$2001,стат!$B8,база!$E$2:$E$2001,"&gt;="&amp;стат!O$1,база!$E$2:$E$2001,"&lt;="&amp;стат!P$1)</f>
        <v>1</v>
      </c>
      <c r="S8" s="13">
        <f>COUNTIFS(база!$C$2:$C$2001,стат!$B8,база!$E$2:$E$2001,"&gt;="&amp;стат!S$1,база!$E$2:$E$2001,"&lt;="&amp;стат!T$1)</f>
        <v>1</v>
      </c>
      <c r="T8" s="9">
        <f t="shared" si="8"/>
        <v>0</v>
      </c>
      <c r="U8" s="1">
        <f>SUMIFS(база!$G$2:$G$2001,база!$C$2:$C$2001,стат!$B8,база!$E$2:$E$2001,"&gt;="&amp;стат!S$1,база!$E$2:$E$2001,"&lt;="&amp;стат!T$1)</f>
        <v>0</v>
      </c>
      <c r="V8" s="1">
        <f>SUMIFS(база!$H$2:$H$2001,база!$C$2:$C$2001,стат!$B8,база!$E$2:$E$2001,"&gt;="&amp;стат!S$1,база!$E$2:$E$2001,"&lt;="&amp;стат!T$1)</f>
        <v>0</v>
      </c>
      <c r="W8" s="13">
        <f>COUNTIFS(база!$C$2:$C$2001,стат!$B8,база!$E$2:$E$2001,"&gt;="&amp;стат!W$1,база!$E$2:$E$2001,"&lt;="&amp;стат!X$1)</f>
        <v>1</v>
      </c>
      <c r="X8" s="9">
        <f t="shared" si="9"/>
        <v>1</v>
      </c>
      <c r="Y8" s="1">
        <f>SUMIFS(база!$G$2:$G$2001,база!$C$2:$C$2001,стат!$B8,база!$E$2:$E$2001,"&gt;="&amp;стат!W$1,база!$E$2:$E$2001,"&lt;="&amp;стат!X$1)</f>
        <v>1</v>
      </c>
      <c r="Z8" s="1">
        <f>SUMIFS(база!$H$2:$H$2001,база!$C$2:$C$2001,стат!$B8,база!$E$2:$E$2001,"&gt;="&amp;стат!W$1,база!$E$2:$E$2001,"&lt;="&amp;стат!X$1)</f>
        <v>0</v>
      </c>
      <c r="AA8" s="13">
        <f>COUNTIFS(база!$C$2:$C$2001,стат!$B8,база!$E$2:$E$2001,"&gt;="&amp;стат!AA$1,база!$E$2:$E$2001,"&lt;="&amp;стат!AB$1)</f>
        <v>2</v>
      </c>
      <c r="AB8" s="9">
        <f t="shared" si="10"/>
        <v>0</v>
      </c>
      <c r="AC8" s="1">
        <f>SUMIFS(база!$G$2:$G$2001,база!$C$2:$C$2001,стат!$B8,база!$E$2:$E$2001,"&gt;="&amp;стат!AA$1,база!$E$2:$E$2001,"&lt;="&amp;стат!AB$1)</f>
        <v>0</v>
      </c>
      <c r="AD8" s="1">
        <f>SUMIFS(база!$H$2:$H$2001,база!$C$2:$C$2001,стат!$B8,база!$E$2:$E$2001,"&gt;="&amp;стат!AA$1,база!$E$2:$E$2001,"&lt;="&amp;стат!AB$1)</f>
        <v>0</v>
      </c>
      <c r="AE8" s="13">
        <f>COUNTIFS(база!$C$2:$C$2001,стат!$B8,база!$E$2:$E$2001,"&gt;="&amp;стат!AE$1,база!$E$2:$E$2001,"&lt;="&amp;стат!AF$1)</f>
        <v>3</v>
      </c>
      <c r="AF8" s="9">
        <f t="shared" si="11"/>
        <v>1</v>
      </c>
      <c r="AG8" s="1">
        <f>SUMIFS(база!$G$2:$G$2001,база!$C$2:$C$2001,стат!$B8,база!$E$2:$E$2001,"&gt;="&amp;стат!AE$1,база!$E$2:$E$2001,"&lt;="&amp;стат!AF$1)</f>
        <v>1</v>
      </c>
      <c r="AH8" s="1">
        <f>SUMIFS(база!$H$2:$H$2001,база!$C$2:$C$2001,стат!$B8,база!$E$2:$E$2001,"&gt;="&amp;стат!AE$1,база!$E$2:$E$2001,"&lt;="&amp;стат!AF$1)</f>
        <v>0</v>
      </c>
      <c r="AI8" s="13">
        <f>COUNTIFS(база!$C$2:$C$2001,стат!$B8,база!$E$2:$E$2001,"&lt;"&amp;стат!AI$1)</f>
        <v>5</v>
      </c>
      <c r="AJ8" s="9">
        <f t="shared" si="12"/>
        <v>2</v>
      </c>
      <c r="AK8" s="1">
        <f>SUMIFS(база!$G$2:$G$2001,база!$C$2:$C$2001,стат!$B8,база!$E$2:$E$2001,"&lt;"&amp;$AI$1)</f>
        <v>0</v>
      </c>
      <c r="AL8" s="41">
        <f>SUMIFS(база!$H$2:$H$2001,база!$C$2:$C$2001,стат!$B8,база!$E$2:$E$2001,"&lt;"&amp;$AI$1)</f>
        <v>2</v>
      </c>
      <c r="AM8" s="28">
        <f>SUMIFS(база!$F$2:$F$2001,база!$C$2:$C$2001,стат!$B8)</f>
        <v>3</v>
      </c>
      <c r="AN8" s="22">
        <f>SUMIFS(база!$I$2:$I$2001,база!$C$2:$C$2001,стат!$B8)</f>
        <v>3</v>
      </c>
      <c r="AO8" s="6">
        <f t="shared" si="13"/>
        <v>19</v>
      </c>
      <c r="AP8" s="3">
        <f t="shared" si="14"/>
        <v>0</v>
      </c>
    </row>
    <row r="9" spans="1:42" x14ac:dyDescent="0.25">
      <c r="A9" s="42">
        <v>1</v>
      </c>
      <c r="B9" s="7">
        <v>7</v>
      </c>
      <c r="C9" s="13">
        <f t="shared" si="1"/>
        <v>19</v>
      </c>
      <c r="D9" s="9">
        <f t="shared" si="2"/>
        <v>6</v>
      </c>
      <c r="E9" s="1">
        <f t="shared" si="3"/>
        <v>3</v>
      </c>
      <c r="F9" s="7">
        <f t="shared" si="4"/>
        <v>3</v>
      </c>
      <c r="G9" s="13">
        <f>COUNTIFS(база!$C$2:$C$2001,стат!$B9,база!$E$2:$E$2001,"&gt;="&amp;стат!G$1,база!$E$2:$E$2001,"&lt;="&amp;стат!H$1)</f>
        <v>2</v>
      </c>
      <c r="H9" s="9">
        <f t="shared" si="5"/>
        <v>1</v>
      </c>
      <c r="I9" s="1">
        <f>SUMIFS(база!$G$2:$G$2001,база!$C$2:$C$2001,стат!$B9,база!$E$2:$E$2001,"&gt;="&amp;стат!G$1,база!$E$2:$E$2001,"&lt;="&amp;стат!H$1)</f>
        <v>1</v>
      </c>
      <c r="J9" s="1">
        <f>SUMIFS(база!$H$2:$H$2001,база!$C$2:$C$2001,стат!$B9,база!$E$2:$E$2001,"&gt;="&amp;стат!G$1,база!$E$2:$E$2001,"&lt;="&amp;стат!H$1)</f>
        <v>0</v>
      </c>
      <c r="K9" s="13">
        <f>COUNTIFS(база!$C$2:$C$2001,стат!$B9,база!$E$2:$E$2001,"&gt;="&amp;стат!K$1,база!$E$2:$E$2001,"&lt;="&amp;стат!L$1)</f>
        <v>2</v>
      </c>
      <c r="L9" s="9">
        <f t="shared" si="6"/>
        <v>0</v>
      </c>
      <c r="M9" s="1">
        <f>SUMIFS(база!$G$2:$G$2001,база!$C$2:$C$2001,стат!$B9,база!$E$2:$E$2001,"&gt;="&amp;стат!K$1,база!$E$2:$E$2001,"&lt;="&amp;стат!L$1)</f>
        <v>0</v>
      </c>
      <c r="N9" s="1">
        <f>SUMIFS(база!$H$2:$H$2001,база!$C$2:$C$2001,стат!$B9,база!$E$2:$E$2001,"&gt;="&amp;стат!K$1,база!$E$2:$E$2001,"&lt;="&amp;стат!L$1)</f>
        <v>0</v>
      </c>
      <c r="O9" s="13">
        <f>COUNTIFS(база!$C$2:$C$2001,стат!$B9,база!$E$2:$E$2001,"&gt;="&amp;стат!O$1,база!$E$2:$E$2001,"&lt;="&amp;стат!P$1)</f>
        <v>3</v>
      </c>
      <c r="P9" s="9">
        <f t="shared" si="7"/>
        <v>1</v>
      </c>
      <c r="Q9" s="1">
        <f>SUMIFS(база!$G$2:$G$2001,база!$C$2:$C$2001,стат!$B9,база!$E$2:$E$2001,"&gt;="&amp;стат!O$1,база!$E$2:$E$2001,"&lt;="&amp;стат!P$1)</f>
        <v>0</v>
      </c>
      <c r="R9" s="1">
        <f>SUMIFS(база!$H$2:$H$2001,база!$C$2:$C$2001,стат!$B9,база!$E$2:$E$2001,"&gt;="&amp;стат!O$1,база!$E$2:$E$2001,"&lt;="&amp;стат!P$1)</f>
        <v>1</v>
      </c>
      <c r="S9" s="13">
        <f>COUNTIFS(база!$C$2:$C$2001,стат!$B9,база!$E$2:$E$2001,"&gt;="&amp;стат!S$1,база!$E$2:$E$2001,"&lt;="&amp;стат!T$1)</f>
        <v>1</v>
      </c>
      <c r="T9" s="9">
        <f t="shared" si="8"/>
        <v>0</v>
      </c>
      <c r="U9" s="1">
        <f>SUMIFS(база!$G$2:$G$2001,база!$C$2:$C$2001,стат!$B9,база!$E$2:$E$2001,"&gt;="&amp;стат!S$1,база!$E$2:$E$2001,"&lt;="&amp;стат!T$1)</f>
        <v>0</v>
      </c>
      <c r="V9" s="1">
        <f>SUMIFS(база!$H$2:$H$2001,база!$C$2:$C$2001,стат!$B9,база!$E$2:$E$2001,"&gt;="&amp;стат!S$1,база!$E$2:$E$2001,"&lt;="&amp;стат!T$1)</f>
        <v>0</v>
      </c>
      <c r="W9" s="13">
        <f>COUNTIFS(база!$C$2:$C$2001,стат!$B9,база!$E$2:$E$2001,"&gt;="&amp;стат!W$1,база!$E$2:$E$2001,"&lt;="&amp;стат!X$1)</f>
        <v>1</v>
      </c>
      <c r="X9" s="9">
        <f t="shared" si="9"/>
        <v>1</v>
      </c>
      <c r="Y9" s="1">
        <f>SUMIFS(база!$G$2:$G$2001,база!$C$2:$C$2001,стат!$B9,база!$E$2:$E$2001,"&gt;="&amp;стат!W$1,база!$E$2:$E$2001,"&lt;="&amp;стат!X$1)</f>
        <v>1</v>
      </c>
      <c r="Z9" s="1">
        <f>SUMIFS(база!$H$2:$H$2001,база!$C$2:$C$2001,стат!$B9,база!$E$2:$E$2001,"&gt;="&amp;стат!W$1,база!$E$2:$E$2001,"&lt;="&amp;стат!X$1)</f>
        <v>0</v>
      </c>
      <c r="AA9" s="13">
        <f>COUNTIFS(база!$C$2:$C$2001,стат!$B9,база!$E$2:$E$2001,"&gt;="&amp;стат!AA$1,база!$E$2:$E$2001,"&lt;="&amp;стат!AB$1)</f>
        <v>2</v>
      </c>
      <c r="AB9" s="9">
        <f t="shared" si="10"/>
        <v>0</v>
      </c>
      <c r="AC9" s="1">
        <f>SUMIFS(база!$G$2:$G$2001,база!$C$2:$C$2001,стат!$B9,база!$E$2:$E$2001,"&gt;="&amp;стат!AA$1,база!$E$2:$E$2001,"&lt;="&amp;стат!AB$1)</f>
        <v>0</v>
      </c>
      <c r="AD9" s="1">
        <f>SUMIFS(база!$H$2:$H$2001,база!$C$2:$C$2001,стат!$B9,база!$E$2:$E$2001,"&gt;="&amp;стат!AA$1,база!$E$2:$E$2001,"&lt;="&amp;стат!AB$1)</f>
        <v>0</v>
      </c>
      <c r="AE9" s="13">
        <f>COUNTIFS(база!$C$2:$C$2001,стат!$B9,база!$E$2:$E$2001,"&gt;="&amp;стат!AE$1,база!$E$2:$E$2001,"&lt;="&amp;стат!AF$1)</f>
        <v>3</v>
      </c>
      <c r="AF9" s="9">
        <f t="shared" si="11"/>
        <v>1</v>
      </c>
      <c r="AG9" s="1">
        <f>SUMIFS(база!$G$2:$G$2001,база!$C$2:$C$2001,стат!$B9,база!$E$2:$E$2001,"&gt;="&amp;стат!AE$1,база!$E$2:$E$2001,"&lt;="&amp;стат!AF$1)</f>
        <v>1</v>
      </c>
      <c r="AH9" s="1">
        <f>SUMIFS(база!$H$2:$H$2001,база!$C$2:$C$2001,стат!$B9,база!$E$2:$E$2001,"&gt;="&amp;стат!AE$1,база!$E$2:$E$2001,"&lt;="&amp;стат!AF$1)</f>
        <v>0</v>
      </c>
      <c r="AI9" s="13">
        <f>COUNTIFS(база!$C$2:$C$2001,стат!$B9,база!$E$2:$E$2001,"&lt;"&amp;стат!AI$1)</f>
        <v>5</v>
      </c>
      <c r="AJ9" s="9">
        <f t="shared" si="12"/>
        <v>2</v>
      </c>
      <c r="AK9" s="1">
        <f>SUMIFS(база!$G$2:$G$2001,база!$C$2:$C$2001,стат!$B9,база!$E$2:$E$2001,"&lt;"&amp;$AI$1)</f>
        <v>0</v>
      </c>
      <c r="AL9" s="41">
        <f>SUMIFS(база!$H$2:$H$2001,база!$C$2:$C$2001,стат!$B9,база!$E$2:$E$2001,"&lt;"&amp;$AI$1)</f>
        <v>2</v>
      </c>
      <c r="AM9" s="28">
        <f>SUMIFS(база!$F$2:$F$2001,база!$C$2:$C$2001,стат!$B9)</f>
        <v>3</v>
      </c>
      <c r="AN9" s="22">
        <f>SUMIFS(база!$I$2:$I$2001,база!$C$2:$C$2001,стат!$B9)</f>
        <v>3</v>
      </c>
      <c r="AO9" s="6">
        <f t="shared" si="13"/>
        <v>19</v>
      </c>
      <c r="AP9" s="3">
        <f t="shared" si="14"/>
        <v>0</v>
      </c>
    </row>
    <row r="10" spans="1:42" x14ac:dyDescent="0.25">
      <c r="A10" s="42">
        <v>1</v>
      </c>
      <c r="B10" s="7">
        <v>8</v>
      </c>
      <c r="C10" s="13">
        <f t="shared" si="1"/>
        <v>19</v>
      </c>
      <c r="D10" s="9">
        <f t="shared" si="2"/>
        <v>6</v>
      </c>
      <c r="E10" s="1">
        <f t="shared" si="3"/>
        <v>3</v>
      </c>
      <c r="F10" s="7">
        <f t="shared" si="4"/>
        <v>3</v>
      </c>
      <c r="G10" s="13">
        <f>COUNTIFS(база!$C$2:$C$2001,стат!$B10,база!$E$2:$E$2001,"&gt;="&amp;стат!G$1,база!$E$2:$E$2001,"&lt;="&amp;стат!H$1)</f>
        <v>2</v>
      </c>
      <c r="H10" s="9">
        <f t="shared" si="5"/>
        <v>1</v>
      </c>
      <c r="I10" s="1">
        <f>SUMIFS(база!$G$2:$G$2001,база!$C$2:$C$2001,стат!$B10,база!$E$2:$E$2001,"&gt;="&amp;стат!G$1,база!$E$2:$E$2001,"&lt;="&amp;стат!H$1)</f>
        <v>1</v>
      </c>
      <c r="J10" s="1">
        <f>SUMIFS(база!$H$2:$H$2001,база!$C$2:$C$2001,стат!$B10,база!$E$2:$E$2001,"&gt;="&amp;стат!G$1,база!$E$2:$E$2001,"&lt;="&amp;стат!H$1)</f>
        <v>0</v>
      </c>
      <c r="K10" s="13">
        <f>COUNTIFS(база!$C$2:$C$2001,стат!$B10,база!$E$2:$E$2001,"&gt;="&amp;стат!K$1,база!$E$2:$E$2001,"&lt;="&amp;стат!L$1)</f>
        <v>2</v>
      </c>
      <c r="L10" s="9">
        <f t="shared" si="6"/>
        <v>0</v>
      </c>
      <c r="M10" s="1">
        <f>SUMIFS(база!$G$2:$G$2001,база!$C$2:$C$2001,стат!$B10,база!$E$2:$E$2001,"&gt;="&amp;стат!K$1,база!$E$2:$E$2001,"&lt;="&amp;стат!L$1)</f>
        <v>0</v>
      </c>
      <c r="N10" s="1">
        <f>SUMIFS(база!$H$2:$H$2001,база!$C$2:$C$2001,стат!$B10,база!$E$2:$E$2001,"&gt;="&amp;стат!K$1,база!$E$2:$E$2001,"&lt;="&amp;стат!L$1)</f>
        <v>0</v>
      </c>
      <c r="O10" s="13">
        <f>COUNTIFS(база!$C$2:$C$2001,стат!$B10,база!$E$2:$E$2001,"&gt;="&amp;стат!O$1,база!$E$2:$E$2001,"&lt;="&amp;стат!P$1)</f>
        <v>3</v>
      </c>
      <c r="P10" s="9">
        <f t="shared" si="7"/>
        <v>1</v>
      </c>
      <c r="Q10" s="1">
        <f>SUMIFS(база!$G$2:$G$2001,база!$C$2:$C$2001,стат!$B10,база!$E$2:$E$2001,"&gt;="&amp;стат!O$1,база!$E$2:$E$2001,"&lt;="&amp;стат!P$1)</f>
        <v>0</v>
      </c>
      <c r="R10" s="1">
        <f>SUMIFS(база!$H$2:$H$2001,база!$C$2:$C$2001,стат!$B10,база!$E$2:$E$2001,"&gt;="&amp;стат!O$1,база!$E$2:$E$2001,"&lt;="&amp;стат!P$1)</f>
        <v>1</v>
      </c>
      <c r="S10" s="13">
        <f>COUNTIFS(база!$C$2:$C$2001,стат!$B10,база!$E$2:$E$2001,"&gt;="&amp;стат!S$1,база!$E$2:$E$2001,"&lt;="&amp;стат!T$1)</f>
        <v>1</v>
      </c>
      <c r="T10" s="9">
        <f t="shared" si="8"/>
        <v>0</v>
      </c>
      <c r="U10" s="1">
        <f>SUMIFS(база!$G$2:$G$2001,база!$C$2:$C$2001,стат!$B10,база!$E$2:$E$2001,"&gt;="&amp;стат!S$1,база!$E$2:$E$2001,"&lt;="&amp;стат!T$1)</f>
        <v>0</v>
      </c>
      <c r="V10" s="1">
        <f>SUMIFS(база!$H$2:$H$2001,база!$C$2:$C$2001,стат!$B10,база!$E$2:$E$2001,"&gt;="&amp;стат!S$1,база!$E$2:$E$2001,"&lt;="&amp;стат!T$1)</f>
        <v>0</v>
      </c>
      <c r="W10" s="13">
        <f>COUNTIFS(база!$C$2:$C$2001,стат!$B10,база!$E$2:$E$2001,"&gt;="&amp;стат!W$1,база!$E$2:$E$2001,"&lt;="&amp;стат!X$1)</f>
        <v>1</v>
      </c>
      <c r="X10" s="9">
        <f t="shared" si="9"/>
        <v>1</v>
      </c>
      <c r="Y10" s="1">
        <f>SUMIFS(база!$G$2:$G$2001,база!$C$2:$C$2001,стат!$B10,база!$E$2:$E$2001,"&gt;="&amp;стат!W$1,база!$E$2:$E$2001,"&lt;="&amp;стат!X$1)</f>
        <v>1</v>
      </c>
      <c r="Z10" s="1">
        <f>SUMIFS(база!$H$2:$H$2001,база!$C$2:$C$2001,стат!$B10,база!$E$2:$E$2001,"&gt;="&amp;стат!W$1,база!$E$2:$E$2001,"&lt;="&amp;стат!X$1)</f>
        <v>0</v>
      </c>
      <c r="AA10" s="13">
        <f>COUNTIFS(база!$C$2:$C$2001,стат!$B10,база!$E$2:$E$2001,"&gt;="&amp;стат!AA$1,база!$E$2:$E$2001,"&lt;="&amp;стат!AB$1)</f>
        <v>2</v>
      </c>
      <c r="AB10" s="9">
        <f t="shared" si="10"/>
        <v>0</v>
      </c>
      <c r="AC10" s="1">
        <f>SUMIFS(база!$G$2:$G$2001,база!$C$2:$C$2001,стат!$B10,база!$E$2:$E$2001,"&gt;="&amp;стат!AA$1,база!$E$2:$E$2001,"&lt;="&amp;стат!AB$1)</f>
        <v>0</v>
      </c>
      <c r="AD10" s="1">
        <f>SUMIFS(база!$H$2:$H$2001,база!$C$2:$C$2001,стат!$B10,база!$E$2:$E$2001,"&gt;="&amp;стат!AA$1,база!$E$2:$E$2001,"&lt;="&amp;стат!AB$1)</f>
        <v>0</v>
      </c>
      <c r="AE10" s="13">
        <f>COUNTIFS(база!$C$2:$C$2001,стат!$B10,база!$E$2:$E$2001,"&gt;="&amp;стат!AE$1,база!$E$2:$E$2001,"&lt;="&amp;стат!AF$1)</f>
        <v>3</v>
      </c>
      <c r="AF10" s="9">
        <f t="shared" si="11"/>
        <v>1</v>
      </c>
      <c r="AG10" s="1">
        <f>SUMIFS(база!$G$2:$G$2001,база!$C$2:$C$2001,стат!$B10,база!$E$2:$E$2001,"&gt;="&amp;стат!AE$1,база!$E$2:$E$2001,"&lt;="&amp;стат!AF$1)</f>
        <v>1</v>
      </c>
      <c r="AH10" s="1">
        <f>SUMIFS(база!$H$2:$H$2001,база!$C$2:$C$2001,стат!$B10,база!$E$2:$E$2001,"&gt;="&amp;стат!AE$1,база!$E$2:$E$2001,"&lt;="&amp;стат!AF$1)</f>
        <v>0</v>
      </c>
      <c r="AI10" s="13">
        <f>COUNTIFS(база!$C$2:$C$2001,стат!$B10,база!$E$2:$E$2001,"&lt;"&amp;стат!AI$1)</f>
        <v>5</v>
      </c>
      <c r="AJ10" s="9">
        <f t="shared" si="12"/>
        <v>2</v>
      </c>
      <c r="AK10" s="1">
        <f>SUMIFS(база!$G$2:$G$2001,база!$C$2:$C$2001,стат!$B10,база!$E$2:$E$2001,"&lt;"&amp;$AI$1)</f>
        <v>0</v>
      </c>
      <c r="AL10" s="41">
        <f>SUMIFS(база!$H$2:$H$2001,база!$C$2:$C$2001,стат!$B10,база!$E$2:$E$2001,"&lt;"&amp;$AI$1)</f>
        <v>2</v>
      </c>
      <c r="AM10" s="28">
        <f>SUMIFS(база!$F$2:$F$2001,база!$C$2:$C$2001,стат!$B10)</f>
        <v>3</v>
      </c>
      <c r="AN10" s="22">
        <f>SUMIFS(база!$I$2:$I$2001,база!$C$2:$C$2001,стат!$B10)</f>
        <v>3</v>
      </c>
      <c r="AO10" s="6">
        <f t="shared" si="13"/>
        <v>19</v>
      </c>
      <c r="AP10" s="3">
        <f t="shared" si="14"/>
        <v>0</v>
      </c>
    </row>
    <row r="11" spans="1:42" x14ac:dyDescent="0.25">
      <c r="A11" s="42">
        <v>1</v>
      </c>
      <c r="B11" s="7">
        <v>9</v>
      </c>
      <c r="C11" s="13">
        <f t="shared" si="1"/>
        <v>19</v>
      </c>
      <c r="D11" s="9">
        <f t="shared" si="2"/>
        <v>6</v>
      </c>
      <c r="E11" s="1">
        <f t="shared" si="3"/>
        <v>3</v>
      </c>
      <c r="F11" s="7">
        <f t="shared" si="4"/>
        <v>3</v>
      </c>
      <c r="G11" s="13">
        <f>COUNTIFS(база!$C$2:$C$2001,стат!$B11,база!$E$2:$E$2001,"&gt;="&amp;стат!G$1,база!$E$2:$E$2001,"&lt;="&amp;стат!H$1)</f>
        <v>2</v>
      </c>
      <c r="H11" s="9">
        <f t="shared" si="5"/>
        <v>1</v>
      </c>
      <c r="I11" s="1">
        <f>SUMIFS(база!$G$2:$G$2001,база!$C$2:$C$2001,стат!$B11,база!$E$2:$E$2001,"&gt;="&amp;стат!G$1,база!$E$2:$E$2001,"&lt;="&amp;стат!H$1)</f>
        <v>1</v>
      </c>
      <c r="J11" s="1">
        <f>SUMIFS(база!$H$2:$H$2001,база!$C$2:$C$2001,стат!$B11,база!$E$2:$E$2001,"&gt;="&amp;стат!G$1,база!$E$2:$E$2001,"&lt;="&amp;стат!H$1)</f>
        <v>0</v>
      </c>
      <c r="K11" s="13">
        <f>COUNTIFS(база!$C$2:$C$2001,стат!$B11,база!$E$2:$E$2001,"&gt;="&amp;стат!K$1,база!$E$2:$E$2001,"&lt;="&amp;стат!L$1)</f>
        <v>2</v>
      </c>
      <c r="L11" s="9">
        <f t="shared" si="6"/>
        <v>0</v>
      </c>
      <c r="M11" s="1">
        <f>SUMIFS(база!$G$2:$G$2001,база!$C$2:$C$2001,стат!$B11,база!$E$2:$E$2001,"&gt;="&amp;стат!K$1,база!$E$2:$E$2001,"&lt;="&amp;стат!L$1)</f>
        <v>0</v>
      </c>
      <c r="N11" s="1">
        <f>SUMIFS(база!$H$2:$H$2001,база!$C$2:$C$2001,стат!$B11,база!$E$2:$E$2001,"&gt;="&amp;стат!K$1,база!$E$2:$E$2001,"&lt;="&amp;стат!L$1)</f>
        <v>0</v>
      </c>
      <c r="O11" s="13">
        <f>COUNTIFS(база!$C$2:$C$2001,стат!$B11,база!$E$2:$E$2001,"&gt;="&amp;стат!O$1,база!$E$2:$E$2001,"&lt;="&amp;стат!P$1)</f>
        <v>3</v>
      </c>
      <c r="P11" s="9">
        <f t="shared" si="7"/>
        <v>1</v>
      </c>
      <c r="Q11" s="1">
        <f>SUMIFS(база!$G$2:$G$2001,база!$C$2:$C$2001,стат!$B11,база!$E$2:$E$2001,"&gt;="&amp;стат!O$1,база!$E$2:$E$2001,"&lt;="&amp;стат!P$1)</f>
        <v>0</v>
      </c>
      <c r="R11" s="1">
        <f>SUMIFS(база!$H$2:$H$2001,база!$C$2:$C$2001,стат!$B11,база!$E$2:$E$2001,"&gt;="&amp;стат!O$1,база!$E$2:$E$2001,"&lt;="&amp;стат!P$1)</f>
        <v>1</v>
      </c>
      <c r="S11" s="13">
        <f>COUNTIFS(база!$C$2:$C$2001,стат!$B11,база!$E$2:$E$2001,"&gt;="&amp;стат!S$1,база!$E$2:$E$2001,"&lt;="&amp;стат!T$1)</f>
        <v>1</v>
      </c>
      <c r="T11" s="9">
        <f t="shared" si="8"/>
        <v>0</v>
      </c>
      <c r="U11" s="1">
        <f>SUMIFS(база!$G$2:$G$2001,база!$C$2:$C$2001,стат!$B11,база!$E$2:$E$2001,"&gt;="&amp;стат!S$1,база!$E$2:$E$2001,"&lt;="&amp;стат!T$1)</f>
        <v>0</v>
      </c>
      <c r="V11" s="1">
        <f>SUMIFS(база!$H$2:$H$2001,база!$C$2:$C$2001,стат!$B11,база!$E$2:$E$2001,"&gt;="&amp;стат!S$1,база!$E$2:$E$2001,"&lt;="&amp;стат!T$1)</f>
        <v>0</v>
      </c>
      <c r="W11" s="13">
        <f>COUNTIFS(база!$C$2:$C$2001,стат!$B11,база!$E$2:$E$2001,"&gt;="&amp;стат!W$1,база!$E$2:$E$2001,"&lt;="&amp;стат!X$1)</f>
        <v>1</v>
      </c>
      <c r="X11" s="9">
        <f t="shared" si="9"/>
        <v>1</v>
      </c>
      <c r="Y11" s="1">
        <f>SUMIFS(база!$G$2:$G$2001,база!$C$2:$C$2001,стат!$B11,база!$E$2:$E$2001,"&gt;="&amp;стат!W$1,база!$E$2:$E$2001,"&lt;="&amp;стат!X$1)</f>
        <v>1</v>
      </c>
      <c r="Z11" s="1">
        <f>SUMIFS(база!$H$2:$H$2001,база!$C$2:$C$2001,стат!$B11,база!$E$2:$E$2001,"&gt;="&amp;стат!W$1,база!$E$2:$E$2001,"&lt;="&amp;стат!X$1)</f>
        <v>0</v>
      </c>
      <c r="AA11" s="13">
        <f>COUNTIFS(база!$C$2:$C$2001,стат!$B11,база!$E$2:$E$2001,"&gt;="&amp;стат!AA$1,база!$E$2:$E$2001,"&lt;="&amp;стат!AB$1)</f>
        <v>2</v>
      </c>
      <c r="AB11" s="9">
        <f t="shared" si="10"/>
        <v>0</v>
      </c>
      <c r="AC11" s="1">
        <f>SUMIFS(база!$G$2:$G$2001,база!$C$2:$C$2001,стат!$B11,база!$E$2:$E$2001,"&gt;="&amp;стат!AA$1,база!$E$2:$E$2001,"&lt;="&amp;стат!AB$1)</f>
        <v>0</v>
      </c>
      <c r="AD11" s="1">
        <f>SUMIFS(база!$H$2:$H$2001,база!$C$2:$C$2001,стат!$B11,база!$E$2:$E$2001,"&gt;="&amp;стат!AA$1,база!$E$2:$E$2001,"&lt;="&amp;стат!AB$1)</f>
        <v>0</v>
      </c>
      <c r="AE11" s="13">
        <f>COUNTIFS(база!$C$2:$C$2001,стат!$B11,база!$E$2:$E$2001,"&gt;="&amp;стат!AE$1,база!$E$2:$E$2001,"&lt;="&amp;стат!AF$1)</f>
        <v>3</v>
      </c>
      <c r="AF11" s="9">
        <f t="shared" si="11"/>
        <v>1</v>
      </c>
      <c r="AG11" s="1">
        <f>SUMIFS(база!$G$2:$G$2001,база!$C$2:$C$2001,стат!$B11,база!$E$2:$E$2001,"&gt;="&amp;стат!AE$1,база!$E$2:$E$2001,"&lt;="&amp;стат!AF$1)</f>
        <v>1</v>
      </c>
      <c r="AH11" s="1">
        <f>SUMIFS(база!$H$2:$H$2001,база!$C$2:$C$2001,стат!$B11,база!$E$2:$E$2001,"&gt;="&amp;стат!AE$1,база!$E$2:$E$2001,"&lt;="&amp;стат!AF$1)</f>
        <v>0</v>
      </c>
      <c r="AI11" s="13">
        <f>COUNTIFS(база!$C$2:$C$2001,стат!$B11,база!$E$2:$E$2001,"&lt;"&amp;стат!AI$1)</f>
        <v>5</v>
      </c>
      <c r="AJ11" s="9">
        <f t="shared" si="12"/>
        <v>2</v>
      </c>
      <c r="AK11" s="1">
        <f>SUMIFS(база!$G$2:$G$2001,база!$C$2:$C$2001,стат!$B11,база!$E$2:$E$2001,"&lt;"&amp;$AI$1)</f>
        <v>0</v>
      </c>
      <c r="AL11" s="41">
        <f>SUMIFS(база!$H$2:$H$2001,база!$C$2:$C$2001,стат!$B11,база!$E$2:$E$2001,"&lt;"&amp;$AI$1)</f>
        <v>2</v>
      </c>
      <c r="AM11" s="28">
        <f>SUMIFS(база!$F$2:$F$2001,база!$C$2:$C$2001,стат!$B11)</f>
        <v>3</v>
      </c>
      <c r="AN11" s="22">
        <f>SUMIFS(база!$I$2:$I$2001,база!$C$2:$C$2001,стат!$B11)</f>
        <v>3</v>
      </c>
      <c r="AO11" s="6">
        <f t="shared" si="13"/>
        <v>19</v>
      </c>
      <c r="AP11" s="3">
        <f t="shared" si="14"/>
        <v>0</v>
      </c>
    </row>
    <row r="12" spans="1:42" x14ac:dyDescent="0.25">
      <c r="A12" s="42">
        <v>1</v>
      </c>
      <c r="B12" s="7">
        <v>10</v>
      </c>
      <c r="C12" s="13">
        <f t="shared" si="1"/>
        <v>19</v>
      </c>
      <c r="D12" s="9">
        <f t="shared" si="2"/>
        <v>6</v>
      </c>
      <c r="E12" s="1">
        <f t="shared" si="3"/>
        <v>3</v>
      </c>
      <c r="F12" s="7">
        <f t="shared" si="4"/>
        <v>3</v>
      </c>
      <c r="G12" s="13">
        <f>COUNTIFS(база!$C$2:$C$2001,стат!$B12,база!$E$2:$E$2001,"&gt;="&amp;стат!G$1,база!$E$2:$E$2001,"&lt;="&amp;стат!H$1)</f>
        <v>2</v>
      </c>
      <c r="H12" s="9">
        <f t="shared" si="5"/>
        <v>1</v>
      </c>
      <c r="I12" s="1">
        <f>SUMIFS(база!$G$2:$G$2001,база!$C$2:$C$2001,стат!$B12,база!$E$2:$E$2001,"&gt;="&amp;стат!G$1,база!$E$2:$E$2001,"&lt;="&amp;стат!H$1)</f>
        <v>1</v>
      </c>
      <c r="J12" s="1">
        <f>SUMIFS(база!$H$2:$H$2001,база!$C$2:$C$2001,стат!$B12,база!$E$2:$E$2001,"&gt;="&amp;стат!G$1,база!$E$2:$E$2001,"&lt;="&amp;стат!H$1)</f>
        <v>0</v>
      </c>
      <c r="K12" s="13">
        <f>COUNTIFS(база!$C$2:$C$2001,стат!$B12,база!$E$2:$E$2001,"&gt;="&amp;стат!K$1,база!$E$2:$E$2001,"&lt;="&amp;стат!L$1)</f>
        <v>2</v>
      </c>
      <c r="L12" s="9">
        <f t="shared" si="6"/>
        <v>0</v>
      </c>
      <c r="M12" s="1">
        <f>SUMIFS(база!$G$2:$G$2001,база!$C$2:$C$2001,стат!$B12,база!$E$2:$E$2001,"&gt;="&amp;стат!K$1,база!$E$2:$E$2001,"&lt;="&amp;стат!L$1)</f>
        <v>0</v>
      </c>
      <c r="N12" s="1">
        <f>SUMIFS(база!$H$2:$H$2001,база!$C$2:$C$2001,стат!$B12,база!$E$2:$E$2001,"&gt;="&amp;стат!K$1,база!$E$2:$E$2001,"&lt;="&amp;стат!L$1)</f>
        <v>0</v>
      </c>
      <c r="O12" s="13">
        <f>COUNTIFS(база!$C$2:$C$2001,стат!$B12,база!$E$2:$E$2001,"&gt;="&amp;стат!O$1,база!$E$2:$E$2001,"&lt;="&amp;стат!P$1)</f>
        <v>3</v>
      </c>
      <c r="P12" s="9">
        <f t="shared" si="7"/>
        <v>1</v>
      </c>
      <c r="Q12" s="1">
        <f>SUMIFS(база!$G$2:$G$2001,база!$C$2:$C$2001,стат!$B12,база!$E$2:$E$2001,"&gt;="&amp;стат!O$1,база!$E$2:$E$2001,"&lt;="&amp;стат!P$1)</f>
        <v>0</v>
      </c>
      <c r="R12" s="1">
        <f>SUMIFS(база!$H$2:$H$2001,база!$C$2:$C$2001,стат!$B12,база!$E$2:$E$2001,"&gt;="&amp;стат!O$1,база!$E$2:$E$2001,"&lt;="&amp;стат!P$1)</f>
        <v>1</v>
      </c>
      <c r="S12" s="13">
        <f>COUNTIFS(база!$C$2:$C$2001,стат!$B12,база!$E$2:$E$2001,"&gt;="&amp;стат!S$1,база!$E$2:$E$2001,"&lt;="&amp;стат!T$1)</f>
        <v>1</v>
      </c>
      <c r="T12" s="9">
        <f t="shared" si="8"/>
        <v>0</v>
      </c>
      <c r="U12" s="1">
        <f>SUMIFS(база!$G$2:$G$2001,база!$C$2:$C$2001,стат!$B12,база!$E$2:$E$2001,"&gt;="&amp;стат!S$1,база!$E$2:$E$2001,"&lt;="&amp;стат!T$1)</f>
        <v>0</v>
      </c>
      <c r="V12" s="1">
        <f>SUMIFS(база!$H$2:$H$2001,база!$C$2:$C$2001,стат!$B12,база!$E$2:$E$2001,"&gt;="&amp;стат!S$1,база!$E$2:$E$2001,"&lt;="&amp;стат!T$1)</f>
        <v>0</v>
      </c>
      <c r="W12" s="13">
        <f>COUNTIFS(база!$C$2:$C$2001,стат!$B12,база!$E$2:$E$2001,"&gt;="&amp;стат!W$1,база!$E$2:$E$2001,"&lt;="&amp;стат!X$1)</f>
        <v>1</v>
      </c>
      <c r="X12" s="9">
        <f t="shared" si="9"/>
        <v>1</v>
      </c>
      <c r="Y12" s="1">
        <f>SUMIFS(база!$G$2:$G$2001,база!$C$2:$C$2001,стат!$B12,база!$E$2:$E$2001,"&gt;="&amp;стат!W$1,база!$E$2:$E$2001,"&lt;="&amp;стат!X$1)</f>
        <v>1</v>
      </c>
      <c r="Z12" s="1">
        <f>SUMIFS(база!$H$2:$H$2001,база!$C$2:$C$2001,стат!$B12,база!$E$2:$E$2001,"&gt;="&amp;стат!W$1,база!$E$2:$E$2001,"&lt;="&amp;стат!X$1)</f>
        <v>0</v>
      </c>
      <c r="AA12" s="13">
        <f>COUNTIFS(база!$C$2:$C$2001,стат!$B12,база!$E$2:$E$2001,"&gt;="&amp;стат!AA$1,база!$E$2:$E$2001,"&lt;="&amp;стат!AB$1)</f>
        <v>2</v>
      </c>
      <c r="AB12" s="9">
        <f t="shared" si="10"/>
        <v>0</v>
      </c>
      <c r="AC12" s="1">
        <f>SUMIFS(база!$G$2:$G$2001,база!$C$2:$C$2001,стат!$B12,база!$E$2:$E$2001,"&gt;="&amp;стат!AA$1,база!$E$2:$E$2001,"&lt;="&amp;стат!AB$1)</f>
        <v>0</v>
      </c>
      <c r="AD12" s="1">
        <f>SUMIFS(база!$H$2:$H$2001,база!$C$2:$C$2001,стат!$B12,база!$E$2:$E$2001,"&gt;="&amp;стат!AA$1,база!$E$2:$E$2001,"&lt;="&amp;стат!AB$1)</f>
        <v>0</v>
      </c>
      <c r="AE12" s="13">
        <f>COUNTIFS(база!$C$2:$C$2001,стат!$B12,база!$E$2:$E$2001,"&gt;="&amp;стат!AE$1,база!$E$2:$E$2001,"&lt;="&amp;стат!AF$1)</f>
        <v>3</v>
      </c>
      <c r="AF12" s="9">
        <f t="shared" si="11"/>
        <v>1</v>
      </c>
      <c r="AG12" s="1">
        <f>SUMIFS(база!$G$2:$G$2001,база!$C$2:$C$2001,стат!$B12,база!$E$2:$E$2001,"&gt;="&amp;стат!AE$1,база!$E$2:$E$2001,"&lt;="&amp;стат!AF$1)</f>
        <v>1</v>
      </c>
      <c r="AH12" s="1">
        <f>SUMIFS(база!$H$2:$H$2001,база!$C$2:$C$2001,стат!$B12,база!$E$2:$E$2001,"&gt;="&amp;стат!AE$1,база!$E$2:$E$2001,"&lt;="&amp;стат!AF$1)</f>
        <v>0</v>
      </c>
      <c r="AI12" s="13">
        <f>COUNTIFS(база!$C$2:$C$2001,стат!$B12,база!$E$2:$E$2001,"&lt;"&amp;стат!AI$1)</f>
        <v>5</v>
      </c>
      <c r="AJ12" s="9">
        <f t="shared" si="12"/>
        <v>2</v>
      </c>
      <c r="AK12" s="1">
        <f>SUMIFS(база!$G$2:$G$2001,база!$C$2:$C$2001,стат!$B12,база!$E$2:$E$2001,"&lt;"&amp;$AI$1)</f>
        <v>0</v>
      </c>
      <c r="AL12" s="41">
        <f>SUMIFS(база!$H$2:$H$2001,база!$C$2:$C$2001,стат!$B12,база!$E$2:$E$2001,"&lt;"&amp;$AI$1)</f>
        <v>2</v>
      </c>
      <c r="AM12" s="28">
        <f>SUMIFS(база!$F$2:$F$2001,база!$C$2:$C$2001,стат!$B12)</f>
        <v>3</v>
      </c>
      <c r="AN12" s="22">
        <f>SUMIFS(база!$I$2:$I$2001,база!$C$2:$C$2001,стат!$B12)</f>
        <v>3</v>
      </c>
      <c r="AO12" s="6">
        <f t="shared" si="13"/>
        <v>19</v>
      </c>
      <c r="AP12" s="3">
        <f t="shared" si="14"/>
        <v>0</v>
      </c>
    </row>
    <row r="13" spans="1:42" x14ac:dyDescent="0.25">
      <c r="A13" s="42">
        <v>1</v>
      </c>
      <c r="B13" s="7">
        <v>11</v>
      </c>
      <c r="C13" s="13">
        <f t="shared" si="1"/>
        <v>19</v>
      </c>
      <c r="D13" s="9">
        <f t="shared" si="2"/>
        <v>6</v>
      </c>
      <c r="E13" s="1">
        <f t="shared" si="3"/>
        <v>3</v>
      </c>
      <c r="F13" s="7">
        <f t="shared" si="4"/>
        <v>3</v>
      </c>
      <c r="G13" s="13">
        <f>COUNTIFS(база!$C$2:$C$2001,стат!$B13,база!$E$2:$E$2001,"&gt;="&amp;стат!G$1,база!$E$2:$E$2001,"&lt;="&amp;стат!H$1)</f>
        <v>2</v>
      </c>
      <c r="H13" s="9">
        <f t="shared" si="5"/>
        <v>1</v>
      </c>
      <c r="I13" s="1">
        <f>SUMIFS(база!$G$2:$G$2001,база!$C$2:$C$2001,стат!$B13,база!$E$2:$E$2001,"&gt;="&amp;стат!G$1,база!$E$2:$E$2001,"&lt;="&amp;стат!H$1)</f>
        <v>1</v>
      </c>
      <c r="J13" s="1">
        <f>SUMIFS(база!$H$2:$H$2001,база!$C$2:$C$2001,стат!$B13,база!$E$2:$E$2001,"&gt;="&amp;стат!G$1,база!$E$2:$E$2001,"&lt;="&amp;стат!H$1)</f>
        <v>0</v>
      </c>
      <c r="K13" s="13">
        <f>COUNTIFS(база!$C$2:$C$2001,стат!$B13,база!$E$2:$E$2001,"&gt;="&amp;стат!K$1,база!$E$2:$E$2001,"&lt;="&amp;стат!L$1)</f>
        <v>2</v>
      </c>
      <c r="L13" s="9">
        <f t="shared" si="6"/>
        <v>0</v>
      </c>
      <c r="M13" s="1">
        <f>SUMIFS(база!$G$2:$G$2001,база!$C$2:$C$2001,стат!$B13,база!$E$2:$E$2001,"&gt;="&amp;стат!K$1,база!$E$2:$E$2001,"&lt;="&amp;стат!L$1)</f>
        <v>0</v>
      </c>
      <c r="N13" s="1">
        <f>SUMIFS(база!$H$2:$H$2001,база!$C$2:$C$2001,стат!$B13,база!$E$2:$E$2001,"&gt;="&amp;стат!K$1,база!$E$2:$E$2001,"&lt;="&amp;стат!L$1)</f>
        <v>0</v>
      </c>
      <c r="O13" s="13">
        <f>COUNTIFS(база!$C$2:$C$2001,стат!$B13,база!$E$2:$E$2001,"&gt;="&amp;стат!O$1,база!$E$2:$E$2001,"&lt;="&amp;стат!P$1)</f>
        <v>3</v>
      </c>
      <c r="P13" s="9">
        <f t="shared" si="7"/>
        <v>1</v>
      </c>
      <c r="Q13" s="1">
        <f>SUMIFS(база!$G$2:$G$2001,база!$C$2:$C$2001,стат!$B13,база!$E$2:$E$2001,"&gt;="&amp;стат!O$1,база!$E$2:$E$2001,"&lt;="&amp;стат!P$1)</f>
        <v>0</v>
      </c>
      <c r="R13" s="1">
        <f>SUMIFS(база!$H$2:$H$2001,база!$C$2:$C$2001,стат!$B13,база!$E$2:$E$2001,"&gt;="&amp;стат!O$1,база!$E$2:$E$2001,"&lt;="&amp;стат!P$1)</f>
        <v>1</v>
      </c>
      <c r="S13" s="13">
        <f>COUNTIFS(база!$C$2:$C$2001,стат!$B13,база!$E$2:$E$2001,"&gt;="&amp;стат!S$1,база!$E$2:$E$2001,"&lt;="&amp;стат!T$1)</f>
        <v>1</v>
      </c>
      <c r="T13" s="9">
        <f t="shared" si="8"/>
        <v>0</v>
      </c>
      <c r="U13" s="1">
        <f>SUMIFS(база!$G$2:$G$2001,база!$C$2:$C$2001,стат!$B13,база!$E$2:$E$2001,"&gt;="&amp;стат!S$1,база!$E$2:$E$2001,"&lt;="&amp;стат!T$1)</f>
        <v>0</v>
      </c>
      <c r="V13" s="1">
        <f>SUMIFS(база!$H$2:$H$2001,база!$C$2:$C$2001,стат!$B13,база!$E$2:$E$2001,"&gt;="&amp;стат!S$1,база!$E$2:$E$2001,"&lt;="&amp;стат!T$1)</f>
        <v>0</v>
      </c>
      <c r="W13" s="13">
        <f>COUNTIFS(база!$C$2:$C$2001,стат!$B13,база!$E$2:$E$2001,"&gt;="&amp;стат!W$1,база!$E$2:$E$2001,"&lt;="&amp;стат!X$1)</f>
        <v>1</v>
      </c>
      <c r="X13" s="9">
        <f t="shared" si="9"/>
        <v>1</v>
      </c>
      <c r="Y13" s="1">
        <f>SUMIFS(база!$G$2:$G$2001,база!$C$2:$C$2001,стат!$B13,база!$E$2:$E$2001,"&gt;="&amp;стат!W$1,база!$E$2:$E$2001,"&lt;="&amp;стат!X$1)</f>
        <v>1</v>
      </c>
      <c r="Z13" s="1">
        <f>SUMIFS(база!$H$2:$H$2001,база!$C$2:$C$2001,стат!$B13,база!$E$2:$E$2001,"&gt;="&amp;стат!W$1,база!$E$2:$E$2001,"&lt;="&amp;стат!X$1)</f>
        <v>0</v>
      </c>
      <c r="AA13" s="13">
        <f>COUNTIFS(база!$C$2:$C$2001,стат!$B13,база!$E$2:$E$2001,"&gt;="&amp;стат!AA$1,база!$E$2:$E$2001,"&lt;="&amp;стат!AB$1)</f>
        <v>2</v>
      </c>
      <c r="AB13" s="9">
        <f t="shared" si="10"/>
        <v>0</v>
      </c>
      <c r="AC13" s="1">
        <f>SUMIFS(база!$G$2:$G$2001,база!$C$2:$C$2001,стат!$B13,база!$E$2:$E$2001,"&gt;="&amp;стат!AA$1,база!$E$2:$E$2001,"&lt;="&amp;стат!AB$1)</f>
        <v>0</v>
      </c>
      <c r="AD13" s="1">
        <f>SUMIFS(база!$H$2:$H$2001,база!$C$2:$C$2001,стат!$B13,база!$E$2:$E$2001,"&gt;="&amp;стат!AA$1,база!$E$2:$E$2001,"&lt;="&amp;стат!AB$1)</f>
        <v>0</v>
      </c>
      <c r="AE13" s="13">
        <f>COUNTIFS(база!$C$2:$C$2001,стат!$B13,база!$E$2:$E$2001,"&gt;="&amp;стат!AE$1,база!$E$2:$E$2001,"&lt;="&amp;стат!AF$1)</f>
        <v>3</v>
      </c>
      <c r="AF13" s="9">
        <f t="shared" si="11"/>
        <v>1</v>
      </c>
      <c r="AG13" s="1">
        <f>SUMIFS(база!$G$2:$G$2001,база!$C$2:$C$2001,стат!$B13,база!$E$2:$E$2001,"&gt;="&amp;стат!AE$1,база!$E$2:$E$2001,"&lt;="&amp;стат!AF$1)</f>
        <v>1</v>
      </c>
      <c r="AH13" s="1">
        <f>SUMIFS(база!$H$2:$H$2001,база!$C$2:$C$2001,стат!$B13,база!$E$2:$E$2001,"&gt;="&amp;стат!AE$1,база!$E$2:$E$2001,"&lt;="&amp;стат!AF$1)</f>
        <v>0</v>
      </c>
      <c r="AI13" s="13">
        <f>COUNTIFS(база!$C$2:$C$2001,стат!$B13,база!$E$2:$E$2001,"&lt;"&amp;стат!AI$1)</f>
        <v>5</v>
      </c>
      <c r="AJ13" s="9">
        <f t="shared" si="12"/>
        <v>2</v>
      </c>
      <c r="AK13" s="1">
        <f>SUMIFS(база!$G$2:$G$2001,база!$C$2:$C$2001,стат!$B13,база!$E$2:$E$2001,"&lt;"&amp;$AI$1)</f>
        <v>0</v>
      </c>
      <c r="AL13" s="41">
        <f>SUMIFS(база!$H$2:$H$2001,база!$C$2:$C$2001,стат!$B13,база!$E$2:$E$2001,"&lt;"&amp;$AI$1)</f>
        <v>2</v>
      </c>
      <c r="AM13" s="28">
        <f>SUMIFS(база!$F$2:$F$2001,база!$C$2:$C$2001,стат!$B13)</f>
        <v>3</v>
      </c>
      <c r="AN13" s="22">
        <f>SUMIFS(база!$I$2:$I$2001,база!$C$2:$C$2001,стат!$B13)</f>
        <v>3</v>
      </c>
      <c r="AO13" s="6">
        <f t="shared" si="13"/>
        <v>19</v>
      </c>
      <c r="AP13" s="3">
        <f t="shared" si="14"/>
        <v>0</v>
      </c>
    </row>
    <row r="14" spans="1:42" x14ac:dyDescent="0.25">
      <c r="A14" s="42">
        <v>1</v>
      </c>
      <c r="B14" s="7">
        <v>12</v>
      </c>
      <c r="C14" s="13">
        <f t="shared" si="1"/>
        <v>19</v>
      </c>
      <c r="D14" s="9">
        <f t="shared" si="2"/>
        <v>6</v>
      </c>
      <c r="E14" s="1">
        <f t="shared" si="3"/>
        <v>3</v>
      </c>
      <c r="F14" s="7">
        <f t="shared" si="4"/>
        <v>3</v>
      </c>
      <c r="G14" s="13">
        <f>COUNTIFS(база!$C$2:$C$2001,стат!$B14,база!$E$2:$E$2001,"&gt;="&amp;стат!G$1,база!$E$2:$E$2001,"&lt;="&amp;стат!H$1)</f>
        <v>2</v>
      </c>
      <c r="H14" s="9">
        <f t="shared" si="5"/>
        <v>1</v>
      </c>
      <c r="I14" s="1">
        <f>SUMIFS(база!$G$2:$G$2001,база!$C$2:$C$2001,стат!$B14,база!$E$2:$E$2001,"&gt;="&amp;стат!G$1,база!$E$2:$E$2001,"&lt;="&amp;стат!H$1)</f>
        <v>1</v>
      </c>
      <c r="J14" s="1">
        <f>SUMIFS(база!$H$2:$H$2001,база!$C$2:$C$2001,стат!$B14,база!$E$2:$E$2001,"&gt;="&amp;стат!G$1,база!$E$2:$E$2001,"&lt;="&amp;стат!H$1)</f>
        <v>0</v>
      </c>
      <c r="K14" s="13">
        <f>COUNTIFS(база!$C$2:$C$2001,стат!$B14,база!$E$2:$E$2001,"&gt;="&amp;стат!K$1,база!$E$2:$E$2001,"&lt;="&amp;стат!L$1)</f>
        <v>2</v>
      </c>
      <c r="L14" s="9">
        <f t="shared" si="6"/>
        <v>0</v>
      </c>
      <c r="M14" s="1">
        <f>SUMIFS(база!$G$2:$G$2001,база!$C$2:$C$2001,стат!$B14,база!$E$2:$E$2001,"&gt;="&amp;стат!K$1,база!$E$2:$E$2001,"&lt;="&amp;стат!L$1)</f>
        <v>0</v>
      </c>
      <c r="N14" s="1">
        <f>SUMIFS(база!$H$2:$H$2001,база!$C$2:$C$2001,стат!$B14,база!$E$2:$E$2001,"&gt;="&amp;стат!K$1,база!$E$2:$E$2001,"&lt;="&amp;стат!L$1)</f>
        <v>0</v>
      </c>
      <c r="O14" s="13">
        <f>COUNTIFS(база!$C$2:$C$2001,стат!$B14,база!$E$2:$E$2001,"&gt;="&amp;стат!O$1,база!$E$2:$E$2001,"&lt;="&amp;стат!P$1)</f>
        <v>3</v>
      </c>
      <c r="P14" s="9">
        <f t="shared" si="7"/>
        <v>1</v>
      </c>
      <c r="Q14" s="1">
        <f>SUMIFS(база!$G$2:$G$2001,база!$C$2:$C$2001,стат!$B14,база!$E$2:$E$2001,"&gt;="&amp;стат!O$1,база!$E$2:$E$2001,"&lt;="&amp;стат!P$1)</f>
        <v>0</v>
      </c>
      <c r="R14" s="1">
        <f>SUMIFS(база!$H$2:$H$2001,база!$C$2:$C$2001,стат!$B14,база!$E$2:$E$2001,"&gt;="&amp;стат!O$1,база!$E$2:$E$2001,"&lt;="&amp;стат!P$1)</f>
        <v>1</v>
      </c>
      <c r="S14" s="13">
        <f>COUNTIFS(база!$C$2:$C$2001,стат!$B14,база!$E$2:$E$2001,"&gt;="&amp;стат!S$1,база!$E$2:$E$2001,"&lt;="&amp;стат!T$1)</f>
        <v>1</v>
      </c>
      <c r="T14" s="9">
        <f t="shared" si="8"/>
        <v>0</v>
      </c>
      <c r="U14" s="1">
        <f>SUMIFS(база!$G$2:$G$2001,база!$C$2:$C$2001,стат!$B14,база!$E$2:$E$2001,"&gt;="&amp;стат!S$1,база!$E$2:$E$2001,"&lt;="&amp;стат!T$1)</f>
        <v>0</v>
      </c>
      <c r="V14" s="1">
        <f>SUMIFS(база!$H$2:$H$2001,база!$C$2:$C$2001,стат!$B14,база!$E$2:$E$2001,"&gt;="&amp;стат!S$1,база!$E$2:$E$2001,"&lt;="&amp;стат!T$1)</f>
        <v>0</v>
      </c>
      <c r="W14" s="13">
        <f>COUNTIFS(база!$C$2:$C$2001,стат!$B14,база!$E$2:$E$2001,"&gt;="&amp;стат!W$1,база!$E$2:$E$2001,"&lt;="&amp;стат!X$1)</f>
        <v>1</v>
      </c>
      <c r="X14" s="9">
        <f t="shared" si="9"/>
        <v>1</v>
      </c>
      <c r="Y14" s="1">
        <f>SUMIFS(база!$G$2:$G$2001,база!$C$2:$C$2001,стат!$B14,база!$E$2:$E$2001,"&gt;="&amp;стат!W$1,база!$E$2:$E$2001,"&lt;="&amp;стат!X$1)</f>
        <v>1</v>
      </c>
      <c r="Z14" s="1">
        <f>SUMIFS(база!$H$2:$H$2001,база!$C$2:$C$2001,стат!$B14,база!$E$2:$E$2001,"&gt;="&amp;стат!W$1,база!$E$2:$E$2001,"&lt;="&amp;стат!X$1)</f>
        <v>0</v>
      </c>
      <c r="AA14" s="13">
        <f>COUNTIFS(база!$C$2:$C$2001,стат!$B14,база!$E$2:$E$2001,"&gt;="&amp;стат!AA$1,база!$E$2:$E$2001,"&lt;="&amp;стат!AB$1)</f>
        <v>2</v>
      </c>
      <c r="AB14" s="9">
        <f t="shared" si="10"/>
        <v>0</v>
      </c>
      <c r="AC14" s="1">
        <f>SUMIFS(база!$G$2:$G$2001,база!$C$2:$C$2001,стат!$B14,база!$E$2:$E$2001,"&gt;="&amp;стат!AA$1,база!$E$2:$E$2001,"&lt;="&amp;стат!AB$1)</f>
        <v>0</v>
      </c>
      <c r="AD14" s="1">
        <f>SUMIFS(база!$H$2:$H$2001,база!$C$2:$C$2001,стат!$B14,база!$E$2:$E$2001,"&gt;="&amp;стат!AA$1,база!$E$2:$E$2001,"&lt;="&amp;стат!AB$1)</f>
        <v>0</v>
      </c>
      <c r="AE14" s="13">
        <f>COUNTIFS(база!$C$2:$C$2001,стат!$B14,база!$E$2:$E$2001,"&gt;="&amp;стат!AE$1,база!$E$2:$E$2001,"&lt;="&amp;стат!AF$1)</f>
        <v>3</v>
      </c>
      <c r="AF14" s="9">
        <f t="shared" si="11"/>
        <v>1</v>
      </c>
      <c r="AG14" s="1">
        <f>SUMIFS(база!$G$2:$G$2001,база!$C$2:$C$2001,стат!$B14,база!$E$2:$E$2001,"&gt;="&amp;стат!AE$1,база!$E$2:$E$2001,"&lt;="&amp;стат!AF$1)</f>
        <v>1</v>
      </c>
      <c r="AH14" s="1">
        <f>SUMIFS(база!$H$2:$H$2001,база!$C$2:$C$2001,стат!$B14,база!$E$2:$E$2001,"&gt;="&amp;стат!AE$1,база!$E$2:$E$2001,"&lt;="&amp;стат!AF$1)</f>
        <v>0</v>
      </c>
      <c r="AI14" s="13">
        <f>COUNTIFS(база!$C$2:$C$2001,стат!$B14,база!$E$2:$E$2001,"&lt;"&amp;стат!AI$1)</f>
        <v>5</v>
      </c>
      <c r="AJ14" s="9">
        <f t="shared" si="12"/>
        <v>2</v>
      </c>
      <c r="AK14" s="1">
        <f>SUMIFS(база!$G$2:$G$2001,база!$C$2:$C$2001,стат!$B14,база!$E$2:$E$2001,"&lt;"&amp;$AI$1)</f>
        <v>0</v>
      </c>
      <c r="AL14" s="41">
        <f>SUMIFS(база!$H$2:$H$2001,база!$C$2:$C$2001,стат!$B14,база!$E$2:$E$2001,"&lt;"&amp;$AI$1)</f>
        <v>2</v>
      </c>
      <c r="AM14" s="28">
        <f>SUMIFS(база!$F$2:$F$2001,база!$C$2:$C$2001,стат!$B14)</f>
        <v>3</v>
      </c>
      <c r="AN14" s="22">
        <f>SUMIFS(база!$I$2:$I$2001,база!$C$2:$C$2001,стат!$B14)</f>
        <v>3</v>
      </c>
      <c r="AO14" s="6">
        <f t="shared" si="13"/>
        <v>19</v>
      </c>
      <c r="AP14" s="3">
        <f t="shared" si="14"/>
        <v>0</v>
      </c>
    </row>
    <row r="15" spans="1:42" x14ac:dyDescent="0.25">
      <c r="A15" s="42">
        <v>1</v>
      </c>
      <c r="B15" s="7">
        <v>13</v>
      </c>
      <c r="C15" s="13">
        <f t="shared" si="1"/>
        <v>19</v>
      </c>
      <c r="D15" s="9">
        <f t="shared" si="2"/>
        <v>6</v>
      </c>
      <c r="E15" s="1">
        <f t="shared" si="3"/>
        <v>3</v>
      </c>
      <c r="F15" s="7">
        <f t="shared" si="4"/>
        <v>3</v>
      </c>
      <c r="G15" s="13">
        <f>COUNTIFS(база!$C$2:$C$2001,стат!$B15,база!$E$2:$E$2001,"&gt;="&amp;стат!G$1,база!$E$2:$E$2001,"&lt;="&amp;стат!H$1)</f>
        <v>2</v>
      </c>
      <c r="H15" s="9">
        <f t="shared" si="5"/>
        <v>1</v>
      </c>
      <c r="I15" s="1">
        <f>SUMIFS(база!$G$2:$G$2001,база!$C$2:$C$2001,стат!$B15,база!$E$2:$E$2001,"&gt;="&amp;стат!G$1,база!$E$2:$E$2001,"&lt;="&amp;стат!H$1)</f>
        <v>1</v>
      </c>
      <c r="J15" s="1">
        <f>SUMIFS(база!$H$2:$H$2001,база!$C$2:$C$2001,стат!$B15,база!$E$2:$E$2001,"&gt;="&amp;стат!G$1,база!$E$2:$E$2001,"&lt;="&amp;стат!H$1)</f>
        <v>0</v>
      </c>
      <c r="K15" s="13">
        <f>COUNTIFS(база!$C$2:$C$2001,стат!$B15,база!$E$2:$E$2001,"&gt;="&amp;стат!K$1,база!$E$2:$E$2001,"&lt;="&amp;стат!L$1)</f>
        <v>2</v>
      </c>
      <c r="L15" s="9">
        <f t="shared" si="6"/>
        <v>0</v>
      </c>
      <c r="M15" s="1">
        <f>SUMIFS(база!$G$2:$G$2001,база!$C$2:$C$2001,стат!$B15,база!$E$2:$E$2001,"&gt;="&amp;стат!K$1,база!$E$2:$E$2001,"&lt;="&amp;стат!L$1)</f>
        <v>0</v>
      </c>
      <c r="N15" s="1">
        <f>SUMIFS(база!$H$2:$H$2001,база!$C$2:$C$2001,стат!$B15,база!$E$2:$E$2001,"&gt;="&amp;стат!K$1,база!$E$2:$E$2001,"&lt;="&amp;стат!L$1)</f>
        <v>0</v>
      </c>
      <c r="O15" s="13">
        <f>COUNTIFS(база!$C$2:$C$2001,стат!$B15,база!$E$2:$E$2001,"&gt;="&amp;стат!O$1,база!$E$2:$E$2001,"&lt;="&amp;стат!P$1)</f>
        <v>3</v>
      </c>
      <c r="P15" s="9">
        <f t="shared" si="7"/>
        <v>1</v>
      </c>
      <c r="Q15" s="1">
        <f>SUMIFS(база!$G$2:$G$2001,база!$C$2:$C$2001,стат!$B15,база!$E$2:$E$2001,"&gt;="&amp;стат!O$1,база!$E$2:$E$2001,"&lt;="&amp;стат!P$1)</f>
        <v>0</v>
      </c>
      <c r="R15" s="1">
        <f>SUMIFS(база!$H$2:$H$2001,база!$C$2:$C$2001,стат!$B15,база!$E$2:$E$2001,"&gt;="&amp;стат!O$1,база!$E$2:$E$2001,"&lt;="&amp;стат!P$1)</f>
        <v>1</v>
      </c>
      <c r="S15" s="13">
        <f>COUNTIFS(база!$C$2:$C$2001,стат!$B15,база!$E$2:$E$2001,"&gt;="&amp;стат!S$1,база!$E$2:$E$2001,"&lt;="&amp;стат!T$1)</f>
        <v>1</v>
      </c>
      <c r="T15" s="9">
        <f t="shared" si="8"/>
        <v>0</v>
      </c>
      <c r="U15" s="1">
        <f>SUMIFS(база!$G$2:$G$2001,база!$C$2:$C$2001,стат!$B15,база!$E$2:$E$2001,"&gt;="&amp;стат!S$1,база!$E$2:$E$2001,"&lt;="&amp;стат!T$1)</f>
        <v>0</v>
      </c>
      <c r="V15" s="1">
        <f>SUMIFS(база!$H$2:$H$2001,база!$C$2:$C$2001,стат!$B15,база!$E$2:$E$2001,"&gt;="&amp;стат!S$1,база!$E$2:$E$2001,"&lt;="&amp;стат!T$1)</f>
        <v>0</v>
      </c>
      <c r="W15" s="13">
        <f>COUNTIFS(база!$C$2:$C$2001,стат!$B15,база!$E$2:$E$2001,"&gt;="&amp;стат!W$1,база!$E$2:$E$2001,"&lt;="&amp;стат!X$1)</f>
        <v>1</v>
      </c>
      <c r="X15" s="9">
        <f t="shared" si="9"/>
        <v>1</v>
      </c>
      <c r="Y15" s="1">
        <f>SUMIFS(база!$G$2:$G$2001,база!$C$2:$C$2001,стат!$B15,база!$E$2:$E$2001,"&gt;="&amp;стат!W$1,база!$E$2:$E$2001,"&lt;="&amp;стат!X$1)</f>
        <v>1</v>
      </c>
      <c r="Z15" s="1">
        <f>SUMIFS(база!$H$2:$H$2001,база!$C$2:$C$2001,стат!$B15,база!$E$2:$E$2001,"&gt;="&amp;стат!W$1,база!$E$2:$E$2001,"&lt;="&amp;стат!X$1)</f>
        <v>0</v>
      </c>
      <c r="AA15" s="13">
        <f>COUNTIFS(база!$C$2:$C$2001,стат!$B15,база!$E$2:$E$2001,"&gt;="&amp;стат!AA$1,база!$E$2:$E$2001,"&lt;="&amp;стат!AB$1)</f>
        <v>2</v>
      </c>
      <c r="AB15" s="9">
        <f t="shared" si="10"/>
        <v>0</v>
      </c>
      <c r="AC15" s="1">
        <f>SUMIFS(база!$G$2:$G$2001,база!$C$2:$C$2001,стат!$B15,база!$E$2:$E$2001,"&gt;="&amp;стат!AA$1,база!$E$2:$E$2001,"&lt;="&amp;стат!AB$1)</f>
        <v>0</v>
      </c>
      <c r="AD15" s="1">
        <f>SUMIFS(база!$H$2:$H$2001,база!$C$2:$C$2001,стат!$B15,база!$E$2:$E$2001,"&gt;="&amp;стат!AA$1,база!$E$2:$E$2001,"&lt;="&amp;стат!AB$1)</f>
        <v>0</v>
      </c>
      <c r="AE15" s="13">
        <f>COUNTIFS(база!$C$2:$C$2001,стат!$B15,база!$E$2:$E$2001,"&gt;="&amp;стат!AE$1,база!$E$2:$E$2001,"&lt;="&amp;стат!AF$1)</f>
        <v>3</v>
      </c>
      <c r="AF15" s="9">
        <f t="shared" si="11"/>
        <v>1</v>
      </c>
      <c r="AG15" s="1">
        <f>SUMIFS(база!$G$2:$G$2001,база!$C$2:$C$2001,стат!$B15,база!$E$2:$E$2001,"&gt;="&amp;стат!AE$1,база!$E$2:$E$2001,"&lt;="&amp;стат!AF$1)</f>
        <v>1</v>
      </c>
      <c r="AH15" s="1">
        <f>SUMIFS(база!$H$2:$H$2001,база!$C$2:$C$2001,стат!$B15,база!$E$2:$E$2001,"&gt;="&amp;стат!AE$1,база!$E$2:$E$2001,"&lt;="&amp;стат!AF$1)</f>
        <v>0</v>
      </c>
      <c r="AI15" s="13">
        <f>COUNTIFS(база!$C$2:$C$2001,стат!$B15,база!$E$2:$E$2001,"&lt;"&amp;стат!AI$1)</f>
        <v>5</v>
      </c>
      <c r="AJ15" s="9">
        <f t="shared" si="12"/>
        <v>2</v>
      </c>
      <c r="AK15" s="1">
        <f>SUMIFS(база!$G$2:$G$2001,база!$C$2:$C$2001,стат!$B15,база!$E$2:$E$2001,"&lt;"&amp;$AI$1)</f>
        <v>0</v>
      </c>
      <c r="AL15" s="41">
        <f>SUMIFS(база!$H$2:$H$2001,база!$C$2:$C$2001,стат!$B15,база!$E$2:$E$2001,"&lt;"&amp;$AI$1)</f>
        <v>2</v>
      </c>
      <c r="AM15" s="28">
        <f>SUMIFS(база!$F$2:$F$2001,база!$C$2:$C$2001,стат!$B15)</f>
        <v>3</v>
      </c>
      <c r="AN15" s="22">
        <f>SUMIFS(база!$I$2:$I$2001,база!$C$2:$C$2001,стат!$B15)</f>
        <v>3</v>
      </c>
      <c r="AO15" s="6">
        <f t="shared" si="13"/>
        <v>19</v>
      </c>
      <c r="AP15" s="3">
        <f t="shared" si="14"/>
        <v>0</v>
      </c>
    </row>
    <row r="16" spans="1:42" x14ac:dyDescent="0.25">
      <c r="A16" s="42">
        <v>1</v>
      </c>
      <c r="B16" s="7">
        <v>14</v>
      </c>
      <c r="C16" s="13">
        <f t="shared" si="1"/>
        <v>19</v>
      </c>
      <c r="D16" s="9">
        <f t="shared" si="2"/>
        <v>6</v>
      </c>
      <c r="E16" s="1">
        <f t="shared" si="3"/>
        <v>3</v>
      </c>
      <c r="F16" s="7">
        <f t="shared" si="4"/>
        <v>3</v>
      </c>
      <c r="G16" s="13">
        <f>COUNTIFS(база!$C$2:$C$2001,стат!$B16,база!$E$2:$E$2001,"&gt;="&amp;стат!G$1,база!$E$2:$E$2001,"&lt;="&amp;стат!H$1)</f>
        <v>2</v>
      </c>
      <c r="H16" s="9">
        <f t="shared" si="5"/>
        <v>1</v>
      </c>
      <c r="I16" s="1">
        <f>SUMIFS(база!$G$2:$G$2001,база!$C$2:$C$2001,стат!$B16,база!$E$2:$E$2001,"&gt;="&amp;стат!G$1,база!$E$2:$E$2001,"&lt;="&amp;стат!H$1)</f>
        <v>1</v>
      </c>
      <c r="J16" s="1">
        <f>SUMIFS(база!$H$2:$H$2001,база!$C$2:$C$2001,стат!$B16,база!$E$2:$E$2001,"&gt;="&amp;стат!G$1,база!$E$2:$E$2001,"&lt;="&amp;стат!H$1)</f>
        <v>0</v>
      </c>
      <c r="K16" s="13">
        <f>COUNTIFS(база!$C$2:$C$2001,стат!$B16,база!$E$2:$E$2001,"&gt;="&amp;стат!K$1,база!$E$2:$E$2001,"&lt;="&amp;стат!L$1)</f>
        <v>2</v>
      </c>
      <c r="L16" s="9">
        <f t="shared" si="6"/>
        <v>0</v>
      </c>
      <c r="M16" s="1">
        <f>SUMIFS(база!$G$2:$G$2001,база!$C$2:$C$2001,стат!$B16,база!$E$2:$E$2001,"&gt;="&amp;стат!K$1,база!$E$2:$E$2001,"&lt;="&amp;стат!L$1)</f>
        <v>0</v>
      </c>
      <c r="N16" s="1">
        <f>SUMIFS(база!$H$2:$H$2001,база!$C$2:$C$2001,стат!$B16,база!$E$2:$E$2001,"&gt;="&amp;стат!K$1,база!$E$2:$E$2001,"&lt;="&amp;стат!L$1)</f>
        <v>0</v>
      </c>
      <c r="O16" s="13">
        <f>COUNTIFS(база!$C$2:$C$2001,стат!$B16,база!$E$2:$E$2001,"&gt;="&amp;стат!O$1,база!$E$2:$E$2001,"&lt;="&amp;стат!P$1)</f>
        <v>3</v>
      </c>
      <c r="P16" s="9">
        <f t="shared" si="7"/>
        <v>1</v>
      </c>
      <c r="Q16" s="1">
        <f>SUMIFS(база!$G$2:$G$2001,база!$C$2:$C$2001,стат!$B16,база!$E$2:$E$2001,"&gt;="&amp;стат!O$1,база!$E$2:$E$2001,"&lt;="&amp;стат!P$1)</f>
        <v>0</v>
      </c>
      <c r="R16" s="1">
        <f>SUMIFS(база!$H$2:$H$2001,база!$C$2:$C$2001,стат!$B16,база!$E$2:$E$2001,"&gt;="&amp;стат!O$1,база!$E$2:$E$2001,"&lt;="&amp;стат!P$1)</f>
        <v>1</v>
      </c>
      <c r="S16" s="13">
        <f>COUNTIFS(база!$C$2:$C$2001,стат!$B16,база!$E$2:$E$2001,"&gt;="&amp;стат!S$1,база!$E$2:$E$2001,"&lt;="&amp;стат!T$1)</f>
        <v>1</v>
      </c>
      <c r="T16" s="9">
        <f t="shared" si="8"/>
        <v>0</v>
      </c>
      <c r="U16" s="1">
        <f>SUMIFS(база!$G$2:$G$2001,база!$C$2:$C$2001,стат!$B16,база!$E$2:$E$2001,"&gt;="&amp;стат!S$1,база!$E$2:$E$2001,"&lt;="&amp;стат!T$1)</f>
        <v>0</v>
      </c>
      <c r="V16" s="1">
        <f>SUMIFS(база!$H$2:$H$2001,база!$C$2:$C$2001,стат!$B16,база!$E$2:$E$2001,"&gt;="&amp;стат!S$1,база!$E$2:$E$2001,"&lt;="&amp;стат!T$1)</f>
        <v>0</v>
      </c>
      <c r="W16" s="13">
        <f>COUNTIFS(база!$C$2:$C$2001,стат!$B16,база!$E$2:$E$2001,"&gt;="&amp;стат!W$1,база!$E$2:$E$2001,"&lt;="&amp;стат!X$1)</f>
        <v>1</v>
      </c>
      <c r="X16" s="9">
        <f t="shared" si="9"/>
        <v>1</v>
      </c>
      <c r="Y16" s="1">
        <f>SUMIFS(база!$G$2:$G$2001,база!$C$2:$C$2001,стат!$B16,база!$E$2:$E$2001,"&gt;="&amp;стат!W$1,база!$E$2:$E$2001,"&lt;="&amp;стат!X$1)</f>
        <v>1</v>
      </c>
      <c r="Z16" s="1">
        <f>SUMIFS(база!$H$2:$H$2001,база!$C$2:$C$2001,стат!$B16,база!$E$2:$E$2001,"&gt;="&amp;стат!W$1,база!$E$2:$E$2001,"&lt;="&amp;стат!X$1)</f>
        <v>0</v>
      </c>
      <c r="AA16" s="13">
        <f>COUNTIFS(база!$C$2:$C$2001,стат!$B16,база!$E$2:$E$2001,"&gt;="&amp;стат!AA$1,база!$E$2:$E$2001,"&lt;="&amp;стат!AB$1)</f>
        <v>2</v>
      </c>
      <c r="AB16" s="9">
        <f t="shared" si="10"/>
        <v>0</v>
      </c>
      <c r="AC16" s="1">
        <f>SUMIFS(база!$G$2:$G$2001,база!$C$2:$C$2001,стат!$B16,база!$E$2:$E$2001,"&gt;="&amp;стат!AA$1,база!$E$2:$E$2001,"&lt;="&amp;стат!AB$1)</f>
        <v>0</v>
      </c>
      <c r="AD16" s="1">
        <f>SUMIFS(база!$H$2:$H$2001,база!$C$2:$C$2001,стат!$B16,база!$E$2:$E$2001,"&gt;="&amp;стат!AA$1,база!$E$2:$E$2001,"&lt;="&amp;стат!AB$1)</f>
        <v>0</v>
      </c>
      <c r="AE16" s="13">
        <f>COUNTIFS(база!$C$2:$C$2001,стат!$B16,база!$E$2:$E$2001,"&gt;="&amp;стат!AE$1,база!$E$2:$E$2001,"&lt;="&amp;стат!AF$1)</f>
        <v>3</v>
      </c>
      <c r="AF16" s="9">
        <f t="shared" si="11"/>
        <v>1</v>
      </c>
      <c r="AG16" s="1">
        <f>SUMIFS(база!$G$2:$G$2001,база!$C$2:$C$2001,стат!$B16,база!$E$2:$E$2001,"&gt;="&amp;стат!AE$1,база!$E$2:$E$2001,"&lt;="&amp;стат!AF$1)</f>
        <v>1</v>
      </c>
      <c r="AH16" s="1">
        <f>SUMIFS(база!$H$2:$H$2001,база!$C$2:$C$2001,стат!$B16,база!$E$2:$E$2001,"&gt;="&amp;стат!AE$1,база!$E$2:$E$2001,"&lt;="&amp;стат!AF$1)</f>
        <v>0</v>
      </c>
      <c r="AI16" s="13">
        <f>COUNTIFS(база!$C$2:$C$2001,стат!$B16,база!$E$2:$E$2001,"&lt;"&amp;стат!AI$1)</f>
        <v>5</v>
      </c>
      <c r="AJ16" s="9">
        <f t="shared" si="12"/>
        <v>2</v>
      </c>
      <c r="AK16" s="1">
        <f>SUMIFS(база!$G$2:$G$2001,база!$C$2:$C$2001,стат!$B16,база!$E$2:$E$2001,"&lt;"&amp;$AI$1)</f>
        <v>0</v>
      </c>
      <c r="AL16" s="41">
        <f>SUMIFS(база!$H$2:$H$2001,база!$C$2:$C$2001,стат!$B16,база!$E$2:$E$2001,"&lt;"&amp;$AI$1)</f>
        <v>2</v>
      </c>
      <c r="AM16" s="28">
        <f>SUMIFS(база!$F$2:$F$2001,база!$C$2:$C$2001,стат!$B16)</f>
        <v>3</v>
      </c>
      <c r="AN16" s="22">
        <f>SUMIFS(база!$I$2:$I$2001,база!$C$2:$C$2001,стат!$B16)</f>
        <v>3</v>
      </c>
      <c r="AO16" s="6">
        <f t="shared" si="13"/>
        <v>19</v>
      </c>
      <c r="AP16" s="3">
        <f t="shared" si="14"/>
        <v>0</v>
      </c>
    </row>
    <row r="17" spans="1:42" x14ac:dyDescent="0.25">
      <c r="A17" s="42">
        <v>1</v>
      </c>
      <c r="B17" s="7">
        <v>15</v>
      </c>
      <c r="C17" s="13">
        <f t="shared" si="1"/>
        <v>19</v>
      </c>
      <c r="D17" s="9">
        <f t="shared" si="2"/>
        <v>6</v>
      </c>
      <c r="E17" s="1">
        <f t="shared" si="3"/>
        <v>3</v>
      </c>
      <c r="F17" s="7">
        <f t="shared" si="4"/>
        <v>3</v>
      </c>
      <c r="G17" s="13">
        <f>COUNTIFS(база!$C$2:$C$2001,стат!$B17,база!$E$2:$E$2001,"&gt;="&amp;стат!G$1,база!$E$2:$E$2001,"&lt;="&amp;стат!H$1)</f>
        <v>2</v>
      </c>
      <c r="H17" s="9">
        <f t="shared" si="5"/>
        <v>1</v>
      </c>
      <c r="I17" s="1">
        <f>SUMIFS(база!$G$2:$G$2001,база!$C$2:$C$2001,стат!$B17,база!$E$2:$E$2001,"&gt;="&amp;стат!G$1,база!$E$2:$E$2001,"&lt;="&amp;стат!H$1)</f>
        <v>1</v>
      </c>
      <c r="J17" s="1">
        <f>SUMIFS(база!$H$2:$H$2001,база!$C$2:$C$2001,стат!$B17,база!$E$2:$E$2001,"&gt;="&amp;стат!G$1,база!$E$2:$E$2001,"&lt;="&amp;стат!H$1)</f>
        <v>0</v>
      </c>
      <c r="K17" s="13">
        <f>COUNTIFS(база!$C$2:$C$2001,стат!$B17,база!$E$2:$E$2001,"&gt;="&amp;стат!K$1,база!$E$2:$E$2001,"&lt;="&amp;стат!L$1)</f>
        <v>2</v>
      </c>
      <c r="L17" s="9">
        <f t="shared" si="6"/>
        <v>0</v>
      </c>
      <c r="M17" s="1">
        <f>SUMIFS(база!$G$2:$G$2001,база!$C$2:$C$2001,стат!$B17,база!$E$2:$E$2001,"&gt;="&amp;стат!K$1,база!$E$2:$E$2001,"&lt;="&amp;стат!L$1)</f>
        <v>0</v>
      </c>
      <c r="N17" s="1">
        <f>SUMIFS(база!$H$2:$H$2001,база!$C$2:$C$2001,стат!$B17,база!$E$2:$E$2001,"&gt;="&amp;стат!K$1,база!$E$2:$E$2001,"&lt;="&amp;стат!L$1)</f>
        <v>0</v>
      </c>
      <c r="O17" s="13">
        <f>COUNTIFS(база!$C$2:$C$2001,стат!$B17,база!$E$2:$E$2001,"&gt;="&amp;стат!O$1,база!$E$2:$E$2001,"&lt;="&amp;стат!P$1)</f>
        <v>3</v>
      </c>
      <c r="P17" s="9">
        <f t="shared" si="7"/>
        <v>1</v>
      </c>
      <c r="Q17" s="1">
        <f>SUMIFS(база!$G$2:$G$2001,база!$C$2:$C$2001,стат!$B17,база!$E$2:$E$2001,"&gt;="&amp;стат!O$1,база!$E$2:$E$2001,"&lt;="&amp;стат!P$1)</f>
        <v>0</v>
      </c>
      <c r="R17" s="1">
        <f>SUMIFS(база!$H$2:$H$2001,база!$C$2:$C$2001,стат!$B17,база!$E$2:$E$2001,"&gt;="&amp;стат!O$1,база!$E$2:$E$2001,"&lt;="&amp;стат!P$1)</f>
        <v>1</v>
      </c>
      <c r="S17" s="13">
        <f>COUNTIFS(база!$C$2:$C$2001,стат!$B17,база!$E$2:$E$2001,"&gt;="&amp;стат!S$1,база!$E$2:$E$2001,"&lt;="&amp;стат!T$1)</f>
        <v>1</v>
      </c>
      <c r="T17" s="9">
        <f t="shared" si="8"/>
        <v>0</v>
      </c>
      <c r="U17" s="1">
        <f>SUMIFS(база!$G$2:$G$2001,база!$C$2:$C$2001,стат!$B17,база!$E$2:$E$2001,"&gt;="&amp;стат!S$1,база!$E$2:$E$2001,"&lt;="&amp;стат!T$1)</f>
        <v>0</v>
      </c>
      <c r="V17" s="1">
        <f>SUMIFS(база!$H$2:$H$2001,база!$C$2:$C$2001,стат!$B17,база!$E$2:$E$2001,"&gt;="&amp;стат!S$1,база!$E$2:$E$2001,"&lt;="&amp;стат!T$1)</f>
        <v>0</v>
      </c>
      <c r="W17" s="13">
        <f>COUNTIFS(база!$C$2:$C$2001,стат!$B17,база!$E$2:$E$2001,"&gt;="&amp;стат!W$1,база!$E$2:$E$2001,"&lt;="&amp;стат!X$1)</f>
        <v>1</v>
      </c>
      <c r="X17" s="9">
        <f t="shared" si="9"/>
        <v>1</v>
      </c>
      <c r="Y17" s="1">
        <f>SUMIFS(база!$G$2:$G$2001,база!$C$2:$C$2001,стат!$B17,база!$E$2:$E$2001,"&gt;="&amp;стат!W$1,база!$E$2:$E$2001,"&lt;="&amp;стат!X$1)</f>
        <v>1</v>
      </c>
      <c r="Z17" s="1">
        <f>SUMIFS(база!$H$2:$H$2001,база!$C$2:$C$2001,стат!$B17,база!$E$2:$E$2001,"&gt;="&amp;стат!W$1,база!$E$2:$E$2001,"&lt;="&amp;стат!X$1)</f>
        <v>0</v>
      </c>
      <c r="AA17" s="13">
        <f>COUNTIFS(база!$C$2:$C$2001,стат!$B17,база!$E$2:$E$2001,"&gt;="&amp;стат!AA$1,база!$E$2:$E$2001,"&lt;="&amp;стат!AB$1)</f>
        <v>2</v>
      </c>
      <c r="AB17" s="9">
        <f t="shared" si="10"/>
        <v>0</v>
      </c>
      <c r="AC17" s="1">
        <f>SUMIFS(база!$G$2:$G$2001,база!$C$2:$C$2001,стат!$B17,база!$E$2:$E$2001,"&gt;="&amp;стат!AA$1,база!$E$2:$E$2001,"&lt;="&amp;стат!AB$1)</f>
        <v>0</v>
      </c>
      <c r="AD17" s="1">
        <f>SUMIFS(база!$H$2:$H$2001,база!$C$2:$C$2001,стат!$B17,база!$E$2:$E$2001,"&gt;="&amp;стат!AA$1,база!$E$2:$E$2001,"&lt;="&amp;стат!AB$1)</f>
        <v>0</v>
      </c>
      <c r="AE17" s="13">
        <f>COUNTIFS(база!$C$2:$C$2001,стат!$B17,база!$E$2:$E$2001,"&gt;="&amp;стат!AE$1,база!$E$2:$E$2001,"&lt;="&amp;стат!AF$1)</f>
        <v>3</v>
      </c>
      <c r="AF17" s="9">
        <f t="shared" si="11"/>
        <v>1</v>
      </c>
      <c r="AG17" s="1">
        <f>SUMIFS(база!$G$2:$G$2001,база!$C$2:$C$2001,стат!$B17,база!$E$2:$E$2001,"&gt;="&amp;стат!AE$1,база!$E$2:$E$2001,"&lt;="&amp;стат!AF$1)</f>
        <v>1</v>
      </c>
      <c r="AH17" s="1">
        <f>SUMIFS(база!$H$2:$H$2001,база!$C$2:$C$2001,стат!$B17,база!$E$2:$E$2001,"&gt;="&amp;стат!AE$1,база!$E$2:$E$2001,"&lt;="&amp;стат!AF$1)</f>
        <v>0</v>
      </c>
      <c r="AI17" s="13">
        <f>COUNTIFS(база!$C$2:$C$2001,стат!$B17,база!$E$2:$E$2001,"&lt;"&amp;стат!AI$1)</f>
        <v>5</v>
      </c>
      <c r="AJ17" s="9">
        <f t="shared" si="12"/>
        <v>2</v>
      </c>
      <c r="AK17" s="1">
        <f>SUMIFS(база!$G$2:$G$2001,база!$C$2:$C$2001,стат!$B17,база!$E$2:$E$2001,"&lt;"&amp;$AI$1)</f>
        <v>0</v>
      </c>
      <c r="AL17" s="41">
        <f>SUMIFS(база!$H$2:$H$2001,база!$C$2:$C$2001,стат!$B17,база!$E$2:$E$2001,"&lt;"&amp;$AI$1)</f>
        <v>2</v>
      </c>
      <c r="AM17" s="28">
        <f>SUMIFS(база!$F$2:$F$2001,база!$C$2:$C$2001,стат!$B17)</f>
        <v>3</v>
      </c>
      <c r="AN17" s="22">
        <f>SUMIFS(база!$I$2:$I$2001,база!$C$2:$C$2001,стат!$B17)</f>
        <v>3</v>
      </c>
      <c r="AO17" s="6">
        <f t="shared" si="13"/>
        <v>19</v>
      </c>
      <c r="AP17" s="3">
        <f t="shared" si="14"/>
        <v>0</v>
      </c>
    </row>
    <row r="18" spans="1:42" x14ac:dyDescent="0.25">
      <c r="A18" s="42">
        <v>1</v>
      </c>
      <c r="B18" s="7">
        <v>16</v>
      </c>
      <c r="C18" s="13">
        <f t="shared" si="1"/>
        <v>19</v>
      </c>
      <c r="D18" s="9">
        <f t="shared" si="2"/>
        <v>6</v>
      </c>
      <c r="E18" s="1">
        <f t="shared" si="3"/>
        <v>3</v>
      </c>
      <c r="F18" s="7">
        <f t="shared" si="4"/>
        <v>3</v>
      </c>
      <c r="G18" s="13">
        <f>COUNTIFS(база!$C$2:$C$2001,стат!$B18,база!$E$2:$E$2001,"&gt;="&amp;стат!G$1,база!$E$2:$E$2001,"&lt;="&amp;стат!H$1)</f>
        <v>2</v>
      </c>
      <c r="H18" s="9">
        <f t="shared" si="5"/>
        <v>1</v>
      </c>
      <c r="I18" s="1">
        <f>SUMIFS(база!$G$2:$G$2001,база!$C$2:$C$2001,стат!$B18,база!$E$2:$E$2001,"&gt;="&amp;стат!G$1,база!$E$2:$E$2001,"&lt;="&amp;стат!H$1)</f>
        <v>1</v>
      </c>
      <c r="J18" s="1">
        <f>SUMIFS(база!$H$2:$H$2001,база!$C$2:$C$2001,стат!$B18,база!$E$2:$E$2001,"&gt;="&amp;стат!G$1,база!$E$2:$E$2001,"&lt;="&amp;стат!H$1)</f>
        <v>0</v>
      </c>
      <c r="K18" s="13">
        <f>COUNTIFS(база!$C$2:$C$2001,стат!$B18,база!$E$2:$E$2001,"&gt;="&amp;стат!K$1,база!$E$2:$E$2001,"&lt;="&amp;стат!L$1)</f>
        <v>2</v>
      </c>
      <c r="L18" s="9">
        <f t="shared" si="6"/>
        <v>0</v>
      </c>
      <c r="M18" s="1">
        <f>SUMIFS(база!$G$2:$G$2001,база!$C$2:$C$2001,стат!$B18,база!$E$2:$E$2001,"&gt;="&amp;стат!K$1,база!$E$2:$E$2001,"&lt;="&amp;стат!L$1)</f>
        <v>0</v>
      </c>
      <c r="N18" s="1">
        <f>SUMIFS(база!$H$2:$H$2001,база!$C$2:$C$2001,стат!$B18,база!$E$2:$E$2001,"&gt;="&amp;стат!K$1,база!$E$2:$E$2001,"&lt;="&amp;стат!L$1)</f>
        <v>0</v>
      </c>
      <c r="O18" s="13">
        <f>COUNTIFS(база!$C$2:$C$2001,стат!$B18,база!$E$2:$E$2001,"&gt;="&amp;стат!O$1,база!$E$2:$E$2001,"&lt;="&amp;стат!P$1)</f>
        <v>3</v>
      </c>
      <c r="P18" s="9">
        <f t="shared" si="7"/>
        <v>1</v>
      </c>
      <c r="Q18" s="1">
        <f>SUMIFS(база!$G$2:$G$2001,база!$C$2:$C$2001,стат!$B18,база!$E$2:$E$2001,"&gt;="&amp;стат!O$1,база!$E$2:$E$2001,"&lt;="&amp;стат!P$1)</f>
        <v>0</v>
      </c>
      <c r="R18" s="1">
        <f>SUMIFS(база!$H$2:$H$2001,база!$C$2:$C$2001,стат!$B18,база!$E$2:$E$2001,"&gt;="&amp;стат!O$1,база!$E$2:$E$2001,"&lt;="&amp;стат!P$1)</f>
        <v>1</v>
      </c>
      <c r="S18" s="13">
        <f>COUNTIFS(база!$C$2:$C$2001,стат!$B18,база!$E$2:$E$2001,"&gt;="&amp;стат!S$1,база!$E$2:$E$2001,"&lt;="&amp;стат!T$1)</f>
        <v>1</v>
      </c>
      <c r="T18" s="9">
        <f t="shared" si="8"/>
        <v>0</v>
      </c>
      <c r="U18" s="1">
        <f>SUMIFS(база!$G$2:$G$2001,база!$C$2:$C$2001,стат!$B18,база!$E$2:$E$2001,"&gt;="&amp;стат!S$1,база!$E$2:$E$2001,"&lt;="&amp;стат!T$1)</f>
        <v>0</v>
      </c>
      <c r="V18" s="1">
        <f>SUMIFS(база!$H$2:$H$2001,база!$C$2:$C$2001,стат!$B18,база!$E$2:$E$2001,"&gt;="&amp;стат!S$1,база!$E$2:$E$2001,"&lt;="&amp;стат!T$1)</f>
        <v>0</v>
      </c>
      <c r="W18" s="13">
        <f>COUNTIFS(база!$C$2:$C$2001,стат!$B18,база!$E$2:$E$2001,"&gt;="&amp;стат!W$1,база!$E$2:$E$2001,"&lt;="&amp;стат!X$1)</f>
        <v>1</v>
      </c>
      <c r="X18" s="9">
        <f t="shared" si="9"/>
        <v>1</v>
      </c>
      <c r="Y18" s="1">
        <f>SUMIFS(база!$G$2:$G$2001,база!$C$2:$C$2001,стат!$B18,база!$E$2:$E$2001,"&gt;="&amp;стат!W$1,база!$E$2:$E$2001,"&lt;="&amp;стат!X$1)</f>
        <v>1</v>
      </c>
      <c r="Z18" s="1">
        <f>SUMIFS(база!$H$2:$H$2001,база!$C$2:$C$2001,стат!$B18,база!$E$2:$E$2001,"&gt;="&amp;стат!W$1,база!$E$2:$E$2001,"&lt;="&amp;стат!X$1)</f>
        <v>0</v>
      </c>
      <c r="AA18" s="13">
        <f>COUNTIFS(база!$C$2:$C$2001,стат!$B18,база!$E$2:$E$2001,"&gt;="&amp;стат!AA$1,база!$E$2:$E$2001,"&lt;="&amp;стат!AB$1)</f>
        <v>2</v>
      </c>
      <c r="AB18" s="9">
        <f t="shared" si="10"/>
        <v>0</v>
      </c>
      <c r="AC18" s="1">
        <f>SUMIFS(база!$G$2:$G$2001,база!$C$2:$C$2001,стат!$B18,база!$E$2:$E$2001,"&gt;="&amp;стат!AA$1,база!$E$2:$E$2001,"&lt;="&amp;стат!AB$1)</f>
        <v>0</v>
      </c>
      <c r="AD18" s="1">
        <f>SUMIFS(база!$H$2:$H$2001,база!$C$2:$C$2001,стат!$B18,база!$E$2:$E$2001,"&gt;="&amp;стат!AA$1,база!$E$2:$E$2001,"&lt;="&amp;стат!AB$1)</f>
        <v>0</v>
      </c>
      <c r="AE18" s="13">
        <f>COUNTIFS(база!$C$2:$C$2001,стат!$B18,база!$E$2:$E$2001,"&gt;="&amp;стат!AE$1,база!$E$2:$E$2001,"&lt;="&amp;стат!AF$1)</f>
        <v>3</v>
      </c>
      <c r="AF18" s="9">
        <f t="shared" si="11"/>
        <v>1</v>
      </c>
      <c r="AG18" s="1">
        <f>SUMIFS(база!$G$2:$G$2001,база!$C$2:$C$2001,стат!$B18,база!$E$2:$E$2001,"&gt;="&amp;стат!AE$1,база!$E$2:$E$2001,"&lt;="&amp;стат!AF$1)</f>
        <v>1</v>
      </c>
      <c r="AH18" s="1">
        <f>SUMIFS(база!$H$2:$H$2001,база!$C$2:$C$2001,стат!$B18,база!$E$2:$E$2001,"&gt;="&amp;стат!AE$1,база!$E$2:$E$2001,"&lt;="&amp;стат!AF$1)</f>
        <v>0</v>
      </c>
      <c r="AI18" s="13">
        <f>COUNTIFS(база!$C$2:$C$2001,стат!$B18,база!$E$2:$E$2001,"&lt;"&amp;стат!AI$1)</f>
        <v>5</v>
      </c>
      <c r="AJ18" s="9">
        <f t="shared" si="12"/>
        <v>2</v>
      </c>
      <c r="AK18" s="1">
        <f>SUMIFS(база!$G$2:$G$2001,база!$C$2:$C$2001,стат!$B18,база!$E$2:$E$2001,"&lt;"&amp;$AI$1)</f>
        <v>0</v>
      </c>
      <c r="AL18" s="41">
        <f>SUMIFS(база!$H$2:$H$2001,база!$C$2:$C$2001,стат!$B18,база!$E$2:$E$2001,"&lt;"&amp;$AI$1)</f>
        <v>2</v>
      </c>
      <c r="AM18" s="28">
        <f>SUMIFS(база!$F$2:$F$2001,база!$C$2:$C$2001,стат!$B18)</f>
        <v>3</v>
      </c>
      <c r="AN18" s="22">
        <f>SUMIFS(база!$I$2:$I$2001,база!$C$2:$C$2001,стат!$B18)</f>
        <v>3</v>
      </c>
      <c r="AO18" s="6">
        <f t="shared" si="13"/>
        <v>19</v>
      </c>
      <c r="AP18" s="3">
        <f t="shared" si="14"/>
        <v>0</v>
      </c>
    </row>
    <row r="19" spans="1:42" x14ac:dyDescent="0.25">
      <c r="A19" s="42">
        <v>1</v>
      </c>
      <c r="B19" s="7">
        <v>17</v>
      </c>
      <c r="C19" s="13">
        <f t="shared" si="1"/>
        <v>19</v>
      </c>
      <c r="D19" s="9">
        <f t="shared" si="2"/>
        <v>6</v>
      </c>
      <c r="E19" s="1">
        <f t="shared" si="3"/>
        <v>3</v>
      </c>
      <c r="F19" s="7">
        <f t="shared" si="4"/>
        <v>3</v>
      </c>
      <c r="G19" s="13">
        <f>COUNTIFS(база!$C$2:$C$2001,стат!$B19,база!$E$2:$E$2001,"&gt;="&amp;стат!G$1,база!$E$2:$E$2001,"&lt;="&amp;стат!H$1)</f>
        <v>2</v>
      </c>
      <c r="H19" s="9">
        <f t="shared" si="5"/>
        <v>1</v>
      </c>
      <c r="I19" s="1">
        <f>SUMIFS(база!$G$2:$G$2001,база!$C$2:$C$2001,стат!$B19,база!$E$2:$E$2001,"&gt;="&amp;стат!G$1,база!$E$2:$E$2001,"&lt;="&amp;стат!H$1)</f>
        <v>1</v>
      </c>
      <c r="J19" s="1">
        <f>SUMIFS(база!$H$2:$H$2001,база!$C$2:$C$2001,стат!$B19,база!$E$2:$E$2001,"&gt;="&amp;стат!G$1,база!$E$2:$E$2001,"&lt;="&amp;стат!H$1)</f>
        <v>0</v>
      </c>
      <c r="K19" s="13">
        <f>COUNTIFS(база!$C$2:$C$2001,стат!$B19,база!$E$2:$E$2001,"&gt;="&amp;стат!K$1,база!$E$2:$E$2001,"&lt;="&amp;стат!L$1)</f>
        <v>2</v>
      </c>
      <c r="L19" s="9">
        <f t="shared" si="6"/>
        <v>0</v>
      </c>
      <c r="M19" s="1">
        <f>SUMIFS(база!$G$2:$G$2001,база!$C$2:$C$2001,стат!$B19,база!$E$2:$E$2001,"&gt;="&amp;стат!K$1,база!$E$2:$E$2001,"&lt;="&amp;стат!L$1)</f>
        <v>0</v>
      </c>
      <c r="N19" s="1">
        <f>SUMIFS(база!$H$2:$H$2001,база!$C$2:$C$2001,стат!$B19,база!$E$2:$E$2001,"&gt;="&amp;стат!K$1,база!$E$2:$E$2001,"&lt;="&amp;стат!L$1)</f>
        <v>0</v>
      </c>
      <c r="O19" s="13">
        <f>COUNTIFS(база!$C$2:$C$2001,стат!$B19,база!$E$2:$E$2001,"&gt;="&amp;стат!O$1,база!$E$2:$E$2001,"&lt;="&amp;стат!P$1)</f>
        <v>3</v>
      </c>
      <c r="P19" s="9">
        <f t="shared" si="7"/>
        <v>1</v>
      </c>
      <c r="Q19" s="1">
        <f>SUMIFS(база!$G$2:$G$2001,база!$C$2:$C$2001,стат!$B19,база!$E$2:$E$2001,"&gt;="&amp;стат!O$1,база!$E$2:$E$2001,"&lt;="&amp;стат!P$1)</f>
        <v>0</v>
      </c>
      <c r="R19" s="1">
        <f>SUMIFS(база!$H$2:$H$2001,база!$C$2:$C$2001,стат!$B19,база!$E$2:$E$2001,"&gt;="&amp;стат!O$1,база!$E$2:$E$2001,"&lt;="&amp;стат!P$1)</f>
        <v>1</v>
      </c>
      <c r="S19" s="13">
        <f>COUNTIFS(база!$C$2:$C$2001,стат!$B19,база!$E$2:$E$2001,"&gt;="&amp;стат!S$1,база!$E$2:$E$2001,"&lt;="&amp;стат!T$1)</f>
        <v>1</v>
      </c>
      <c r="T19" s="9">
        <f t="shared" si="8"/>
        <v>0</v>
      </c>
      <c r="U19" s="1">
        <f>SUMIFS(база!$G$2:$G$2001,база!$C$2:$C$2001,стат!$B19,база!$E$2:$E$2001,"&gt;="&amp;стат!S$1,база!$E$2:$E$2001,"&lt;="&amp;стат!T$1)</f>
        <v>0</v>
      </c>
      <c r="V19" s="1">
        <f>SUMIFS(база!$H$2:$H$2001,база!$C$2:$C$2001,стат!$B19,база!$E$2:$E$2001,"&gt;="&amp;стат!S$1,база!$E$2:$E$2001,"&lt;="&amp;стат!T$1)</f>
        <v>0</v>
      </c>
      <c r="W19" s="13">
        <f>COUNTIFS(база!$C$2:$C$2001,стат!$B19,база!$E$2:$E$2001,"&gt;="&amp;стат!W$1,база!$E$2:$E$2001,"&lt;="&amp;стат!X$1)</f>
        <v>1</v>
      </c>
      <c r="X19" s="9">
        <f t="shared" si="9"/>
        <v>1</v>
      </c>
      <c r="Y19" s="1">
        <f>SUMIFS(база!$G$2:$G$2001,база!$C$2:$C$2001,стат!$B19,база!$E$2:$E$2001,"&gt;="&amp;стат!W$1,база!$E$2:$E$2001,"&lt;="&amp;стат!X$1)</f>
        <v>1</v>
      </c>
      <c r="Z19" s="1">
        <f>SUMIFS(база!$H$2:$H$2001,база!$C$2:$C$2001,стат!$B19,база!$E$2:$E$2001,"&gt;="&amp;стат!W$1,база!$E$2:$E$2001,"&lt;="&amp;стат!X$1)</f>
        <v>0</v>
      </c>
      <c r="AA19" s="13">
        <f>COUNTIFS(база!$C$2:$C$2001,стат!$B19,база!$E$2:$E$2001,"&gt;="&amp;стат!AA$1,база!$E$2:$E$2001,"&lt;="&amp;стат!AB$1)</f>
        <v>2</v>
      </c>
      <c r="AB19" s="9">
        <f t="shared" si="10"/>
        <v>0</v>
      </c>
      <c r="AC19" s="1">
        <f>SUMIFS(база!$G$2:$G$2001,база!$C$2:$C$2001,стат!$B19,база!$E$2:$E$2001,"&gt;="&amp;стат!AA$1,база!$E$2:$E$2001,"&lt;="&amp;стат!AB$1)</f>
        <v>0</v>
      </c>
      <c r="AD19" s="1">
        <f>SUMIFS(база!$H$2:$H$2001,база!$C$2:$C$2001,стат!$B19,база!$E$2:$E$2001,"&gt;="&amp;стат!AA$1,база!$E$2:$E$2001,"&lt;="&amp;стат!AB$1)</f>
        <v>0</v>
      </c>
      <c r="AE19" s="13">
        <f>COUNTIFS(база!$C$2:$C$2001,стат!$B19,база!$E$2:$E$2001,"&gt;="&amp;стат!AE$1,база!$E$2:$E$2001,"&lt;="&amp;стат!AF$1)</f>
        <v>3</v>
      </c>
      <c r="AF19" s="9">
        <f t="shared" si="11"/>
        <v>1</v>
      </c>
      <c r="AG19" s="1">
        <f>SUMIFS(база!$G$2:$G$2001,база!$C$2:$C$2001,стат!$B19,база!$E$2:$E$2001,"&gt;="&amp;стат!AE$1,база!$E$2:$E$2001,"&lt;="&amp;стат!AF$1)</f>
        <v>1</v>
      </c>
      <c r="AH19" s="1">
        <f>SUMIFS(база!$H$2:$H$2001,база!$C$2:$C$2001,стат!$B19,база!$E$2:$E$2001,"&gt;="&amp;стат!AE$1,база!$E$2:$E$2001,"&lt;="&amp;стат!AF$1)</f>
        <v>0</v>
      </c>
      <c r="AI19" s="13">
        <f>COUNTIFS(база!$C$2:$C$2001,стат!$B19,база!$E$2:$E$2001,"&lt;"&amp;стат!AI$1)</f>
        <v>5</v>
      </c>
      <c r="AJ19" s="9">
        <f t="shared" si="12"/>
        <v>2</v>
      </c>
      <c r="AK19" s="1">
        <f>SUMIFS(база!$G$2:$G$2001,база!$C$2:$C$2001,стат!$B19,база!$E$2:$E$2001,"&lt;"&amp;$AI$1)</f>
        <v>0</v>
      </c>
      <c r="AL19" s="41">
        <f>SUMIFS(база!$H$2:$H$2001,база!$C$2:$C$2001,стат!$B19,база!$E$2:$E$2001,"&lt;"&amp;$AI$1)</f>
        <v>2</v>
      </c>
      <c r="AM19" s="28">
        <f>SUMIFS(база!$F$2:$F$2001,база!$C$2:$C$2001,стат!$B19)</f>
        <v>3</v>
      </c>
      <c r="AN19" s="22">
        <f>SUMIFS(база!$I$2:$I$2001,база!$C$2:$C$2001,стат!$B19)</f>
        <v>3</v>
      </c>
      <c r="AO19" s="6">
        <f t="shared" si="13"/>
        <v>19</v>
      </c>
      <c r="AP19" s="3">
        <f t="shared" si="14"/>
        <v>0</v>
      </c>
    </row>
    <row r="20" spans="1:42" x14ac:dyDescent="0.25">
      <c r="A20" s="42">
        <v>1</v>
      </c>
      <c r="B20" s="7">
        <v>18</v>
      </c>
      <c r="C20" s="13">
        <f t="shared" si="1"/>
        <v>19</v>
      </c>
      <c r="D20" s="9">
        <f t="shared" si="2"/>
        <v>6</v>
      </c>
      <c r="E20" s="1">
        <f t="shared" si="3"/>
        <v>3</v>
      </c>
      <c r="F20" s="7">
        <f t="shared" si="4"/>
        <v>3</v>
      </c>
      <c r="G20" s="13">
        <f>COUNTIFS(база!$C$2:$C$2001,стат!$B20,база!$E$2:$E$2001,"&gt;="&amp;стат!G$1,база!$E$2:$E$2001,"&lt;="&amp;стат!H$1)</f>
        <v>2</v>
      </c>
      <c r="H20" s="9">
        <f t="shared" si="5"/>
        <v>1</v>
      </c>
      <c r="I20" s="1">
        <f>SUMIFS(база!$G$2:$G$2001,база!$C$2:$C$2001,стат!$B20,база!$E$2:$E$2001,"&gt;="&amp;стат!G$1,база!$E$2:$E$2001,"&lt;="&amp;стат!H$1)</f>
        <v>1</v>
      </c>
      <c r="J20" s="1">
        <f>SUMIFS(база!$H$2:$H$2001,база!$C$2:$C$2001,стат!$B20,база!$E$2:$E$2001,"&gt;="&amp;стат!G$1,база!$E$2:$E$2001,"&lt;="&amp;стат!H$1)</f>
        <v>0</v>
      </c>
      <c r="K20" s="13">
        <f>COUNTIFS(база!$C$2:$C$2001,стат!$B20,база!$E$2:$E$2001,"&gt;="&amp;стат!K$1,база!$E$2:$E$2001,"&lt;="&amp;стат!L$1)</f>
        <v>2</v>
      </c>
      <c r="L20" s="9">
        <f t="shared" si="6"/>
        <v>0</v>
      </c>
      <c r="M20" s="1">
        <f>SUMIFS(база!$G$2:$G$2001,база!$C$2:$C$2001,стат!$B20,база!$E$2:$E$2001,"&gt;="&amp;стат!K$1,база!$E$2:$E$2001,"&lt;="&amp;стат!L$1)</f>
        <v>0</v>
      </c>
      <c r="N20" s="1">
        <f>SUMIFS(база!$H$2:$H$2001,база!$C$2:$C$2001,стат!$B20,база!$E$2:$E$2001,"&gt;="&amp;стат!K$1,база!$E$2:$E$2001,"&lt;="&amp;стат!L$1)</f>
        <v>0</v>
      </c>
      <c r="O20" s="13">
        <f>COUNTIFS(база!$C$2:$C$2001,стат!$B20,база!$E$2:$E$2001,"&gt;="&amp;стат!O$1,база!$E$2:$E$2001,"&lt;="&amp;стат!P$1)</f>
        <v>3</v>
      </c>
      <c r="P20" s="9">
        <f t="shared" si="7"/>
        <v>1</v>
      </c>
      <c r="Q20" s="1">
        <f>SUMIFS(база!$G$2:$G$2001,база!$C$2:$C$2001,стат!$B20,база!$E$2:$E$2001,"&gt;="&amp;стат!O$1,база!$E$2:$E$2001,"&lt;="&amp;стат!P$1)</f>
        <v>0</v>
      </c>
      <c r="R20" s="1">
        <f>SUMIFS(база!$H$2:$H$2001,база!$C$2:$C$2001,стат!$B20,база!$E$2:$E$2001,"&gt;="&amp;стат!O$1,база!$E$2:$E$2001,"&lt;="&amp;стат!P$1)</f>
        <v>1</v>
      </c>
      <c r="S20" s="13">
        <f>COUNTIFS(база!$C$2:$C$2001,стат!$B20,база!$E$2:$E$2001,"&gt;="&amp;стат!S$1,база!$E$2:$E$2001,"&lt;="&amp;стат!T$1)</f>
        <v>1</v>
      </c>
      <c r="T20" s="9">
        <f t="shared" si="8"/>
        <v>0</v>
      </c>
      <c r="U20" s="1">
        <f>SUMIFS(база!$G$2:$G$2001,база!$C$2:$C$2001,стат!$B20,база!$E$2:$E$2001,"&gt;="&amp;стат!S$1,база!$E$2:$E$2001,"&lt;="&amp;стат!T$1)</f>
        <v>0</v>
      </c>
      <c r="V20" s="1">
        <f>SUMIFS(база!$H$2:$H$2001,база!$C$2:$C$2001,стат!$B20,база!$E$2:$E$2001,"&gt;="&amp;стат!S$1,база!$E$2:$E$2001,"&lt;="&amp;стат!T$1)</f>
        <v>0</v>
      </c>
      <c r="W20" s="13">
        <f>COUNTIFS(база!$C$2:$C$2001,стат!$B20,база!$E$2:$E$2001,"&gt;="&amp;стат!W$1,база!$E$2:$E$2001,"&lt;="&amp;стат!X$1)</f>
        <v>1</v>
      </c>
      <c r="X20" s="9">
        <f t="shared" si="9"/>
        <v>1</v>
      </c>
      <c r="Y20" s="1">
        <f>SUMIFS(база!$G$2:$G$2001,база!$C$2:$C$2001,стат!$B20,база!$E$2:$E$2001,"&gt;="&amp;стат!W$1,база!$E$2:$E$2001,"&lt;="&amp;стат!X$1)</f>
        <v>1</v>
      </c>
      <c r="Z20" s="1">
        <f>SUMIFS(база!$H$2:$H$2001,база!$C$2:$C$2001,стат!$B20,база!$E$2:$E$2001,"&gt;="&amp;стат!W$1,база!$E$2:$E$2001,"&lt;="&amp;стат!X$1)</f>
        <v>0</v>
      </c>
      <c r="AA20" s="13">
        <f>COUNTIFS(база!$C$2:$C$2001,стат!$B20,база!$E$2:$E$2001,"&gt;="&amp;стат!AA$1,база!$E$2:$E$2001,"&lt;="&amp;стат!AB$1)</f>
        <v>2</v>
      </c>
      <c r="AB20" s="9">
        <f t="shared" si="10"/>
        <v>0</v>
      </c>
      <c r="AC20" s="1">
        <f>SUMIFS(база!$G$2:$G$2001,база!$C$2:$C$2001,стат!$B20,база!$E$2:$E$2001,"&gt;="&amp;стат!AA$1,база!$E$2:$E$2001,"&lt;="&amp;стат!AB$1)</f>
        <v>0</v>
      </c>
      <c r="AD20" s="1">
        <f>SUMIFS(база!$H$2:$H$2001,база!$C$2:$C$2001,стат!$B20,база!$E$2:$E$2001,"&gt;="&amp;стат!AA$1,база!$E$2:$E$2001,"&lt;="&amp;стат!AB$1)</f>
        <v>0</v>
      </c>
      <c r="AE20" s="13">
        <f>COUNTIFS(база!$C$2:$C$2001,стат!$B20,база!$E$2:$E$2001,"&gt;="&amp;стат!AE$1,база!$E$2:$E$2001,"&lt;="&amp;стат!AF$1)</f>
        <v>3</v>
      </c>
      <c r="AF20" s="9">
        <f t="shared" si="11"/>
        <v>1</v>
      </c>
      <c r="AG20" s="1">
        <f>SUMIFS(база!$G$2:$G$2001,база!$C$2:$C$2001,стат!$B20,база!$E$2:$E$2001,"&gt;="&amp;стат!AE$1,база!$E$2:$E$2001,"&lt;="&amp;стат!AF$1)</f>
        <v>1</v>
      </c>
      <c r="AH20" s="1">
        <f>SUMIFS(база!$H$2:$H$2001,база!$C$2:$C$2001,стат!$B20,база!$E$2:$E$2001,"&gt;="&amp;стат!AE$1,база!$E$2:$E$2001,"&lt;="&amp;стат!AF$1)</f>
        <v>0</v>
      </c>
      <c r="AI20" s="13">
        <f>COUNTIFS(база!$C$2:$C$2001,стат!$B20,база!$E$2:$E$2001,"&lt;"&amp;стат!AI$1)</f>
        <v>5</v>
      </c>
      <c r="AJ20" s="9">
        <f t="shared" si="12"/>
        <v>2</v>
      </c>
      <c r="AK20" s="1">
        <f>SUMIFS(база!$G$2:$G$2001,база!$C$2:$C$2001,стат!$B20,база!$E$2:$E$2001,"&lt;"&amp;$AI$1)</f>
        <v>0</v>
      </c>
      <c r="AL20" s="41">
        <f>SUMIFS(база!$H$2:$H$2001,база!$C$2:$C$2001,стат!$B20,база!$E$2:$E$2001,"&lt;"&amp;$AI$1)</f>
        <v>2</v>
      </c>
      <c r="AM20" s="28">
        <f>SUMIFS(база!$F$2:$F$2001,база!$C$2:$C$2001,стат!$B20)</f>
        <v>3</v>
      </c>
      <c r="AN20" s="22">
        <f>SUMIFS(база!$I$2:$I$2001,база!$C$2:$C$2001,стат!$B20)</f>
        <v>3</v>
      </c>
      <c r="AO20" s="6">
        <f t="shared" si="13"/>
        <v>19</v>
      </c>
      <c r="AP20" s="3">
        <f t="shared" si="14"/>
        <v>0</v>
      </c>
    </row>
    <row r="21" spans="1:42" x14ac:dyDescent="0.25">
      <c r="A21" s="42">
        <v>1</v>
      </c>
      <c r="B21" s="7">
        <v>19</v>
      </c>
      <c r="C21" s="13">
        <f t="shared" si="1"/>
        <v>19</v>
      </c>
      <c r="D21" s="9">
        <f t="shared" si="2"/>
        <v>6</v>
      </c>
      <c r="E21" s="1">
        <f t="shared" si="3"/>
        <v>3</v>
      </c>
      <c r="F21" s="7">
        <f t="shared" si="4"/>
        <v>3</v>
      </c>
      <c r="G21" s="13">
        <f>COUNTIFS(база!$C$2:$C$2001,стат!$B21,база!$E$2:$E$2001,"&gt;="&amp;стат!G$1,база!$E$2:$E$2001,"&lt;="&amp;стат!H$1)</f>
        <v>2</v>
      </c>
      <c r="H21" s="9">
        <f t="shared" si="5"/>
        <v>1</v>
      </c>
      <c r="I21" s="1">
        <f>SUMIFS(база!$G$2:$G$2001,база!$C$2:$C$2001,стат!$B21,база!$E$2:$E$2001,"&gt;="&amp;стат!G$1,база!$E$2:$E$2001,"&lt;="&amp;стат!H$1)</f>
        <v>1</v>
      </c>
      <c r="J21" s="1">
        <f>SUMIFS(база!$H$2:$H$2001,база!$C$2:$C$2001,стат!$B21,база!$E$2:$E$2001,"&gt;="&amp;стат!G$1,база!$E$2:$E$2001,"&lt;="&amp;стат!H$1)</f>
        <v>0</v>
      </c>
      <c r="K21" s="13">
        <f>COUNTIFS(база!$C$2:$C$2001,стат!$B21,база!$E$2:$E$2001,"&gt;="&amp;стат!K$1,база!$E$2:$E$2001,"&lt;="&amp;стат!L$1)</f>
        <v>2</v>
      </c>
      <c r="L21" s="9">
        <f t="shared" si="6"/>
        <v>0</v>
      </c>
      <c r="M21" s="1">
        <f>SUMIFS(база!$G$2:$G$2001,база!$C$2:$C$2001,стат!$B21,база!$E$2:$E$2001,"&gt;="&amp;стат!K$1,база!$E$2:$E$2001,"&lt;="&amp;стат!L$1)</f>
        <v>0</v>
      </c>
      <c r="N21" s="1">
        <f>SUMIFS(база!$H$2:$H$2001,база!$C$2:$C$2001,стат!$B21,база!$E$2:$E$2001,"&gt;="&amp;стат!K$1,база!$E$2:$E$2001,"&lt;="&amp;стат!L$1)</f>
        <v>0</v>
      </c>
      <c r="O21" s="13">
        <f>COUNTIFS(база!$C$2:$C$2001,стат!$B21,база!$E$2:$E$2001,"&gt;="&amp;стат!O$1,база!$E$2:$E$2001,"&lt;="&amp;стат!P$1)</f>
        <v>3</v>
      </c>
      <c r="P21" s="9">
        <f t="shared" si="7"/>
        <v>1</v>
      </c>
      <c r="Q21" s="1">
        <f>SUMIFS(база!$G$2:$G$2001,база!$C$2:$C$2001,стат!$B21,база!$E$2:$E$2001,"&gt;="&amp;стат!O$1,база!$E$2:$E$2001,"&lt;="&amp;стат!P$1)</f>
        <v>0</v>
      </c>
      <c r="R21" s="1">
        <f>SUMIFS(база!$H$2:$H$2001,база!$C$2:$C$2001,стат!$B21,база!$E$2:$E$2001,"&gt;="&amp;стат!O$1,база!$E$2:$E$2001,"&lt;="&amp;стат!P$1)</f>
        <v>1</v>
      </c>
      <c r="S21" s="13">
        <f>COUNTIFS(база!$C$2:$C$2001,стат!$B21,база!$E$2:$E$2001,"&gt;="&amp;стат!S$1,база!$E$2:$E$2001,"&lt;="&amp;стат!T$1)</f>
        <v>1</v>
      </c>
      <c r="T21" s="9">
        <f t="shared" si="8"/>
        <v>0</v>
      </c>
      <c r="U21" s="1">
        <f>SUMIFS(база!$G$2:$G$2001,база!$C$2:$C$2001,стат!$B21,база!$E$2:$E$2001,"&gt;="&amp;стат!S$1,база!$E$2:$E$2001,"&lt;="&amp;стат!T$1)</f>
        <v>0</v>
      </c>
      <c r="V21" s="1">
        <f>SUMIFS(база!$H$2:$H$2001,база!$C$2:$C$2001,стат!$B21,база!$E$2:$E$2001,"&gt;="&amp;стат!S$1,база!$E$2:$E$2001,"&lt;="&amp;стат!T$1)</f>
        <v>0</v>
      </c>
      <c r="W21" s="13">
        <f>COUNTIFS(база!$C$2:$C$2001,стат!$B21,база!$E$2:$E$2001,"&gt;="&amp;стат!W$1,база!$E$2:$E$2001,"&lt;="&amp;стат!X$1)</f>
        <v>1</v>
      </c>
      <c r="X21" s="9">
        <f t="shared" si="9"/>
        <v>1</v>
      </c>
      <c r="Y21" s="1">
        <f>SUMIFS(база!$G$2:$G$2001,база!$C$2:$C$2001,стат!$B21,база!$E$2:$E$2001,"&gt;="&amp;стат!W$1,база!$E$2:$E$2001,"&lt;="&amp;стат!X$1)</f>
        <v>1</v>
      </c>
      <c r="Z21" s="1">
        <f>SUMIFS(база!$H$2:$H$2001,база!$C$2:$C$2001,стат!$B21,база!$E$2:$E$2001,"&gt;="&amp;стат!W$1,база!$E$2:$E$2001,"&lt;="&amp;стат!X$1)</f>
        <v>0</v>
      </c>
      <c r="AA21" s="13">
        <f>COUNTIFS(база!$C$2:$C$2001,стат!$B21,база!$E$2:$E$2001,"&gt;="&amp;стат!AA$1,база!$E$2:$E$2001,"&lt;="&amp;стат!AB$1)</f>
        <v>2</v>
      </c>
      <c r="AB21" s="9">
        <f t="shared" si="10"/>
        <v>0</v>
      </c>
      <c r="AC21" s="1">
        <f>SUMIFS(база!$G$2:$G$2001,база!$C$2:$C$2001,стат!$B21,база!$E$2:$E$2001,"&gt;="&amp;стат!AA$1,база!$E$2:$E$2001,"&lt;="&amp;стат!AB$1)</f>
        <v>0</v>
      </c>
      <c r="AD21" s="1">
        <f>SUMIFS(база!$H$2:$H$2001,база!$C$2:$C$2001,стат!$B21,база!$E$2:$E$2001,"&gt;="&amp;стат!AA$1,база!$E$2:$E$2001,"&lt;="&amp;стат!AB$1)</f>
        <v>0</v>
      </c>
      <c r="AE21" s="13">
        <f>COUNTIFS(база!$C$2:$C$2001,стат!$B21,база!$E$2:$E$2001,"&gt;="&amp;стат!AE$1,база!$E$2:$E$2001,"&lt;="&amp;стат!AF$1)</f>
        <v>3</v>
      </c>
      <c r="AF21" s="9">
        <f t="shared" si="11"/>
        <v>1</v>
      </c>
      <c r="AG21" s="1">
        <f>SUMIFS(база!$G$2:$G$2001,база!$C$2:$C$2001,стат!$B21,база!$E$2:$E$2001,"&gt;="&amp;стат!AE$1,база!$E$2:$E$2001,"&lt;="&amp;стат!AF$1)</f>
        <v>1</v>
      </c>
      <c r="AH21" s="1">
        <f>SUMIFS(база!$H$2:$H$2001,база!$C$2:$C$2001,стат!$B21,база!$E$2:$E$2001,"&gt;="&amp;стат!AE$1,база!$E$2:$E$2001,"&lt;="&amp;стат!AF$1)</f>
        <v>0</v>
      </c>
      <c r="AI21" s="13">
        <f>COUNTIFS(база!$C$2:$C$2001,стат!$B21,база!$E$2:$E$2001,"&lt;"&amp;стат!AI$1)</f>
        <v>5</v>
      </c>
      <c r="AJ21" s="9">
        <f t="shared" si="12"/>
        <v>2</v>
      </c>
      <c r="AK21" s="1">
        <f>SUMIFS(база!$G$2:$G$2001,база!$C$2:$C$2001,стат!$B21,база!$E$2:$E$2001,"&lt;"&amp;$AI$1)</f>
        <v>0</v>
      </c>
      <c r="AL21" s="41">
        <f>SUMIFS(база!$H$2:$H$2001,база!$C$2:$C$2001,стат!$B21,база!$E$2:$E$2001,"&lt;"&amp;$AI$1)</f>
        <v>2</v>
      </c>
      <c r="AM21" s="28">
        <f>SUMIFS(база!$F$2:$F$2001,база!$C$2:$C$2001,стат!$B21)</f>
        <v>3</v>
      </c>
      <c r="AN21" s="22">
        <f>SUMIFS(база!$I$2:$I$2001,база!$C$2:$C$2001,стат!$B21)</f>
        <v>3</v>
      </c>
      <c r="AO21" s="6">
        <f t="shared" si="13"/>
        <v>19</v>
      </c>
      <c r="AP21" s="3">
        <f t="shared" si="14"/>
        <v>0</v>
      </c>
    </row>
    <row r="22" spans="1:42" x14ac:dyDescent="0.25">
      <c r="A22" s="42">
        <v>1</v>
      </c>
      <c r="B22" s="7">
        <v>20</v>
      </c>
      <c r="C22" s="13">
        <f t="shared" si="1"/>
        <v>19</v>
      </c>
      <c r="D22" s="9">
        <f t="shared" si="2"/>
        <v>6</v>
      </c>
      <c r="E22" s="1">
        <f t="shared" si="3"/>
        <v>3</v>
      </c>
      <c r="F22" s="7">
        <f t="shared" si="4"/>
        <v>3</v>
      </c>
      <c r="G22" s="13">
        <f>COUNTIFS(база!$C$2:$C$2001,стат!$B22,база!$E$2:$E$2001,"&gt;="&amp;стат!G$1,база!$E$2:$E$2001,"&lt;="&amp;стат!H$1)</f>
        <v>2</v>
      </c>
      <c r="H22" s="9">
        <f t="shared" si="5"/>
        <v>1</v>
      </c>
      <c r="I22" s="1">
        <f>SUMIFS(база!$G$2:$G$2001,база!$C$2:$C$2001,стат!$B22,база!$E$2:$E$2001,"&gt;="&amp;стат!G$1,база!$E$2:$E$2001,"&lt;="&amp;стат!H$1)</f>
        <v>1</v>
      </c>
      <c r="J22" s="1">
        <f>SUMIFS(база!$H$2:$H$2001,база!$C$2:$C$2001,стат!$B22,база!$E$2:$E$2001,"&gt;="&amp;стат!G$1,база!$E$2:$E$2001,"&lt;="&amp;стат!H$1)</f>
        <v>0</v>
      </c>
      <c r="K22" s="13">
        <f>COUNTIFS(база!$C$2:$C$2001,стат!$B22,база!$E$2:$E$2001,"&gt;="&amp;стат!K$1,база!$E$2:$E$2001,"&lt;="&amp;стат!L$1)</f>
        <v>2</v>
      </c>
      <c r="L22" s="9">
        <f t="shared" si="6"/>
        <v>0</v>
      </c>
      <c r="M22" s="1">
        <f>SUMIFS(база!$G$2:$G$2001,база!$C$2:$C$2001,стат!$B22,база!$E$2:$E$2001,"&gt;="&amp;стат!K$1,база!$E$2:$E$2001,"&lt;="&amp;стат!L$1)</f>
        <v>0</v>
      </c>
      <c r="N22" s="1">
        <f>SUMIFS(база!$H$2:$H$2001,база!$C$2:$C$2001,стат!$B22,база!$E$2:$E$2001,"&gt;="&amp;стат!K$1,база!$E$2:$E$2001,"&lt;="&amp;стат!L$1)</f>
        <v>0</v>
      </c>
      <c r="O22" s="13">
        <f>COUNTIFS(база!$C$2:$C$2001,стат!$B22,база!$E$2:$E$2001,"&gt;="&amp;стат!O$1,база!$E$2:$E$2001,"&lt;="&amp;стат!P$1)</f>
        <v>3</v>
      </c>
      <c r="P22" s="9">
        <f t="shared" si="7"/>
        <v>1</v>
      </c>
      <c r="Q22" s="1">
        <f>SUMIFS(база!$G$2:$G$2001,база!$C$2:$C$2001,стат!$B22,база!$E$2:$E$2001,"&gt;="&amp;стат!O$1,база!$E$2:$E$2001,"&lt;="&amp;стат!P$1)</f>
        <v>0</v>
      </c>
      <c r="R22" s="1">
        <f>SUMIFS(база!$H$2:$H$2001,база!$C$2:$C$2001,стат!$B22,база!$E$2:$E$2001,"&gt;="&amp;стат!O$1,база!$E$2:$E$2001,"&lt;="&amp;стат!P$1)</f>
        <v>1</v>
      </c>
      <c r="S22" s="13">
        <f>COUNTIFS(база!$C$2:$C$2001,стат!$B22,база!$E$2:$E$2001,"&gt;="&amp;стат!S$1,база!$E$2:$E$2001,"&lt;="&amp;стат!T$1)</f>
        <v>1</v>
      </c>
      <c r="T22" s="9">
        <f t="shared" si="8"/>
        <v>0</v>
      </c>
      <c r="U22" s="1">
        <f>SUMIFS(база!$G$2:$G$2001,база!$C$2:$C$2001,стат!$B22,база!$E$2:$E$2001,"&gt;="&amp;стат!S$1,база!$E$2:$E$2001,"&lt;="&amp;стат!T$1)</f>
        <v>0</v>
      </c>
      <c r="V22" s="1">
        <f>SUMIFS(база!$H$2:$H$2001,база!$C$2:$C$2001,стат!$B22,база!$E$2:$E$2001,"&gt;="&amp;стат!S$1,база!$E$2:$E$2001,"&lt;="&amp;стат!T$1)</f>
        <v>0</v>
      </c>
      <c r="W22" s="13">
        <f>COUNTIFS(база!$C$2:$C$2001,стат!$B22,база!$E$2:$E$2001,"&gt;="&amp;стат!W$1,база!$E$2:$E$2001,"&lt;="&amp;стат!X$1)</f>
        <v>1</v>
      </c>
      <c r="X22" s="9">
        <f t="shared" si="9"/>
        <v>1</v>
      </c>
      <c r="Y22" s="1">
        <f>SUMIFS(база!$G$2:$G$2001,база!$C$2:$C$2001,стат!$B22,база!$E$2:$E$2001,"&gt;="&amp;стат!W$1,база!$E$2:$E$2001,"&lt;="&amp;стат!X$1)</f>
        <v>1</v>
      </c>
      <c r="Z22" s="1">
        <f>SUMIFS(база!$H$2:$H$2001,база!$C$2:$C$2001,стат!$B22,база!$E$2:$E$2001,"&gt;="&amp;стат!W$1,база!$E$2:$E$2001,"&lt;="&amp;стат!X$1)</f>
        <v>0</v>
      </c>
      <c r="AA22" s="13">
        <f>COUNTIFS(база!$C$2:$C$2001,стат!$B22,база!$E$2:$E$2001,"&gt;="&amp;стат!AA$1,база!$E$2:$E$2001,"&lt;="&amp;стат!AB$1)</f>
        <v>2</v>
      </c>
      <c r="AB22" s="9">
        <f t="shared" si="10"/>
        <v>0</v>
      </c>
      <c r="AC22" s="1">
        <f>SUMIFS(база!$G$2:$G$2001,база!$C$2:$C$2001,стат!$B22,база!$E$2:$E$2001,"&gt;="&amp;стат!AA$1,база!$E$2:$E$2001,"&lt;="&amp;стат!AB$1)</f>
        <v>0</v>
      </c>
      <c r="AD22" s="1">
        <f>SUMIFS(база!$H$2:$H$2001,база!$C$2:$C$2001,стат!$B22,база!$E$2:$E$2001,"&gt;="&amp;стат!AA$1,база!$E$2:$E$2001,"&lt;="&amp;стат!AB$1)</f>
        <v>0</v>
      </c>
      <c r="AE22" s="13">
        <f>COUNTIFS(база!$C$2:$C$2001,стат!$B22,база!$E$2:$E$2001,"&gt;="&amp;стат!AE$1,база!$E$2:$E$2001,"&lt;="&amp;стат!AF$1)</f>
        <v>3</v>
      </c>
      <c r="AF22" s="9">
        <f t="shared" si="11"/>
        <v>1</v>
      </c>
      <c r="AG22" s="1">
        <f>SUMIFS(база!$G$2:$G$2001,база!$C$2:$C$2001,стат!$B22,база!$E$2:$E$2001,"&gt;="&amp;стат!AE$1,база!$E$2:$E$2001,"&lt;="&amp;стат!AF$1)</f>
        <v>1</v>
      </c>
      <c r="AH22" s="1">
        <f>SUMIFS(база!$H$2:$H$2001,база!$C$2:$C$2001,стат!$B22,база!$E$2:$E$2001,"&gt;="&amp;стат!AE$1,база!$E$2:$E$2001,"&lt;="&amp;стат!AF$1)</f>
        <v>0</v>
      </c>
      <c r="AI22" s="13">
        <f>COUNTIFS(база!$C$2:$C$2001,стат!$B22,база!$E$2:$E$2001,"&lt;"&amp;стат!AI$1)</f>
        <v>5</v>
      </c>
      <c r="AJ22" s="9">
        <f t="shared" si="12"/>
        <v>2</v>
      </c>
      <c r="AK22" s="1">
        <f>SUMIFS(база!$G$2:$G$2001,база!$C$2:$C$2001,стат!$B22,база!$E$2:$E$2001,"&lt;"&amp;$AI$1)</f>
        <v>0</v>
      </c>
      <c r="AL22" s="41">
        <f>SUMIFS(база!$H$2:$H$2001,база!$C$2:$C$2001,стат!$B22,база!$E$2:$E$2001,"&lt;"&amp;$AI$1)</f>
        <v>2</v>
      </c>
      <c r="AM22" s="28">
        <f>SUMIFS(база!$F$2:$F$2001,база!$C$2:$C$2001,стат!$B22)</f>
        <v>3</v>
      </c>
      <c r="AN22" s="22">
        <f>SUMIFS(база!$I$2:$I$2001,база!$C$2:$C$2001,стат!$B22)</f>
        <v>3</v>
      </c>
      <c r="AO22" s="6">
        <f t="shared" si="13"/>
        <v>19</v>
      </c>
      <c r="AP22" s="3">
        <f t="shared" si="14"/>
        <v>0</v>
      </c>
    </row>
    <row r="23" spans="1:42" x14ac:dyDescent="0.25">
      <c r="A23" s="42">
        <v>1</v>
      </c>
      <c r="B23" s="7">
        <v>21</v>
      </c>
      <c r="C23" s="13">
        <f t="shared" si="1"/>
        <v>19</v>
      </c>
      <c r="D23" s="9">
        <f t="shared" si="2"/>
        <v>6</v>
      </c>
      <c r="E23" s="1">
        <f t="shared" si="3"/>
        <v>3</v>
      </c>
      <c r="F23" s="7">
        <f t="shared" si="4"/>
        <v>3</v>
      </c>
      <c r="G23" s="13">
        <f>COUNTIFS(база!$C$2:$C$2001,стат!$B23,база!$E$2:$E$2001,"&gt;="&amp;стат!G$1,база!$E$2:$E$2001,"&lt;="&amp;стат!H$1)</f>
        <v>2</v>
      </c>
      <c r="H23" s="9">
        <f t="shared" si="5"/>
        <v>1</v>
      </c>
      <c r="I23" s="1">
        <f>SUMIFS(база!$G$2:$G$2001,база!$C$2:$C$2001,стат!$B23,база!$E$2:$E$2001,"&gt;="&amp;стат!G$1,база!$E$2:$E$2001,"&lt;="&amp;стат!H$1)</f>
        <v>1</v>
      </c>
      <c r="J23" s="1">
        <f>SUMIFS(база!$H$2:$H$2001,база!$C$2:$C$2001,стат!$B23,база!$E$2:$E$2001,"&gt;="&amp;стат!G$1,база!$E$2:$E$2001,"&lt;="&amp;стат!H$1)</f>
        <v>0</v>
      </c>
      <c r="K23" s="13">
        <f>COUNTIFS(база!$C$2:$C$2001,стат!$B23,база!$E$2:$E$2001,"&gt;="&amp;стат!K$1,база!$E$2:$E$2001,"&lt;="&amp;стат!L$1)</f>
        <v>2</v>
      </c>
      <c r="L23" s="9">
        <f t="shared" si="6"/>
        <v>0</v>
      </c>
      <c r="M23" s="1">
        <f>SUMIFS(база!$G$2:$G$2001,база!$C$2:$C$2001,стат!$B23,база!$E$2:$E$2001,"&gt;="&amp;стат!K$1,база!$E$2:$E$2001,"&lt;="&amp;стат!L$1)</f>
        <v>0</v>
      </c>
      <c r="N23" s="1">
        <f>SUMIFS(база!$H$2:$H$2001,база!$C$2:$C$2001,стат!$B23,база!$E$2:$E$2001,"&gt;="&amp;стат!K$1,база!$E$2:$E$2001,"&lt;="&amp;стат!L$1)</f>
        <v>0</v>
      </c>
      <c r="O23" s="13">
        <f>COUNTIFS(база!$C$2:$C$2001,стат!$B23,база!$E$2:$E$2001,"&gt;="&amp;стат!O$1,база!$E$2:$E$2001,"&lt;="&amp;стат!P$1)</f>
        <v>3</v>
      </c>
      <c r="P23" s="9">
        <f t="shared" si="7"/>
        <v>1</v>
      </c>
      <c r="Q23" s="1">
        <f>SUMIFS(база!$G$2:$G$2001,база!$C$2:$C$2001,стат!$B23,база!$E$2:$E$2001,"&gt;="&amp;стат!O$1,база!$E$2:$E$2001,"&lt;="&amp;стат!P$1)</f>
        <v>0</v>
      </c>
      <c r="R23" s="1">
        <f>SUMIFS(база!$H$2:$H$2001,база!$C$2:$C$2001,стат!$B23,база!$E$2:$E$2001,"&gt;="&amp;стат!O$1,база!$E$2:$E$2001,"&lt;="&amp;стат!P$1)</f>
        <v>1</v>
      </c>
      <c r="S23" s="13">
        <f>COUNTIFS(база!$C$2:$C$2001,стат!$B23,база!$E$2:$E$2001,"&gt;="&amp;стат!S$1,база!$E$2:$E$2001,"&lt;="&amp;стат!T$1)</f>
        <v>1</v>
      </c>
      <c r="T23" s="9">
        <f t="shared" si="8"/>
        <v>0</v>
      </c>
      <c r="U23" s="1">
        <f>SUMIFS(база!$G$2:$G$2001,база!$C$2:$C$2001,стат!$B23,база!$E$2:$E$2001,"&gt;="&amp;стат!S$1,база!$E$2:$E$2001,"&lt;="&amp;стат!T$1)</f>
        <v>0</v>
      </c>
      <c r="V23" s="1">
        <f>SUMIFS(база!$H$2:$H$2001,база!$C$2:$C$2001,стат!$B23,база!$E$2:$E$2001,"&gt;="&amp;стат!S$1,база!$E$2:$E$2001,"&lt;="&amp;стат!T$1)</f>
        <v>0</v>
      </c>
      <c r="W23" s="13">
        <f>COUNTIFS(база!$C$2:$C$2001,стат!$B23,база!$E$2:$E$2001,"&gt;="&amp;стат!W$1,база!$E$2:$E$2001,"&lt;="&amp;стат!X$1)</f>
        <v>1</v>
      </c>
      <c r="X23" s="9">
        <f t="shared" si="9"/>
        <v>1</v>
      </c>
      <c r="Y23" s="1">
        <f>SUMIFS(база!$G$2:$G$2001,база!$C$2:$C$2001,стат!$B23,база!$E$2:$E$2001,"&gt;="&amp;стат!W$1,база!$E$2:$E$2001,"&lt;="&amp;стат!X$1)</f>
        <v>1</v>
      </c>
      <c r="Z23" s="1">
        <f>SUMIFS(база!$H$2:$H$2001,база!$C$2:$C$2001,стат!$B23,база!$E$2:$E$2001,"&gt;="&amp;стат!W$1,база!$E$2:$E$2001,"&lt;="&amp;стат!X$1)</f>
        <v>0</v>
      </c>
      <c r="AA23" s="13">
        <f>COUNTIFS(база!$C$2:$C$2001,стат!$B23,база!$E$2:$E$2001,"&gt;="&amp;стат!AA$1,база!$E$2:$E$2001,"&lt;="&amp;стат!AB$1)</f>
        <v>2</v>
      </c>
      <c r="AB23" s="9">
        <f t="shared" si="10"/>
        <v>0</v>
      </c>
      <c r="AC23" s="1">
        <f>SUMIFS(база!$G$2:$G$2001,база!$C$2:$C$2001,стат!$B23,база!$E$2:$E$2001,"&gt;="&amp;стат!AA$1,база!$E$2:$E$2001,"&lt;="&amp;стат!AB$1)</f>
        <v>0</v>
      </c>
      <c r="AD23" s="1">
        <f>SUMIFS(база!$H$2:$H$2001,база!$C$2:$C$2001,стат!$B23,база!$E$2:$E$2001,"&gt;="&amp;стат!AA$1,база!$E$2:$E$2001,"&lt;="&amp;стат!AB$1)</f>
        <v>0</v>
      </c>
      <c r="AE23" s="13">
        <f>COUNTIFS(база!$C$2:$C$2001,стат!$B23,база!$E$2:$E$2001,"&gt;="&amp;стат!AE$1,база!$E$2:$E$2001,"&lt;="&amp;стат!AF$1)</f>
        <v>3</v>
      </c>
      <c r="AF23" s="9">
        <f t="shared" si="11"/>
        <v>1</v>
      </c>
      <c r="AG23" s="1">
        <f>SUMIFS(база!$G$2:$G$2001,база!$C$2:$C$2001,стат!$B23,база!$E$2:$E$2001,"&gt;="&amp;стат!AE$1,база!$E$2:$E$2001,"&lt;="&amp;стат!AF$1)</f>
        <v>1</v>
      </c>
      <c r="AH23" s="1">
        <f>SUMIFS(база!$H$2:$H$2001,база!$C$2:$C$2001,стат!$B23,база!$E$2:$E$2001,"&gt;="&amp;стат!AE$1,база!$E$2:$E$2001,"&lt;="&amp;стат!AF$1)</f>
        <v>0</v>
      </c>
      <c r="AI23" s="13">
        <f>COUNTIFS(база!$C$2:$C$2001,стат!$B23,база!$E$2:$E$2001,"&lt;"&amp;стат!AI$1)</f>
        <v>5</v>
      </c>
      <c r="AJ23" s="9">
        <f t="shared" si="12"/>
        <v>2</v>
      </c>
      <c r="AK23" s="1">
        <f>SUMIFS(база!$G$2:$G$2001,база!$C$2:$C$2001,стат!$B23,база!$E$2:$E$2001,"&lt;"&amp;$AI$1)</f>
        <v>0</v>
      </c>
      <c r="AL23" s="41">
        <f>SUMIFS(база!$H$2:$H$2001,база!$C$2:$C$2001,стат!$B23,база!$E$2:$E$2001,"&lt;"&amp;$AI$1)</f>
        <v>2</v>
      </c>
      <c r="AM23" s="28">
        <f>SUMIFS(база!$F$2:$F$2001,база!$C$2:$C$2001,стат!$B23)</f>
        <v>3</v>
      </c>
      <c r="AN23" s="22">
        <f>SUMIFS(база!$I$2:$I$2001,база!$C$2:$C$2001,стат!$B23)</f>
        <v>3</v>
      </c>
      <c r="AO23" s="6">
        <f t="shared" si="13"/>
        <v>19</v>
      </c>
      <c r="AP23" s="3">
        <f t="shared" si="14"/>
        <v>0</v>
      </c>
    </row>
    <row r="24" spans="1:42" x14ac:dyDescent="0.25">
      <c r="A24" s="42">
        <v>1</v>
      </c>
      <c r="B24" s="7">
        <v>22</v>
      </c>
      <c r="C24" s="13">
        <f t="shared" si="1"/>
        <v>19</v>
      </c>
      <c r="D24" s="9">
        <f t="shared" si="2"/>
        <v>6</v>
      </c>
      <c r="E24" s="1">
        <f t="shared" si="3"/>
        <v>3</v>
      </c>
      <c r="F24" s="7">
        <f t="shared" si="4"/>
        <v>3</v>
      </c>
      <c r="G24" s="13">
        <f>COUNTIFS(база!$C$2:$C$2001,стат!$B24,база!$E$2:$E$2001,"&gt;="&amp;стат!G$1,база!$E$2:$E$2001,"&lt;="&amp;стат!H$1)</f>
        <v>2</v>
      </c>
      <c r="H24" s="9">
        <f t="shared" si="5"/>
        <v>1</v>
      </c>
      <c r="I24" s="1">
        <f>SUMIFS(база!$G$2:$G$2001,база!$C$2:$C$2001,стат!$B24,база!$E$2:$E$2001,"&gt;="&amp;стат!G$1,база!$E$2:$E$2001,"&lt;="&amp;стат!H$1)</f>
        <v>1</v>
      </c>
      <c r="J24" s="1">
        <f>SUMIFS(база!$H$2:$H$2001,база!$C$2:$C$2001,стат!$B24,база!$E$2:$E$2001,"&gt;="&amp;стат!G$1,база!$E$2:$E$2001,"&lt;="&amp;стат!H$1)</f>
        <v>0</v>
      </c>
      <c r="K24" s="13">
        <f>COUNTIFS(база!$C$2:$C$2001,стат!$B24,база!$E$2:$E$2001,"&gt;="&amp;стат!K$1,база!$E$2:$E$2001,"&lt;="&amp;стат!L$1)</f>
        <v>2</v>
      </c>
      <c r="L24" s="9">
        <f t="shared" si="6"/>
        <v>0</v>
      </c>
      <c r="M24" s="1">
        <f>SUMIFS(база!$G$2:$G$2001,база!$C$2:$C$2001,стат!$B24,база!$E$2:$E$2001,"&gt;="&amp;стат!K$1,база!$E$2:$E$2001,"&lt;="&amp;стат!L$1)</f>
        <v>0</v>
      </c>
      <c r="N24" s="1">
        <f>SUMIFS(база!$H$2:$H$2001,база!$C$2:$C$2001,стат!$B24,база!$E$2:$E$2001,"&gt;="&amp;стат!K$1,база!$E$2:$E$2001,"&lt;="&amp;стат!L$1)</f>
        <v>0</v>
      </c>
      <c r="O24" s="13">
        <f>COUNTIFS(база!$C$2:$C$2001,стат!$B24,база!$E$2:$E$2001,"&gt;="&amp;стат!O$1,база!$E$2:$E$2001,"&lt;="&amp;стат!P$1)</f>
        <v>3</v>
      </c>
      <c r="P24" s="9">
        <f t="shared" si="7"/>
        <v>1</v>
      </c>
      <c r="Q24" s="1">
        <f>SUMIFS(база!$G$2:$G$2001,база!$C$2:$C$2001,стат!$B24,база!$E$2:$E$2001,"&gt;="&amp;стат!O$1,база!$E$2:$E$2001,"&lt;="&amp;стат!P$1)</f>
        <v>0</v>
      </c>
      <c r="R24" s="1">
        <f>SUMIFS(база!$H$2:$H$2001,база!$C$2:$C$2001,стат!$B24,база!$E$2:$E$2001,"&gt;="&amp;стат!O$1,база!$E$2:$E$2001,"&lt;="&amp;стат!P$1)</f>
        <v>1</v>
      </c>
      <c r="S24" s="13">
        <f>COUNTIFS(база!$C$2:$C$2001,стат!$B24,база!$E$2:$E$2001,"&gt;="&amp;стат!S$1,база!$E$2:$E$2001,"&lt;="&amp;стат!T$1)</f>
        <v>1</v>
      </c>
      <c r="T24" s="9">
        <f t="shared" si="8"/>
        <v>0</v>
      </c>
      <c r="U24" s="1">
        <f>SUMIFS(база!$G$2:$G$2001,база!$C$2:$C$2001,стат!$B24,база!$E$2:$E$2001,"&gt;="&amp;стат!S$1,база!$E$2:$E$2001,"&lt;="&amp;стат!T$1)</f>
        <v>0</v>
      </c>
      <c r="V24" s="1">
        <f>SUMIFS(база!$H$2:$H$2001,база!$C$2:$C$2001,стат!$B24,база!$E$2:$E$2001,"&gt;="&amp;стат!S$1,база!$E$2:$E$2001,"&lt;="&amp;стат!T$1)</f>
        <v>0</v>
      </c>
      <c r="W24" s="13">
        <f>COUNTIFS(база!$C$2:$C$2001,стат!$B24,база!$E$2:$E$2001,"&gt;="&amp;стат!W$1,база!$E$2:$E$2001,"&lt;="&amp;стат!X$1)</f>
        <v>1</v>
      </c>
      <c r="X24" s="9">
        <f t="shared" si="9"/>
        <v>1</v>
      </c>
      <c r="Y24" s="1">
        <f>SUMIFS(база!$G$2:$G$2001,база!$C$2:$C$2001,стат!$B24,база!$E$2:$E$2001,"&gt;="&amp;стат!W$1,база!$E$2:$E$2001,"&lt;="&amp;стат!X$1)</f>
        <v>1</v>
      </c>
      <c r="Z24" s="1">
        <f>SUMIFS(база!$H$2:$H$2001,база!$C$2:$C$2001,стат!$B24,база!$E$2:$E$2001,"&gt;="&amp;стат!W$1,база!$E$2:$E$2001,"&lt;="&amp;стат!X$1)</f>
        <v>0</v>
      </c>
      <c r="AA24" s="13">
        <f>COUNTIFS(база!$C$2:$C$2001,стат!$B24,база!$E$2:$E$2001,"&gt;="&amp;стат!AA$1,база!$E$2:$E$2001,"&lt;="&amp;стат!AB$1)</f>
        <v>2</v>
      </c>
      <c r="AB24" s="9">
        <f t="shared" si="10"/>
        <v>0</v>
      </c>
      <c r="AC24" s="1">
        <f>SUMIFS(база!$G$2:$G$2001,база!$C$2:$C$2001,стат!$B24,база!$E$2:$E$2001,"&gt;="&amp;стат!AA$1,база!$E$2:$E$2001,"&lt;="&amp;стат!AB$1)</f>
        <v>0</v>
      </c>
      <c r="AD24" s="1">
        <f>SUMIFS(база!$H$2:$H$2001,база!$C$2:$C$2001,стат!$B24,база!$E$2:$E$2001,"&gt;="&amp;стат!AA$1,база!$E$2:$E$2001,"&lt;="&amp;стат!AB$1)</f>
        <v>0</v>
      </c>
      <c r="AE24" s="13">
        <f>COUNTIFS(база!$C$2:$C$2001,стат!$B24,база!$E$2:$E$2001,"&gt;="&amp;стат!AE$1,база!$E$2:$E$2001,"&lt;="&amp;стат!AF$1)</f>
        <v>3</v>
      </c>
      <c r="AF24" s="9">
        <f t="shared" si="11"/>
        <v>1</v>
      </c>
      <c r="AG24" s="1">
        <f>SUMIFS(база!$G$2:$G$2001,база!$C$2:$C$2001,стат!$B24,база!$E$2:$E$2001,"&gt;="&amp;стат!AE$1,база!$E$2:$E$2001,"&lt;="&amp;стат!AF$1)</f>
        <v>1</v>
      </c>
      <c r="AH24" s="1">
        <f>SUMIFS(база!$H$2:$H$2001,база!$C$2:$C$2001,стат!$B24,база!$E$2:$E$2001,"&gt;="&amp;стат!AE$1,база!$E$2:$E$2001,"&lt;="&amp;стат!AF$1)</f>
        <v>0</v>
      </c>
      <c r="AI24" s="13">
        <f>COUNTIFS(база!$C$2:$C$2001,стат!$B24,база!$E$2:$E$2001,"&lt;"&amp;стат!AI$1)</f>
        <v>5</v>
      </c>
      <c r="AJ24" s="9">
        <f t="shared" si="12"/>
        <v>2</v>
      </c>
      <c r="AK24" s="1">
        <f>SUMIFS(база!$G$2:$G$2001,база!$C$2:$C$2001,стат!$B24,база!$E$2:$E$2001,"&lt;"&amp;$AI$1)</f>
        <v>0</v>
      </c>
      <c r="AL24" s="41">
        <f>SUMIFS(база!$H$2:$H$2001,база!$C$2:$C$2001,стат!$B24,база!$E$2:$E$2001,"&lt;"&amp;$AI$1)</f>
        <v>2</v>
      </c>
      <c r="AM24" s="28">
        <f>SUMIFS(база!$F$2:$F$2001,база!$C$2:$C$2001,стат!$B24)</f>
        <v>3</v>
      </c>
      <c r="AN24" s="22">
        <f>SUMIFS(база!$I$2:$I$2001,база!$C$2:$C$2001,стат!$B24)</f>
        <v>3</v>
      </c>
      <c r="AO24" s="6">
        <f t="shared" si="13"/>
        <v>19</v>
      </c>
      <c r="AP24" s="3">
        <f t="shared" si="14"/>
        <v>0</v>
      </c>
    </row>
    <row r="25" spans="1:42" x14ac:dyDescent="0.25">
      <c r="A25" s="42">
        <v>1</v>
      </c>
      <c r="B25" s="7">
        <v>23</v>
      </c>
      <c r="C25" s="13">
        <f t="shared" si="1"/>
        <v>19</v>
      </c>
      <c r="D25" s="9">
        <f t="shared" si="2"/>
        <v>6</v>
      </c>
      <c r="E25" s="1">
        <f t="shared" si="3"/>
        <v>3</v>
      </c>
      <c r="F25" s="7">
        <f t="shared" si="4"/>
        <v>3</v>
      </c>
      <c r="G25" s="13">
        <f>COUNTIFS(база!$C$2:$C$2001,стат!$B25,база!$E$2:$E$2001,"&gt;="&amp;стат!G$1,база!$E$2:$E$2001,"&lt;="&amp;стат!H$1)</f>
        <v>2</v>
      </c>
      <c r="H25" s="9">
        <f t="shared" si="5"/>
        <v>1</v>
      </c>
      <c r="I25" s="1">
        <f>SUMIFS(база!$G$2:$G$2001,база!$C$2:$C$2001,стат!$B25,база!$E$2:$E$2001,"&gt;="&amp;стат!G$1,база!$E$2:$E$2001,"&lt;="&amp;стат!H$1)</f>
        <v>1</v>
      </c>
      <c r="J25" s="1">
        <f>SUMIFS(база!$H$2:$H$2001,база!$C$2:$C$2001,стат!$B25,база!$E$2:$E$2001,"&gt;="&amp;стат!G$1,база!$E$2:$E$2001,"&lt;="&amp;стат!H$1)</f>
        <v>0</v>
      </c>
      <c r="K25" s="13">
        <f>COUNTIFS(база!$C$2:$C$2001,стат!$B25,база!$E$2:$E$2001,"&gt;="&amp;стат!K$1,база!$E$2:$E$2001,"&lt;="&amp;стат!L$1)</f>
        <v>2</v>
      </c>
      <c r="L25" s="9">
        <f t="shared" si="6"/>
        <v>0</v>
      </c>
      <c r="M25" s="1">
        <f>SUMIFS(база!$G$2:$G$2001,база!$C$2:$C$2001,стат!$B25,база!$E$2:$E$2001,"&gt;="&amp;стат!K$1,база!$E$2:$E$2001,"&lt;="&amp;стат!L$1)</f>
        <v>0</v>
      </c>
      <c r="N25" s="1">
        <f>SUMIFS(база!$H$2:$H$2001,база!$C$2:$C$2001,стат!$B25,база!$E$2:$E$2001,"&gt;="&amp;стат!K$1,база!$E$2:$E$2001,"&lt;="&amp;стат!L$1)</f>
        <v>0</v>
      </c>
      <c r="O25" s="13">
        <f>COUNTIFS(база!$C$2:$C$2001,стат!$B25,база!$E$2:$E$2001,"&gt;="&amp;стат!O$1,база!$E$2:$E$2001,"&lt;="&amp;стат!P$1)</f>
        <v>3</v>
      </c>
      <c r="P25" s="9">
        <f t="shared" si="7"/>
        <v>1</v>
      </c>
      <c r="Q25" s="1">
        <f>SUMIFS(база!$G$2:$G$2001,база!$C$2:$C$2001,стат!$B25,база!$E$2:$E$2001,"&gt;="&amp;стат!O$1,база!$E$2:$E$2001,"&lt;="&amp;стат!P$1)</f>
        <v>0</v>
      </c>
      <c r="R25" s="1">
        <f>SUMIFS(база!$H$2:$H$2001,база!$C$2:$C$2001,стат!$B25,база!$E$2:$E$2001,"&gt;="&amp;стат!O$1,база!$E$2:$E$2001,"&lt;="&amp;стат!P$1)</f>
        <v>1</v>
      </c>
      <c r="S25" s="13">
        <f>COUNTIFS(база!$C$2:$C$2001,стат!$B25,база!$E$2:$E$2001,"&gt;="&amp;стат!S$1,база!$E$2:$E$2001,"&lt;="&amp;стат!T$1)</f>
        <v>1</v>
      </c>
      <c r="T25" s="9">
        <f t="shared" si="8"/>
        <v>0</v>
      </c>
      <c r="U25" s="1">
        <f>SUMIFS(база!$G$2:$G$2001,база!$C$2:$C$2001,стат!$B25,база!$E$2:$E$2001,"&gt;="&amp;стат!S$1,база!$E$2:$E$2001,"&lt;="&amp;стат!T$1)</f>
        <v>0</v>
      </c>
      <c r="V25" s="1">
        <f>SUMIFS(база!$H$2:$H$2001,база!$C$2:$C$2001,стат!$B25,база!$E$2:$E$2001,"&gt;="&amp;стат!S$1,база!$E$2:$E$2001,"&lt;="&amp;стат!T$1)</f>
        <v>0</v>
      </c>
      <c r="W25" s="13">
        <f>COUNTIFS(база!$C$2:$C$2001,стат!$B25,база!$E$2:$E$2001,"&gt;="&amp;стат!W$1,база!$E$2:$E$2001,"&lt;="&amp;стат!X$1)</f>
        <v>1</v>
      </c>
      <c r="X25" s="9">
        <f t="shared" si="9"/>
        <v>1</v>
      </c>
      <c r="Y25" s="1">
        <f>SUMIFS(база!$G$2:$G$2001,база!$C$2:$C$2001,стат!$B25,база!$E$2:$E$2001,"&gt;="&amp;стат!W$1,база!$E$2:$E$2001,"&lt;="&amp;стат!X$1)</f>
        <v>1</v>
      </c>
      <c r="Z25" s="1">
        <f>SUMIFS(база!$H$2:$H$2001,база!$C$2:$C$2001,стат!$B25,база!$E$2:$E$2001,"&gt;="&amp;стат!W$1,база!$E$2:$E$2001,"&lt;="&amp;стат!X$1)</f>
        <v>0</v>
      </c>
      <c r="AA25" s="13">
        <f>COUNTIFS(база!$C$2:$C$2001,стат!$B25,база!$E$2:$E$2001,"&gt;="&amp;стат!AA$1,база!$E$2:$E$2001,"&lt;="&amp;стат!AB$1)</f>
        <v>2</v>
      </c>
      <c r="AB25" s="9">
        <f t="shared" si="10"/>
        <v>0</v>
      </c>
      <c r="AC25" s="1">
        <f>SUMIFS(база!$G$2:$G$2001,база!$C$2:$C$2001,стат!$B25,база!$E$2:$E$2001,"&gt;="&amp;стат!AA$1,база!$E$2:$E$2001,"&lt;="&amp;стат!AB$1)</f>
        <v>0</v>
      </c>
      <c r="AD25" s="1">
        <f>SUMIFS(база!$H$2:$H$2001,база!$C$2:$C$2001,стат!$B25,база!$E$2:$E$2001,"&gt;="&amp;стат!AA$1,база!$E$2:$E$2001,"&lt;="&amp;стат!AB$1)</f>
        <v>0</v>
      </c>
      <c r="AE25" s="13">
        <f>COUNTIFS(база!$C$2:$C$2001,стат!$B25,база!$E$2:$E$2001,"&gt;="&amp;стат!AE$1,база!$E$2:$E$2001,"&lt;="&amp;стат!AF$1)</f>
        <v>3</v>
      </c>
      <c r="AF25" s="9">
        <f t="shared" si="11"/>
        <v>1</v>
      </c>
      <c r="AG25" s="1">
        <f>SUMIFS(база!$G$2:$G$2001,база!$C$2:$C$2001,стат!$B25,база!$E$2:$E$2001,"&gt;="&amp;стат!AE$1,база!$E$2:$E$2001,"&lt;="&amp;стат!AF$1)</f>
        <v>1</v>
      </c>
      <c r="AH25" s="1">
        <f>SUMIFS(база!$H$2:$H$2001,база!$C$2:$C$2001,стат!$B25,база!$E$2:$E$2001,"&gt;="&amp;стат!AE$1,база!$E$2:$E$2001,"&lt;="&amp;стат!AF$1)</f>
        <v>0</v>
      </c>
      <c r="AI25" s="13">
        <f>COUNTIFS(база!$C$2:$C$2001,стат!$B25,база!$E$2:$E$2001,"&lt;"&amp;стат!AI$1)</f>
        <v>5</v>
      </c>
      <c r="AJ25" s="9">
        <f t="shared" si="12"/>
        <v>2</v>
      </c>
      <c r="AK25" s="1">
        <f>SUMIFS(база!$G$2:$G$2001,база!$C$2:$C$2001,стат!$B25,база!$E$2:$E$2001,"&lt;"&amp;$AI$1)</f>
        <v>0</v>
      </c>
      <c r="AL25" s="41">
        <f>SUMIFS(база!$H$2:$H$2001,база!$C$2:$C$2001,стат!$B25,база!$E$2:$E$2001,"&lt;"&amp;$AI$1)</f>
        <v>2</v>
      </c>
      <c r="AM25" s="28">
        <f>SUMIFS(база!$F$2:$F$2001,база!$C$2:$C$2001,стат!$B25)</f>
        <v>3</v>
      </c>
      <c r="AN25" s="22">
        <f>SUMIFS(база!$I$2:$I$2001,база!$C$2:$C$2001,стат!$B25)</f>
        <v>3</v>
      </c>
      <c r="AO25" s="6">
        <f t="shared" si="13"/>
        <v>19</v>
      </c>
      <c r="AP25" s="3">
        <f t="shared" si="14"/>
        <v>0</v>
      </c>
    </row>
    <row r="26" spans="1:42" x14ac:dyDescent="0.25">
      <c r="A26" s="42">
        <v>1</v>
      </c>
      <c r="B26" s="7">
        <v>24</v>
      </c>
      <c r="C26" s="13">
        <f t="shared" si="1"/>
        <v>19</v>
      </c>
      <c r="D26" s="9">
        <f t="shared" si="2"/>
        <v>6</v>
      </c>
      <c r="E26" s="1">
        <f t="shared" si="3"/>
        <v>3</v>
      </c>
      <c r="F26" s="7">
        <f t="shared" si="4"/>
        <v>3</v>
      </c>
      <c r="G26" s="13">
        <f>COUNTIFS(база!$C$2:$C$2001,стат!$B26,база!$E$2:$E$2001,"&gt;="&amp;стат!G$1,база!$E$2:$E$2001,"&lt;="&amp;стат!H$1)</f>
        <v>2</v>
      </c>
      <c r="H26" s="9">
        <f t="shared" si="5"/>
        <v>1</v>
      </c>
      <c r="I26" s="1">
        <f>SUMIFS(база!$G$2:$G$2001,база!$C$2:$C$2001,стат!$B26,база!$E$2:$E$2001,"&gt;="&amp;стат!G$1,база!$E$2:$E$2001,"&lt;="&amp;стат!H$1)</f>
        <v>1</v>
      </c>
      <c r="J26" s="1">
        <f>SUMIFS(база!$H$2:$H$2001,база!$C$2:$C$2001,стат!$B26,база!$E$2:$E$2001,"&gt;="&amp;стат!G$1,база!$E$2:$E$2001,"&lt;="&amp;стат!H$1)</f>
        <v>0</v>
      </c>
      <c r="K26" s="13">
        <f>COUNTIFS(база!$C$2:$C$2001,стат!$B26,база!$E$2:$E$2001,"&gt;="&amp;стат!K$1,база!$E$2:$E$2001,"&lt;="&amp;стат!L$1)</f>
        <v>2</v>
      </c>
      <c r="L26" s="9">
        <f t="shared" si="6"/>
        <v>0</v>
      </c>
      <c r="M26" s="1">
        <f>SUMIFS(база!$G$2:$G$2001,база!$C$2:$C$2001,стат!$B26,база!$E$2:$E$2001,"&gt;="&amp;стат!K$1,база!$E$2:$E$2001,"&lt;="&amp;стат!L$1)</f>
        <v>0</v>
      </c>
      <c r="N26" s="1">
        <f>SUMIFS(база!$H$2:$H$2001,база!$C$2:$C$2001,стат!$B26,база!$E$2:$E$2001,"&gt;="&amp;стат!K$1,база!$E$2:$E$2001,"&lt;="&amp;стат!L$1)</f>
        <v>0</v>
      </c>
      <c r="O26" s="13">
        <f>COUNTIFS(база!$C$2:$C$2001,стат!$B26,база!$E$2:$E$2001,"&gt;="&amp;стат!O$1,база!$E$2:$E$2001,"&lt;="&amp;стат!P$1)</f>
        <v>3</v>
      </c>
      <c r="P26" s="9">
        <f t="shared" si="7"/>
        <v>1</v>
      </c>
      <c r="Q26" s="1">
        <f>SUMIFS(база!$G$2:$G$2001,база!$C$2:$C$2001,стат!$B26,база!$E$2:$E$2001,"&gt;="&amp;стат!O$1,база!$E$2:$E$2001,"&lt;="&amp;стат!P$1)</f>
        <v>0</v>
      </c>
      <c r="R26" s="1">
        <f>SUMIFS(база!$H$2:$H$2001,база!$C$2:$C$2001,стат!$B26,база!$E$2:$E$2001,"&gt;="&amp;стат!O$1,база!$E$2:$E$2001,"&lt;="&amp;стат!P$1)</f>
        <v>1</v>
      </c>
      <c r="S26" s="13">
        <f>COUNTIFS(база!$C$2:$C$2001,стат!$B26,база!$E$2:$E$2001,"&gt;="&amp;стат!S$1,база!$E$2:$E$2001,"&lt;="&amp;стат!T$1)</f>
        <v>1</v>
      </c>
      <c r="T26" s="9">
        <f t="shared" si="8"/>
        <v>0</v>
      </c>
      <c r="U26" s="1">
        <f>SUMIFS(база!$G$2:$G$2001,база!$C$2:$C$2001,стат!$B26,база!$E$2:$E$2001,"&gt;="&amp;стат!S$1,база!$E$2:$E$2001,"&lt;="&amp;стат!T$1)</f>
        <v>0</v>
      </c>
      <c r="V26" s="1">
        <f>SUMIFS(база!$H$2:$H$2001,база!$C$2:$C$2001,стат!$B26,база!$E$2:$E$2001,"&gt;="&amp;стат!S$1,база!$E$2:$E$2001,"&lt;="&amp;стат!T$1)</f>
        <v>0</v>
      </c>
      <c r="W26" s="13">
        <f>COUNTIFS(база!$C$2:$C$2001,стат!$B26,база!$E$2:$E$2001,"&gt;="&amp;стат!W$1,база!$E$2:$E$2001,"&lt;="&amp;стат!X$1)</f>
        <v>1</v>
      </c>
      <c r="X26" s="9">
        <f t="shared" si="9"/>
        <v>1</v>
      </c>
      <c r="Y26" s="1">
        <f>SUMIFS(база!$G$2:$G$2001,база!$C$2:$C$2001,стат!$B26,база!$E$2:$E$2001,"&gt;="&amp;стат!W$1,база!$E$2:$E$2001,"&lt;="&amp;стат!X$1)</f>
        <v>1</v>
      </c>
      <c r="Z26" s="1">
        <f>SUMIFS(база!$H$2:$H$2001,база!$C$2:$C$2001,стат!$B26,база!$E$2:$E$2001,"&gt;="&amp;стат!W$1,база!$E$2:$E$2001,"&lt;="&amp;стат!X$1)</f>
        <v>0</v>
      </c>
      <c r="AA26" s="13">
        <f>COUNTIFS(база!$C$2:$C$2001,стат!$B26,база!$E$2:$E$2001,"&gt;="&amp;стат!AA$1,база!$E$2:$E$2001,"&lt;="&amp;стат!AB$1)</f>
        <v>2</v>
      </c>
      <c r="AB26" s="9">
        <f t="shared" si="10"/>
        <v>0</v>
      </c>
      <c r="AC26" s="1">
        <f>SUMIFS(база!$G$2:$G$2001,база!$C$2:$C$2001,стат!$B26,база!$E$2:$E$2001,"&gt;="&amp;стат!AA$1,база!$E$2:$E$2001,"&lt;="&amp;стат!AB$1)</f>
        <v>0</v>
      </c>
      <c r="AD26" s="1">
        <f>SUMIFS(база!$H$2:$H$2001,база!$C$2:$C$2001,стат!$B26,база!$E$2:$E$2001,"&gt;="&amp;стат!AA$1,база!$E$2:$E$2001,"&lt;="&amp;стат!AB$1)</f>
        <v>0</v>
      </c>
      <c r="AE26" s="13">
        <f>COUNTIFS(база!$C$2:$C$2001,стат!$B26,база!$E$2:$E$2001,"&gt;="&amp;стат!AE$1,база!$E$2:$E$2001,"&lt;="&amp;стат!AF$1)</f>
        <v>3</v>
      </c>
      <c r="AF26" s="9">
        <f t="shared" si="11"/>
        <v>1</v>
      </c>
      <c r="AG26" s="1">
        <f>SUMIFS(база!$G$2:$G$2001,база!$C$2:$C$2001,стат!$B26,база!$E$2:$E$2001,"&gt;="&amp;стат!AE$1,база!$E$2:$E$2001,"&lt;="&amp;стат!AF$1)</f>
        <v>1</v>
      </c>
      <c r="AH26" s="1">
        <f>SUMIFS(база!$H$2:$H$2001,база!$C$2:$C$2001,стат!$B26,база!$E$2:$E$2001,"&gt;="&amp;стат!AE$1,база!$E$2:$E$2001,"&lt;="&amp;стат!AF$1)</f>
        <v>0</v>
      </c>
      <c r="AI26" s="13">
        <f>COUNTIFS(база!$C$2:$C$2001,стат!$B26,база!$E$2:$E$2001,"&lt;"&amp;стат!AI$1)</f>
        <v>5</v>
      </c>
      <c r="AJ26" s="9">
        <f t="shared" si="12"/>
        <v>2</v>
      </c>
      <c r="AK26" s="1">
        <f>SUMIFS(база!$G$2:$G$2001,база!$C$2:$C$2001,стат!$B26,база!$E$2:$E$2001,"&lt;"&amp;$AI$1)</f>
        <v>0</v>
      </c>
      <c r="AL26" s="41">
        <f>SUMIFS(база!$H$2:$H$2001,база!$C$2:$C$2001,стат!$B26,база!$E$2:$E$2001,"&lt;"&amp;$AI$1)</f>
        <v>2</v>
      </c>
      <c r="AM26" s="28">
        <f>SUMIFS(база!$F$2:$F$2001,база!$C$2:$C$2001,стат!$B26)</f>
        <v>3</v>
      </c>
      <c r="AN26" s="22">
        <f>SUMIFS(база!$I$2:$I$2001,база!$C$2:$C$2001,стат!$B26)</f>
        <v>3</v>
      </c>
      <c r="AO26" s="6">
        <f t="shared" si="13"/>
        <v>19</v>
      </c>
      <c r="AP26" s="3">
        <f t="shared" si="14"/>
        <v>0</v>
      </c>
    </row>
    <row r="27" spans="1:42" x14ac:dyDescent="0.25">
      <c r="A27" s="42">
        <v>1</v>
      </c>
      <c r="B27" s="7">
        <v>25</v>
      </c>
      <c r="C27" s="13">
        <f t="shared" si="1"/>
        <v>19</v>
      </c>
      <c r="D27" s="9">
        <f t="shared" si="2"/>
        <v>6</v>
      </c>
      <c r="E27" s="1">
        <f t="shared" si="3"/>
        <v>3</v>
      </c>
      <c r="F27" s="7">
        <f t="shared" si="4"/>
        <v>3</v>
      </c>
      <c r="G27" s="13">
        <f>COUNTIFS(база!$C$2:$C$2001,стат!$B27,база!$E$2:$E$2001,"&gt;="&amp;стат!G$1,база!$E$2:$E$2001,"&lt;="&amp;стат!H$1)</f>
        <v>2</v>
      </c>
      <c r="H27" s="9">
        <f t="shared" si="5"/>
        <v>1</v>
      </c>
      <c r="I27" s="1">
        <f>SUMIFS(база!$G$2:$G$2001,база!$C$2:$C$2001,стат!$B27,база!$E$2:$E$2001,"&gt;="&amp;стат!G$1,база!$E$2:$E$2001,"&lt;="&amp;стат!H$1)</f>
        <v>1</v>
      </c>
      <c r="J27" s="1">
        <f>SUMIFS(база!$H$2:$H$2001,база!$C$2:$C$2001,стат!$B27,база!$E$2:$E$2001,"&gt;="&amp;стат!G$1,база!$E$2:$E$2001,"&lt;="&amp;стат!H$1)</f>
        <v>0</v>
      </c>
      <c r="K27" s="13">
        <f>COUNTIFS(база!$C$2:$C$2001,стат!$B27,база!$E$2:$E$2001,"&gt;="&amp;стат!K$1,база!$E$2:$E$2001,"&lt;="&amp;стат!L$1)</f>
        <v>2</v>
      </c>
      <c r="L27" s="9">
        <f t="shared" si="6"/>
        <v>0</v>
      </c>
      <c r="M27" s="1">
        <f>SUMIFS(база!$G$2:$G$2001,база!$C$2:$C$2001,стат!$B27,база!$E$2:$E$2001,"&gt;="&amp;стат!K$1,база!$E$2:$E$2001,"&lt;="&amp;стат!L$1)</f>
        <v>0</v>
      </c>
      <c r="N27" s="1">
        <f>SUMIFS(база!$H$2:$H$2001,база!$C$2:$C$2001,стат!$B27,база!$E$2:$E$2001,"&gt;="&amp;стат!K$1,база!$E$2:$E$2001,"&lt;="&amp;стат!L$1)</f>
        <v>0</v>
      </c>
      <c r="O27" s="13">
        <f>COUNTIFS(база!$C$2:$C$2001,стат!$B27,база!$E$2:$E$2001,"&gt;="&amp;стат!O$1,база!$E$2:$E$2001,"&lt;="&amp;стат!P$1)</f>
        <v>3</v>
      </c>
      <c r="P27" s="9">
        <f t="shared" si="7"/>
        <v>1</v>
      </c>
      <c r="Q27" s="1">
        <f>SUMIFS(база!$G$2:$G$2001,база!$C$2:$C$2001,стат!$B27,база!$E$2:$E$2001,"&gt;="&amp;стат!O$1,база!$E$2:$E$2001,"&lt;="&amp;стат!P$1)</f>
        <v>0</v>
      </c>
      <c r="R27" s="1">
        <f>SUMIFS(база!$H$2:$H$2001,база!$C$2:$C$2001,стат!$B27,база!$E$2:$E$2001,"&gt;="&amp;стат!O$1,база!$E$2:$E$2001,"&lt;="&amp;стат!P$1)</f>
        <v>1</v>
      </c>
      <c r="S27" s="13">
        <f>COUNTIFS(база!$C$2:$C$2001,стат!$B27,база!$E$2:$E$2001,"&gt;="&amp;стат!S$1,база!$E$2:$E$2001,"&lt;="&amp;стат!T$1)</f>
        <v>1</v>
      </c>
      <c r="T27" s="9">
        <f t="shared" si="8"/>
        <v>0</v>
      </c>
      <c r="U27" s="1">
        <f>SUMIFS(база!$G$2:$G$2001,база!$C$2:$C$2001,стат!$B27,база!$E$2:$E$2001,"&gt;="&amp;стат!S$1,база!$E$2:$E$2001,"&lt;="&amp;стат!T$1)</f>
        <v>0</v>
      </c>
      <c r="V27" s="1">
        <f>SUMIFS(база!$H$2:$H$2001,база!$C$2:$C$2001,стат!$B27,база!$E$2:$E$2001,"&gt;="&amp;стат!S$1,база!$E$2:$E$2001,"&lt;="&amp;стат!T$1)</f>
        <v>0</v>
      </c>
      <c r="W27" s="13">
        <f>COUNTIFS(база!$C$2:$C$2001,стат!$B27,база!$E$2:$E$2001,"&gt;="&amp;стат!W$1,база!$E$2:$E$2001,"&lt;="&amp;стат!X$1)</f>
        <v>1</v>
      </c>
      <c r="X27" s="9">
        <f t="shared" si="9"/>
        <v>1</v>
      </c>
      <c r="Y27" s="1">
        <f>SUMIFS(база!$G$2:$G$2001,база!$C$2:$C$2001,стат!$B27,база!$E$2:$E$2001,"&gt;="&amp;стат!W$1,база!$E$2:$E$2001,"&lt;="&amp;стат!X$1)</f>
        <v>1</v>
      </c>
      <c r="Z27" s="1">
        <f>SUMIFS(база!$H$2:$H$2001,база!$C$2:$C$2001,стат!$B27,база!$E$2:$E$2001,"&gt;="&amp;стат!W$1,база!$E$2:$E$2001,"&lt;="&amp;стат!X$1)</f>
        <v>0</v>
      </c>
      <c r="AA27" s="13">
        <f>COUNTIFS(база!$C$2:$C$2001,стат!$B27,база!$E$2:$E$2001,"&gt;="&amp;стат!AA$1,база!$E$2:$E$2001,"&lt;="&amp;стат!AB$1)</f>
        <v>2</v>
      </c>
      <c r="AB27" s="9">
        <f t="shared" si="10"/>
        <v>0</v>
      </c>
      <c r="AC27" s="1">
        <f>SUMIFS(база!$G$2:$G$2001,база!$C$2:$C$2001,стат!$B27,база!$E$2:$E$2001,"&gt;="&amp;стат!AA$1,база!$E$2:$E$2001,"&lt;="&amp;стат!AB$1)</f>
        <v>0</v>
      </c>
      <c r="AD27" s="1">
        <f>SUMIFS(база!$H$2:$H$2001,база!$C$2:$C$2001,стат!$B27,база!$E$2:$E$2001,"&gt;="&amp;стат!AA$1,база!$E$2:$E$2001,"&lt;="&amp;стат!AB$1)</f>
        <v>0</v>
      </c>
      <c r="AE27" s="13">
        <f>COUNTIFS(база!$C$2:$C$2001,стат!$B27,база!$E$2:$E$2001,"&gt;="&amp;стат!AE$1,база!$E$2:$E$2001,"&lt;="&amp;стат!AF$1)</f>
        <v>3</v>
      </c>
      <c r="AF27" s="9">
        <f t="shared" si="11"/>
        <v>1</v>
      </c>
      <c r="AG27" s="1">
        <f>SUMIFS(база!$G$2:$G$2001,база!$C$2:$C$2001,стат!$B27,база!$E$2:$E$2001,"&gt;="&amp;стат!AE$1,база!$E$2:$E$2001,"&lt;="&amp;стат!AF$1)</f>
        <v>1</v>
      </c>
      <c r="AH27" s="1">
        <f>SUMIFS(база!$H$2:$H$2001,база!$C$2:$C$2001,стат!$B27,база!$E$2:$E$2001,"&gt;="&amp;стат!AE$1,база!$E$2:$E$2001,"&lt;="&amp;стат!AF$1)</f>
        <v>0</v>
      </c>
      <c r="AI27" s="13">
        <f>COUNTIFS(база!$C$2:$C$2001,стат!$B27,база!$E$2:$E$2001,"&lt;"&amp;стат!AI$1)</f>
        <v>5</v>
      </c>
      <c r="AJ27" s="9">
        <f t="shared" si="12"/>
        <v>2</v>
      </c>
      <c r="AK27" s="1">
        <f>SUMIFS(база!$G$2:$G$2001,база!$C$2:$C$2001,стат!$B27,база!$E$2:$E$2001,"&lt;"&amp;$AI$1)</f>
        <v>0</v>
      </c>
      <c r="AL27" s="41">
        <f>SUMIFS(база!$H$2:$H$2001,база!$C$2:$C$2001,стат!$B27,база!$E$2:$E$2001,"&lt;"&amp;$AI$1)</f>
        <v>2</v>
      </c>
      <c r="AM27" s="28">
        <f>SUMIFS(база!$F$2:$F$2001,база!$C$2:$C$2001,стат!$B27)</f>
        <v>3</v>
      </c>
      <c r="AN27" s="22">
        <f>SUMIFS(база!$I$2:$I$2001,база!$C$2:$C$2001,стат!$B27)</f>
        <v>3</v>
      </c>
      <c r="AO27" s="6">
        <f t="shared" si="13"/>
        <v>19</v>
      </c>
      <c r="AP27" s="3">
        <f t="shared" si="14"/>
        <v>0</v>
      </c>
    </row>
    <row r="28" spans="1:42" x14ac:dyDescent="0.25">
      <c r="A28" s="42">
        <v>1</v>
      </c>
      <c r="B28" s="7">
        <v>26</v>
      </c>
      <c r="C28" s="13">
        <f t="shared" si="1"/>
        <v>19</v>
      </c>
      <c r="D28" s="9">
        <f t="shared" si="2"/>
        <v>6</v>
      </c>
      <c r="E28" s="1">
        <f t="shared" si="3"/>
        <v>3</v>
      </c>
      <c r="F28" s="7">
        <f t="shared" si="4"/>
        <v>3</v>
      </c>
      <c r="G28" s="13">
        <f>COUNTIFS(база!$C$2:$C$2001,стат!$B28,база!$E$2:$E$2001,"&gt;="&amp;стат!G$1,база!$E$2:$E$2001,"&lt;="&amp;стат!H$1)</f>
        <v>2</v>
      </c>
      <c r="H28" s="9">
        <f t="shared" si="5"/>
        <v>1</v>
      </c>
      <c r="I28" s="1">
        <f>SUMIFS(база!$G$2:$G$2001,база!$C$2:$C$2001,стат!$B28,база!$E$2:$E$2001,"&gt;="&amp;стат!G$1,база!$E$2:$E$2001,"&lt;="&amp;стат!H$1)</f>
        <v>1</v>
      </c>
      <c r="J28" s="1">
        <f>SUMIFS(база!$H$2:$H$2001,база!$C$2:$C$2001,стат!$B28,база!$E$2:$E$2001,"&gt;="&amp;стат!G$1,база!$E$2:$E$2001,"&lt;="&amp;стат!H$1)</f>
        <v>0</v>
      </c>
      <c r="K28" s="13">
        <f>COUNTIFS(база!$C$2:$C$2001,стат!$B28,база!$E$2:$E$2001,"&gt;="&amp;стат!K$1,база!$E$2:$E$2001,"&lt;="&amp;стат!L$1)</f>
        <v>2</v>
      </c>
      <c r="L28" s="9">
        <f t="shared" si="6"/>
        <v>0</v>
      </c>
      <c r="M28" s="1">
        <f>SUMIFS(база!$G$2:$G$2001,база!$C$2:$C$2001,стат!$B28,база!$E$2:$E$2001,"&gt;="&amp;стат!K$1,база!$E$2:$E$2001,"&lt;="&amp;стат!L$1)</f>
        <v>0</v>
      </c>
      <c r="N28" s="1">
        <f>SUMIFS(база!$H$2:$H$2001,база!$C$2:$C$2001,стат!$B28,база!$E$2:$E$2001,"&gt;="&amp;стат!K$1,база!$E$2:$E$2001,"&lt;="&amp;стат!L$1)</f>
        <v>0</v>
      </c>
      <c r="O28" s="13">
        <f>COUNTIFS(база!$C$2:$C$2001,стат!$B28,база!$E$2:$E$2001,"&gt;="&amp;стат!O$1,база!$E$2:$E$2001,"&lt;="&amp;стат!P$1)</f>
        <v>3</v>
      </c>
      <c r="P28" s="9">
        <f t="shared" si="7"/>
        <v>1</v>
      </c>
      <c r="Q28" s="1">
        <f>SUMIFS(база!$G$2:$G$2001,база!$C$2:$C$2001,стат!$B28,база!$E$2:$E$2001,"&gt;="&amp;стат!O$1,база!$E$2:$E$2001,"&lt;="&amp;стат!P$1)</f>
        <v>0</v>
      </c>
      <c r="R28" s="1">
        <f>SUMIFS(база!$H$2:$H$2001,база!$C$2:$C$2001,стат!$B28,база!$E$2:$E$2001,"&gt;="&amp;стат!O$1,база!$E$2:$E$2001,"&lt;="&amp;стат!P$1)</f>
        <v>1</v>
      </c>
      <c r="S28" s="13">
        <f>COUNTIFS(база!$C$2:$C$2001,стат!$B28,база!$E$2:$E$2001,"&gt;="&amp;стат!S$1,база!$E$2:$E$2001,"&lt;="&amp;стат!T$1)</f>
        <v>1</v>
      </c>
      <c r="T28" s="9">
        <f t="shared" si="8"/>
        <v>0</v>
      </c>
      <c r="U28" s="1">
        <f>SUMIFS(база!$G$2:$G$2001,база!$C$2:$C$2001,стат!$B28,база!$E$2:$E$2001,"&gt;="&amp;стат!S$1,база!$E$2:$E$2001,"&lt;="&amp;стат!T$1)</f>
        <v>0</v>
      </c>
      <c r="V28" s="1">
        <f>SUMIFS(база!$H$2:$H$2001,база!$C$2:$C$2001,стат!$B28,база!$E$2:$E$2001,"&gt;="&amp;стат!S$1,база!$E$2:$E$2001,"&lt;="&amp;стат!T$1)</f>
        <v>0</v>
      </c>
      <c r="W28" s="13">
        <f>COUNTIFS(база!$C$2:$C$2001,стат!$B28,база!$E$2:$E$2001,"&gt;="&amp;стат!W$1,база!$E$2:$E$2001,"&lt;="&amp;стат!X$1)</f>
        <v>1</v>
      </c>
      <c r="X28" s="9">
        <f t="shared" si="9"/>
        <v>1</v>
      </c>
      <c r="Y28" s="1">
        <f>SUMIFS(база!$G$2:$G$2001,база!$C$2:$C$2001,стат!$B28,база!$E$2:$E$2001,"&gt;="&amp;стат!W$1,база!$E$2:$E$2001,"&lt;="&amp;стат!X$1)</f>
        <v>1</v>
      </c>
      <c r="Z28" s="1">
        <f>SUMIFS(база!$H$2:$H$2001,база!$C$2:$C$2001,стат!$B28,база!$E$2:$E$2001,"&gt;="&amp;стат!W$1,база!$E$2:$E$2001,"&lt;="&amp;стат!X$1)</f>
        <v>0</v>
      </c>
      <c r="AA28" s="13">
        <f>COUNTIFS(база!$C$2:$C$2001,стат!$B28,база!$E$2:$E$2001,"&gt;="&amp;стат!AA$1,база!$E$2:$E$2001,"&lt;="&amp;стат!AB$1)</f>
        <v>2</v>
      </c>
      <c r="AB28" s="9">
        <f t="shared" si="10"/>
        <v>0</v>
      </c>
      <c r="AC28" s="1">
        <f>SUMIFS(база!$G$2:$G$2001,база!$C$2:$C$2001,стат!$B28,база!$E$2:$E$2001,"&gt;="&amp;стат!AA$1,база!$E$2:$E$2001,"&lt;="&amp;стат!AB$1)</f>
        <v>0</v>
      </c>
      <c r="AD28" s="1">
        <f>SUMIFS(база!$H$2:$H$2001,база!$C$2:$C$2001,стат!$B28,база!$E$2:$E$2001,"&gt;="&amp;стат!AA$1,база!$E$2:$E$2001,"&lt;="&amp;стат!AB$1)</f>
        <v>0</v>
      </c>
      <c r="AE28" s="13">
        <f>COUNTIFS(база!$C$2:$C$2001,стат!$B28,база!$E$2:$E$2001,"&gt;="&amp;стат!AE$1,база!$E$2:$E$2001,"&lt;="&amp;стат!AF$1)</f>
        <v>3</v>
      </c>
      <c r="AF28" s="9">
        <f t="shared" si="11"/>
        <v>1</v>
      </c>
      <c r="AG28" s="1">
        <f>SUMIFS(база!$G$2:$G$2001,база!$C$2:$C$2001,стат!$B28,база!$E$2:$E$2001,"&gt;="&amp;стат!AE$1,база!$E$2:$E$2001,"&lt;="&amp;стат!AF$1)</f>
        <v>1</v>
      </c>
      <c r="AH28" s="1">
        <f>SUMIFS(база!$H$2:$H$2001,база!$C$2:$C$2001,стат!$B28,база!$E$2:$E$2001,"&gt;="&amp;стат!AE$1,база!$E$2:$E$2001,"&lt;="&amp;стат!AF$1)</f>
        <v>0</v>
      </c>
      <c r="AI28" s="13">
        <f>COUNTIFS(база!$C$2:$C$2001,стат!$B28,база!$E$2:$E$2001,"&lt;"&amp;стат!AI$1)</f>
        <v>5</v>
      </c>
      <c r="AJ28" s="9">
        <f t="shared" si="12"/>
        <v>2</v>
      </c>
      <c r="AK28" s="1">
        <f>SUMIFS(база!$G$2:$G$2001,база!$C$2:$C$2001,стат!$B28,база!$E$2:$E$2001,"&lt;"&amp;$AI$1)</f>
        <v>0</v>
      </c>
      <c r="AL28" s="41">
        <f>SUMIFS(база!$H$2:$H$2001,база!$C$2:$C$2001,стат!$B28,база!$E$2:$E$2001,"&lt;"&amp;$AI$1)</f>
        <v>2</v>
      </c>
      <c r="AM28" s="28">
        <f>SUMIFS(база!$F$2:$F$2001,база!$C$2:$C$2001,стат!$B28)</f>
        <v>3</v>
      </c>
      <c r="AN28" s="22">
        <f>SUMIFS(база!$I$2:$I$2001,база!$C$2:$C$2001,стат!$B28)</f>
        <v>3</v>
      </c>
      <c r="AO28" s="6">
        <f t="shared" si="13"/>
        <v>19</v>
      </c>
      <c r="AP28" s="3">
        <f t="shared" si="14"/>
        <v>0</v>
      </c>
    </row>
    <row r="29" spans="1:42" x14ac:dyDescent="0.25">
      <c r="A29" s="42">
        <v>1</v>
      </c>
      <c r="B29" s="7">
        <v>27</v>
      </c>
      <c r="C29" s="13">
        <f t="shared" si="1"/>
        <v>19</v>
      </c>
      <c r="D29" s="9">
        <f t="shared" si="2"/>
        <v>6</v>
      </c>
      <c r="E29" s="1">
        <f t="shared" si="3"/>
        <v>3</v>
      </c>
      <c r="F29" s="7">
        <f t="shared" si="4"/>
        <v>3</v>
      </c>
      <c r="G29" s="13">
        <f>COUNTIFS(база!$C$2:$C$2001,стат!$B29,база!$E$2:$E$2001,"&gt;="&amp;стат!G$1,база!$E$2:$E$2001,"&lt;="&amp;стат!H$1)</f>
        <v>2</v>
      </c>
      <c r="H29" s="9">
        <f t="shared" si="5"/>
        <v>1</v>
      </c>
      <c r="I29" s="1">
        <f>SUMIFS(база!$G$2:$G$2001,база!$C$2:$C$2001,стат!$B29,база!$E$2:$E$2001,"&gt;="&amp;стат!G$1,база!$E$2:$E$2001,"&lt;="&amp;стат!H$1)</f>
        <v>1</v>
      </c>
      <c r="J29" s="1">
        <f>SUMIFS(база!$H$2:$H$2001,база!$C$2:$C$2001,стат!$B29,база!$E$2:$E$2001,"&gt;="&amp;стат!G$1,база!$E$2:$E$2001,"&lt;="&amp;стат!H$1)</f>
        <v>0</v>
      </c>
      <c r="K29" s="13">
        <f>COUNTIFS(база!$C$2:$C$2001,стат!$B29,база!$E$2:$E$2001,"&gt;="&amp;стат!K$1,база!$E$2:$E$2001,"&lt;="&amp;стат!L$1)</f>
        <v>2</v>
      </c>
      <c r="L29" s="9">
        <f t="shared" si="6"/>
        <v>0</v>
      </c>
      <c r="M29" s="1">
        <f>SUMIFS(база!$G$2:$G$2001,база!$C$2:$C$2001,стат!$B29,база!$E$2:$E$2001,"&gt;="&amp;стат!K$1,база!$E$2:$E$2001,"&lt;="&amp;стат!L$1)</f>
        <v>0</v>
      </c>
      <c r="N29" s="1">
        <f>SUMIFS(база!$H$2:$H$2001,база!$C$2:$C$2001,стат!$B29,база!$E$2:$E$2001,"&gt;="&amp;стат!K$1,база!$E$2:$E$2001,"&lt;="&amp;стат!L$1)</f>
        <v>0</v>
      </c>
      <c r="O29" s="13">
        <f>COUNTIFS(база!$C$2:$C$2001,стат!$B29,база!$E$2:$E$2001,"&gt;="&amp;стат!O$1,база!$E$2:$E$2001,"&lt;="&amp;стат!P$1)</f>
        <v>3</v>
      </c>
      <c r="P29" s="9">
        <f t="shared" si="7"/>
        <v>1</v>
      </c>
      <c r="Q29" s="1">
        <f>SUMIFS(база!$G$2:$G$2001,база!$C$2:$C$2001,стат!$B29,база!$E$2:$E$2001,"&gt;="&amp;стат!O$1,база!$E$2:$E$2001,"&lt;="&amp;стат!P$1)</f>
        <v>0</v>
      </c>
      <c r="R29" s="1">
        <f>SUMIFS(база!$H$2:$H$2001,база!$C$2:$C$2001,стат!$B29,база!$E$2:$E$2001,"&gt;="&amp;стат!O$1,база!$E$2:$E$2001,"&lt;="&amp;стат!P$1)</f>
        <v>1</v>
      </c>
      <c r="S29" s="13">
        <f>COUNTIFS(база!$C$2:$C$2001,стат!$B29,база!$E$2:$E$2001,"&gt;="&amp;стат!S$1,база!$E$2:$E$2001,"&lt;="&amp;стат!T$1)</f>
        <v>1</v>
      </c>
      <c r="T29" s="9">
        <f t="shared" si="8"/>
        <v>0</v>
      </c>
      <c r="U29" s="1">
        <f>SUMIFS(база!$G$2:$G$2001,база!$C$2:$C$2001,стат!$B29,база!$E$2:$E$2001,"&gt;="&amp;стат!S$1,база!$E$2:$E$2001,"&lt;="&amp;стат!T$1)</f>
        <v>0</v>
      </c>
      <c r="V29" s="1">
        <f>SUMIFS(база!$H$2:$H$2001,база!$C$2:$C$2001,стат!$B29,база!$E$2:$E$2001,"&gt;="&amp;стат!S$1,база!$E$2:$E$2001,"&lt;="&amp;стат!T$1)</f>
        <v>0</v>
      </c>
      <c r="W29" s="13">
        <f>COUNTIFS(база!$C$2:$C$2001,стат!$B29,база!$E$2:$E$2001,"&gt;="&amp;стат!W$1,база!$E$2:$E$2001,"&lt;="&amp;стат!X$1)</f>
        <v>1</v>
      </c>
      <c r="X29" s="9">
        <f t="shared" si="9"/>
        <v>1</v>
      </c>
      <c r="Y29" s="1">
        <f>SUMIFS(база!$G$2:$G$2001,база!$C$2:$C$2001,стат!$B29,база!$E$2:$E$2001,"&gt;="&amp;стат!W$1,база!$E$2:$E$2001,"&lt;="&amp;стат!X$1)</f>
        <v>1</v>
      </c>
      <c r="Z29" s="1">
        <f>SUMIFS(база!$H$2:$H$2001,база!$C$2:$C$2001,стат!$B29,база!$E$2:$E$2001,"&gt;="&amp;стат!W$1,база!$E$2:$E$2001,"&lt;="&amp;стат!X$1)</f>
        <v>0</v>
      </c>
      <c r="AA29" s="13">
        <f>COUNTIFS(база!$C$2:$C$2001,стат!$B29,база!$E$2:$E$2001,"&gt;="&amp;стат!AA$1,база!$E$2:$E$2001,"&lt;="&amp;стат!AB$1)</f>
        <v>2</v>
      </c>
      <c r="AB29" s="9">
        <f t="shared" si="10"/>
        <v>0</v>
      </c>
      <c r="AC29" s="1">
        <f>SUMIFS(база!$G$2:$G$2001,база!$C$2:$C$2001,стат!$B29,база!$E$2:$E$2001,"&gt;="&amp;стат!AA$1,база!$E$2:$E$2001,"&lt;="&amp;стат!AB$1)</f>
        <v>0</v>
      </c>
      <c r="AD29" s="1">
        <f>SUMIFS(база!$H$2:$H$2001,база!$C$2:$C$2001,стат!$B29,база!$E$2:$E$2001,"&gt;="&amp;стат!AA$1,база!$E$2:$E$2001,"&lt;="&amp;стат!AB$1)</f>
        <v>0</v>
      </c>
      <c r="AE29" s="13">
        <f>COUNTIFS(база!$C$2:$C$2001,стат!$B29,база!$E$2:$E$2001,"&gt;="&amp;стат!AE$1,база!$E$2:$E$2001,"&lt;="&amp;стат!AF$1)</f>
        <v>3</v>
      </c>
      <c r="AF29" s="9">
        <f t="shared" si="11"/>
        <v>1</v>
      </c>
      <c r="AG29" s="1">
        <f>SUMIFS(база!$G$2:$G$2001,база!$C$2:$C$2001,стат!$B29,база!$E$2:$E$2001,"&gt;="&amp;стат!AE$1,база!$E$2:$E$2001,"&lt;="&amp;стат!AF$1)</f>
        <v>1</v>
      </c>
      <c r="AH29" s="1">
        <f>SUMIFS(база!$H$2:$H$2001,база!$C$2:$C$2001,стат!$B29,база!$E$2:$E$2001,"&gt;="&amp;стат!AE$1,база!$E$2:$E$2001,"&lt;="&amp;стат!AF$1)</f>
        <v>0</v>
      </c>
      <c r="AI29" s="13">
        <f>COUNTIFS(база!$C$2:$C$2001,стат!$B29,база!$E$2:$E$2001,"&lt;"&amp;стат!AI$1)</f>
        <v>5</v>
      </c>
      <c r="AJ29" s="9">
        <f t="shared" si="12"/>
        <v>2</v>
      </c>
      <c r="AK29" s="1">
        <f>SUMIFS(база!$G$2:$G$2001,база!$C$2:$C$2001,стат!$B29,база!$E$2:$E$2001,"&lt;"&amp;$AI$1)</f>
        <v>0</v>
      </c>
      <c r="AL29" s="41">
        <f>SUMIFS(база!$H$2:$H$2001,база!$C$2:$C$2001,стат!$B29,база!$E$2:$E$2001,"&lt;"&amp;$AI$1)</f>
        <v>2</v>
      </c>
      <c r="AM29" s="28">
        <f>SUMIFS(база!$F$2:$F$2001,база!$C$2:$C$2001,стат!$B29)</f>
        <v>3</v>
      </c>
      <c r="AN29" s="22">
        <f>SUMIFS(база!$I$2:$I$2001,база!$C$2:$C$2001,стат!$B29)</f>
        <v>3</v>
      </c>
      <c r="AO29" s="6">
        <f t="shared" si="13"/>
        <v>19</v>
      </c>
      <c r="AP29" s="3">
        <f t="shared" si="14"/>
        <v>0</v>
      </c>
    </row>
    <row r="30" spans="1:42" x14ac:dyDescent="0.25">
      <c r="A30" s="42">
        <v>1</v>
      </c>
      <c r="B30" s="7">
        <v>28</v>
      </c>
      <c r="C30" s="13">
        <f t="shared" si="1"/>
        <v>19</v>
      </c>
      <c r="D30" s="9">
        <f t="shared" si="2"/>
        <v>6</v>
      </c>
      <c r="E30" s="1">
        <f t="shared" si="3"/>
        <v>3</v>
      </c>
      <c r="F30" s="7">
        <f t="shared" si="4"/>
        <v>3</v>
      </c>
      <c r="G30" s="13">
        <f>COUNTIFS(база!$C$2:$C$2001,стат!$B30,база!$E$2:$E$2001,"&gt;="&amp;стат!G$1,база!$E$2:$E$2001,"&lt;="&amp;стат!H$1)</f>
        <v>2</v>
      </c>
      <c r="H30" s="9">
        <f t="shared" si="5"/>
        <v>1</v>
      </c>
      <c r="I30" s="1">
        <f>SUMIFS(база!$G$2:$G$2001,база!$C$2:$C$2001,стат!$B30,база!$E$2:$E$2001,"&gt;="&amp;стат!G$1,база!$E$2:$E$2001,"&lt;="&amp;стат!H$1)</f>
        <v>1</v>
      </c>
      <c r="J30" s="1">
        <f>SUMIFS(база!$H$2:$H$2001,база!$C$2:$C$2001,стат!$B30,база!$E$2:$E$2001,"&gt;="&amp;стат!G$1,база!$E$2:$E$2001,"&lt;="&amp;стат!H$1)</f>
        <v>0</v>
      </c>
      <c r="K30" s="13">
        <f>COUNTIFS(база!$C$2:$C$2001,стат!$B30,база!$E$2:$E$2001,"&gt;="&amp;стат!K$1,база!$E$2:$E$2001,"&lt;="&amp;стат!L$1)</f>
        <v>2</v>
      </c>
      <c r="L30" s="9">
        <f t="shared" si="6"/>
        <v>0</v>
      </c>
      <c r="M30" s="1">
        <f>SUMIFS(база!$G$2:$G$2001,база!$C$2:$C$2001,стат!$B30,база!$E$2:$E$2001,"&gt;="&amp;стат!K$1,база!$E$2:$E$2001,"&lt;="&amp;стат!L$1)</f>
        <v>0</v>
      </c>
      <c r="N30" s="1">
        <f>SUMIFS(база!$H$2:$H$2001,база!$C$2:$C$2001,стат!$B30,база!$E$2:$E$2001,"&gt;="&amp;стат!K$1,база!$E$2:$E$2001,"&lt;="&amp;стат!L$1)</f>
        <v>0</v>
      </c>
      <c r="O30" s="13">
        <f>COUNTIFS(база!$C$2:$C$2001,стат!$B30,база!$E$2:$E$2001,"&gt;="&amp;стат!O$1,база!$E$2:$E$2001,"&lt;="&amp;стат!P$1)</f>
        <v>3</v>
      </c>
      <c r="P30" s="9">
        <f t="shared" si="7"/>
        <v>1</v>
      </c>
      <c r="Q30" s="1">
        <f>SUMIFS(база!$G$2:$G$2001,база!$C$2:$C$2001,стат!$B30,база!$E$2:$E$2001,"&gt;="&amp;стат!O$1,база!$E$2:$E$2001,"&lt;="&amp;стат!P$1)</f>
        <v>0</v>
      </c>
      <c r="R30" s="1">
        <f>SUMIFS(база!$H$2:$H$2001,база!$C$2:$C$2001,стат!$B30,база!$E$2:$E$2001,"&gt;="&amp;стат!O$1,база!$E$2:$E$2001,"&lt;="&amp;стат!P$1)</f>
        <v>1</v>
      </c>
      <c r="S30" s="13">
        <f>COUNTIFS(база!$C$2:$C$2001,стат!$B30,база!$E$2:$E$2001,"&gt;="&amp;стат!S$1,база!$E$2:$E$2001,"&lt;="&amp;стат!T$1)</f>
        <v>1</v>
      </c>
      <c r="T30" s="9">
        <f t="shared" si="8"/>
        <v>0</v>
      </c>
      <c r="U30" s="1">
        <f>SUMIFS(база!$G$2:$G$2001,база!$C$2:$C$2001,стат!$B30,база!$E$2:$E$2001,"&gt;="&amp;стат!S$1,база!$E$2:$E$2001,"&lt;="&amp;стат!T$1)</f>
        <v>0</v>
      </c>
      <c r="V30" s="1">
        <f>SUMIFS(база!$H$2:$H$2001,база!$C$2:$C$2001,стат!$B30,база!$E$2:$E$2001,"&gt;="&amp;стат!S$1,база!$E$2:$E$2001,"&lt;="&amp;стат!T$1)</f>
        <v>0</v>
      </c>
      <c r="W30" s="13">
        <f>COUNTIFS(база!$C$2:$C$2001,стат!$B30,база!$E$2:$E$2001,"&gt;="&amp;стат!W$1,база!$E$2:$E$2001,"&lt;="&amp;стат!X$1)</f>
        <v>1</v>
      </c>
      <c r="X30" s="9">
        <f t="shared" si="9"/>
        <v>1</v>
      </c>
      <c r="Y30" s="1">
        <f>SUMIFS(база!$G$2:$G$2001,база!$C$2:$C$2001,стат!$B30,база!$E$2:$E$2001,"&gt;="&amp;стат!W$1,база!$E$2:$E$2001,"&lt;="&amp;стат!X$1)</f>
        <v>1</v>
      </c>
      <c r="Z30" s="1">
        <f>SUMIFS(база!$H$2:$H$2001,база!$C$2:$C$2001,стат!$B30,база!$E$2:$E$2001,"&gt;="&amp;стат!W$1,база!$E$2:$E$2001,"&lt;="&amp;стат!X$1)</f>
        <v>0</v>
      </c>
      <c r="AA30" s="13">
        <f>COUNTIFS(база!$C$2:$C$2001,стат!$B30,база!$E$2:$E$2001,"&gt;="&amp;стат!AA$1,база!$E$2:$E$2001,"&lt;="&amp;стат!AB$1)</f>
        <v>2</v>
      </c>
      <c r="AB30" s="9">
        <f t="shared" si="10"/>
        <v>0</v>
      </c>
      <c r="AC30" s="1">
        <f>SUMIFS(база!$G$2:$G$2001,база!$C$2:$C$2001,стат!$B30,база!$E$2:$E$2001,"&gt;="&amp;стат!AA$1,база!$E$2:$E$2001,"&lt;="&amp;стат!AB$1)</f>
        <v>0</v>
      </c>
      <c r="AD30" s="1">
        <f>SUMIFS(база!$H$2:$H$2001,база!$C$2:$C$2001,стат!$B30,база!$E$2:$E$2001,"&gt;="&amp;стат!AA$1,база!$E$2:$E$2001,"&lt;="&amp;стат!AB$1)</f>
        <v>0</v>
      </c>
      <c r="AE30" s="13">
        <f>COUNTIFS(база!$C$2:$C$2001,стат!$B30,база!$E$2:$E$2001,"&gt;="&amp;стат!AE$1,база!$E$2:$E$2001,"&lt;="&amp;стат!AF$1)</f>
        <v>3</v>
      </c>
      <c r="AF30" s="9">
        <f t="shared" si="11"/>
        <v>1</v>
      </c>
      <c r="AG30" s="1">
        <f>SUMIFS(база!$G$2:$G$2001,база!$C$2:$C$2001,стат!$B30,база!$E$2:$E$2001,"&gt;="&amp;стат!AE$1,база!$E$2:$E$2001,"&lt;="&amp;стат!AF$1)</f>
        <v>1</v>
      </c>
      <c r="AH30" s="1">
        <f>SUMIFS(база!$H$2:$H$2001,база!$C$2:$C$2001,стат!$B30,база!$E$2:$E$2001,"&gt;="&amp;стат!AE$1,база!$E$2:$E$2001,"&lt;="&amp;стат!AF$1)</f>
        <v>0</v>
      </c>
      <c r="AI30" s="13">
        <f>COUNTIFS(база!$C$2:$C$2001,стат!$B30,база!$E$2:$E$2001,"&lt;"&amp;стат!AI$1)</f>
        <v>5</v>
      </c>
      <c r="AJ30" s="9">
        <f t="shared" si="12"/>
        <v>2</v>
      </c>
      <c r="AK30" s="1">
        <f>SUMIFS(база!$G$2:$G$2001,база!$C$2:$C$2001,стат!$B30,база!$E$2:$E$2001,"&lt;"&amp;$AI$1)</f>
        <v>0</v>
      </c>
      <c r="AL30" s="41">
        <f>SUMIFS(база!$H$2:$H$2001,база!$C$2:$C$2001,стат!$B30,база!$E$2:$E$2001,"&lt;"&amp;$AI$1)</f>
        <v>2</v>
      </c>
      <c r="AM30" s="28">
        <f>SUMIFS(база!$F$2:$F$2001,база!$C$2:$C$2001,стат!$B30)</f>
        <v>3</v>
      </c>
      <c r="AN30" s="22">
        <f>SUMIFS(база!$I$2:$I$2001,база!$C$2:$C$2001,стат!$B30)</f>
        <v>3</v>
      </c>
      <c r="AO30" s="6">
        <f t="shared" si="13"/>
        <v>19</v>
      </c>
      <c r="AP30" s="3">
        <f t="shared" si="14"/>
        <v>0</v>
      </c>
    </row>
    <row r="31" spans="1:42" x14ac:dyDescent="0.25">
      <c r="A31" s="42">
        <v>1</v>
      </c>
      <c r="B31" s="7">
        <v>29</v>
      </c>
      <c r="C31" s="13">
        <f t="shared" si="1"/>
        <v>19</v>
      </c>
      <c r="D31" s="9">
        <f t="shared" si="2"/>
        <v>6</v>
      </c>
      <c r="E31" s="1">
        <f t="shared" si="3"/>
        <v>3</v>
      </c>
      <c r="F31" s="7">
        <f t="shared" si="4"/>
        <v>3</v>
      </c>
      <c r="G31" s="13">
        <f>COUNTIFS(база!$C$2:$C$2001,стат!$B31,база!$E$2:$E$2001,"&gt;="&amp;стат!G$1,база!$E$2:$E$2001,"&lt;="&amp;стат!H$1)</f>
        <v>2</v>
      </c>
      <c r="H31" s="9">
        <f t="shared" si="5"/>
        <v>1</v>
      </c>
      <c r="I31" s="1">
        <f>SUMIFS(база!$G$2:$G$2001,база!$C$2:$C$2001,стат!$B31,база!$E$2:$E$2001,"&gt;="&amp;стат!G$1,база!$E$2:$E$2001,"&lt;="&amp;стат!H$1)</f>
        <v>1</v>
      </c>
      <c r="J31" s="1">
        <f>SUMIFS(база!$H$2:$H$2001,база!$C$2:$C$2001,стат!$B31,база!$E$2:$E$2001,"&gt;="&amp;стат!G$1,база!$E$2:$E$2001,"&lt;="&amp;стат!H$1)</f>
        <v>0</v>
      </c>
      <c r="K31" s="13">
        <f>COUNTIFS(база!$C$2:$C$2001,стат!$B31,база!$E$2:$E$2001,"&gt;="&amp;стат!K$1,база!$E$2:$E$2001,"&lt;="&amp;стат!L$1)</f>
        <v>2</v>
      </c>
      <c r="L31" s="9">
        <f t="shared" si="6"/>
        <v>0</v>
      </c>
      <c r="M31" s="1">
        <f>SUMIFS(база!$G$2:$G$2001,база!$C$2:$C$2001,стат!$B31,база!$E$2:$E$2001,"&gt;="&amp;стат!K$1,база!$E$2:$E$2001,"&lt;="&amp;стат!L$1)</f>
        <v>0</v>
      </c>
      <c r="N31" s="1">
        <f>SUMIFS(база!$H$2:$H$2001,база!$C$2:$C$2001,стат!$B31,база!$E$2:$E$2001,"&gt;="&amp;стат!K$1,база!$E$2:$E$2001,"&lt;="&amp;стат!L$1)</f>
        <v>0</v>
      </c>
      <c r="O31" s="13">
        <f>COUNTIFS(база!$C$2:$C$2001,стат!$B31,база!$E$2:$E$2001,"&gt;="&amp;стат!O$1,база!$E$2:$E$2001,"&lt;="&amp;стат!P$1)</f>
        <v>3</v>
      </c>
      <c r="P31" s="9">
        <f t="shared" si="7"/>
        <v>1</v>
      </c>
      <c r="Q31" s="1">
        <f>SUMIFS(база!$G$2:$G$2001,база!$C$2:$C$2001,стат!$B31,база!$E$2:$E$2001,"&gt;="&amp;стат!O$1,база!$E$2:$E$2001,"&lt;="&amp;стат!P$1)</f>
        <v>0</v>
      </c>
      <c r="R31" s="1">
        <f>SUMIFS(база!$H$2:$H$2001,база!$C$2:$C$2001,стат!$B31,база!$E$2:$E$2001,"&gt;="&amp;стат!O$1,база!$E$2:$E$2001,"&lt;="&amp;стат!P$1)</f>
        <v>1</v>
      </c>
      <c r="S31" s="13">
        <f>COUNTIFS(база!$C$2:$C$2001,стат!$B31,база!$E$2:$E$2001,"&gt;="&amp;стат!S$1,база!$E$2:$E$2001,"&lt;="&amp;стат!T$1)</f>
        <v>1</v>
      </c>
      <c r="T31" s="9">
        <f t="shared" si="8"/>
        <v>0</v>
      </c>
      <c r="U31" s="1">
        <f>SUMIFS(база!$G$2:$G$2001,база!$C$2:$C$2001,стат!$B31,база!$E$2:$E$2001,"&gt;="&amp;стат!S$1,база!$E$2:$E$2001,"&lt;="&amp;стат!T$1)</f>
        <v>0</v>
      </c>
      <c r="V31" s="1">
        <f>SUMIFS(база!$H$2:$H$2001,база!$C$2:$C$2001,стат!$B31,база!$E$2:$E$2001,"&gt;="&amp;стат!S$1,база!$E$2:$E$2001,"&lt;="&amp;стат!T$1)</f>
        <v>0</v>
      </c>
      <c r="W31" s="13">
        <f>COUNTIFS(база!$C$2:$C$2001,стат!$B31,база!$E$2:$E$2001,"&gt;="&amp;стат!W$1,база!$E$2:$E$2001,"&lt;="&amp;стат!X$1)</f>
        <v>1</v>
      </c>
      <c r="X31" s="9">
        <f t="shared" si="9"/>
        <v>1</v>
      </c>
      <c r="Y31" s="1">
        <f>SUMIFS(база!$G$2:$G$2001,база!$C$2:$C$2001,стат!$B31,база!$E$2:$E$2001,"&gt;="&amp;стат!W$1,база!$E$2:$E$2001,"&lt;="&amp;стат!X$1)</f>
        <v>1</v>
      </c>
      <c r="Z31" s="1">
        <f>SUMIFS(база!$H$2:$H$2001,база!$C$2:$C$2001,стат!$B31,база!$E$2:$E$2001,"&gt;="&amp;стат!W$1,база!$E$2:$E$2001,"&lt;="&amp;стат!X$1)</f>
        <v>0</v>
      </c>
      <c r="AA31" s="13">
        <f>COUNTIFS(база!$C$2:$C$2001,стат!$B31,база!$E$2:$E$2001,"&gt;="&amp;стат!AA$1,база!$E$2:$E$2001,"&lt;="&amp;стат!AB$1)</f>
        <v>2</v>
      </c>
      <c r="AB31" s="9">
        <f t="shared" si="10"/>
        <v>0</v>
      </c>
      <c r="AC31" s="1">
        <f>SUMIFS(база!$G$2:$G$2001,база!$C$2:$C$2001,стат!$B31,база!$E$2:$E$2001,"&gt;="&amp;стат!AA$1,база!$E$2:$E$2001,"&lt;="&amp;стат!AB$1)</f>
        <v>0</v>
      </c>
      <c r="AD31" s="1">
        <f>SUMIFS(база!$H$2:$H$2001,база!$C$2:$C$2001,стат!$B31,база!$E$2:$E$2001,"&gt;="&amp;стат!AA$1,база!$E$2:$E$2001,"&lt;="&amp;стат!AB$1)</f>
        <v>0</v>
      </c>
      <c r="AE31" s="13">
        <f>COUNTIFS(база!$C$2:$C$2001,стат!$B31,база!$E$2:$E$2001,"&gt;="&amp;стат!AE$1,база!$E$2:$E$2001,"&lt;="&amp;стат!AF$1)</f>
        <v>3</v>
      </c>
      <c r="AF31" s="9">
        <f t="shared" si="11"/>
        <v>1</v>
      </c>
      <c r="AG31" s="1">
        <f>SUMIFS(база!$G$2:$G$2001,база!$C$2:$C$2001,стат!$B31,база!$E$2:$E$2001,"&gt;="&amp;стат!AE$1,база!$E$2:$E$2001,"&lt;="&amp;стат!AF$1)</f>
        <v>1</v>
      </c>
      <c r="AH31" s="1">
        <f>SUMIFS(база!$H$2:$H$2001,база!$C$2:$C$2001,стат!$B31,база!$E$2:$E$2001,"&gt;="&amp;стат!AE$1,база!$E$2:$E$2001,"&lt;="&amp;стат!AF$1)</f>
        <v>0</v>
      </c>
      <c r="AI31" s="13">
        <f>COUNTIFS(база!$C$2:$C$2001,стат!$B31,база!$E$2:$E$2001,"&lt;"&amp;стат!AI$1)</f>
        <v>5</v>
      </c>
      <c r="AJ31" s="9">
        <f t="shared" si="12"/>
        <v>2</v>
      </c>
      <c r="AK31" s="1">
        <f>SUMIFS(база!$G$2:$G$2001,база!$C$2:$C$2001,стат!$B31,база!$E$2:$E$2001,"&lt;"&amp;$AI$1)</f>
        <v>0</v>
      </c>
      <c r="AL31" s="41">
        <f>SUMIFS(база!$H$2:$H$2001,база!$C$2:$C$2001,стат!$B31,база!$E$2:$E$2001,"&lt;"&amp;$AI$1)</f>
        <v>2</v>
      </c>
      <c r="AM31" s="28">
        <f>SUMIFS(база!$F$2:$F$2001,база!$C$2:$C$2001,стат!$B31)</f>
        <v>3</v>
      </c>
      <c r="AN31" s="22">
        <f>SUMIFS(база!$I$2:$I$2001,база!$C$2:$C$2001,стат!$B31)</f>
        <v>3</v>
      </c>
      <c r="AO31" s="6">
        <f t="shared" si="13"/>
        <v>19</v>
      </c>
      <c r="AP31" s="3">
        <f t="shared" si="14"/>
        <v>0</v>
      </c>
    </row>
    <row r="32" spans="1:42" x14ac:dyDescent="0.25">
      <c r="A32" s="42">
        <v>1</v>
      </c>
      <c r="B32" s="7">
        <v>30</v>
      </c>
      <c r="C32" s="13">
        <f t="shared" si="1"/>
        <v>19</v>
      </c>
      <c r="D32" s="9">
        <f t="shared" si="2"/>
        <v>6</v>
      </c>
      <c r="E32" s="1">
        <f t="shared" si="3"/>
        <v>3</v>
      </c>
      <c r="F32" s="7">
        <f t="shared" si="4"/>
        <v>3</v>
      </c>
      <c r="G32" s="13">
        <f>COUNTIFS(база!$C$2:$C$2001,стат!$B32,база!$E$2:$E$2001,"&gt;="&amp;стат!G$1,база!$E$2:$E$2001,"&lt;="&amp;стат!H$1)</f>
        <v>2</v>
      </c>
      <c r="H32" s="9">
        <f t="shared" si="5"/>
        <v>1</v>
      </c>
      <c r="I32" s="1">
        <f>SUMIFS(база!$G$2:$G$2001,база!$C$2:$C$2001,стат!$B32,база!$E$2:$E$2001,"&gt;="&amp;стат!G$1,база!$E$2:$E$2001,"&lt;="&amp;стат!H$1)</f>
        <v>1</v>
      </c>
      <c r="J32" s="1">
        <f>SUMIFS(база!$H$2:$H$2001,база!$C$2:$C$2001,стат!$B32,база!$E$2:$E$2001,"&gt;="&amp;стат!G$1,база!$E$2:$E$2001,"&lt;="&amp;стат!H$1)</f>
        <v>0</v>
      </c>
      <c r="K32" s="13">
        <f>COUNTIFS(база!$C$2:$C$2001,стат!$B32,база!$E$2:$E$2001,"&gt;="&amp;стат!K$1,база!$E$2:$E$2001,"&lt;="&amp;стат!L$1)</f>
        <v>2</v>
      </c>
      <c r="L32" s="9">
        <f t="shared" si="6"/>
        <v>0</v>
      </c>
      <c r="M32" s="1">
        <f>SUMIFS(база!$G$2:$G$2001,база!$C$2:$C$2001,стат!$B32,база!$E$2:$E$2001,"&gt;="&amp;стат!K$1,база!$E$2:$E$2001,"&lt;="&amp;стат!L$1)</f>
        <v>0</v>
      </c>
      <c r="N32" s="1">
        <f>SUMIFS(база!$H$2:$H$2001,база!$C$2:$C$2001,стат!$B32,база!$E$2:$E$2001,"&gt;="&amp;стат!K$1,база!$E$2:$E$2001,"&lt;="&amp;стат!L$1)</f>
        <v>0</v>
      </c>
      <c r="O32" s="13">
        <f>COUNTIFS(база!$C$2:$C$2001,стат!$B32,база!$E$2:$E$2001,"&gt;="&amp;стат!O$1,база!$E$2:$E$2001,"&lt;="&amp;стат!P$1)</f>
        <v>3</v>
      </c>
      <c r="P32" s="9">
        <f t="shared" si="7"/>
        <v>1</v>
      </c>
      <c r="Q32" s="1">
        <f>SUMIFS(база!$G$2:$G$2001,база!$C$2:$C$2001,стат!$B32,база!$E$2:$E$2001,"&gt;="&amp;стат!O$1,база!$E$2:$E$2001,"&lt;="&amp;стат!P$1)</f>
        <v>0</v>
      </c>
      <c r="R32" s="1">
        <f>SUMIFS(база!$H$2:$H$2001,база!$C$2:$C$2001,стат!$B32,база!$E$2:$E$2001,"&gt;="&amp;стат!O$1,база!$E$2:$E$2001,"&lt;="&amp;стат!P$1)</f>
        <v>1</v>
      </c>
      <c r="S32" s="13">
        <f>COUNTIFS(база!$C$2:$C$2001,стат!$B32,база!$E$2:$E$2001,"&gt;="&amp;стат!S$1,база!$E$2:$E$2001,"&lt;="&amp;стат!T$1)</f>
        <v>1</v>
      </c>
      <c r="T32" s="9">
        <f t="shared" si="8"/>
        <v>0</v>
      </c>
      <c r="U32" s="1">
        <f>SUMIFS(база!$G$2:$G$2001,база!$C$2:$C$2001,стат!$B32,база!$E$2:$E$2001,"&gt;="&amp;стат!S$1,база!$E$2:$E$2001,"&lt;="&amp;стат!T$1)</f>
        <v>0</v>
      </c>
      <c r="V32" s="1">
        <f>SUMIFS(база!$H$2:$H$2001,база!$C$2:$C$2001,стат!$B32,база!$E$2:$E$2001,"&gt;="&amp;стат!S$1,база!$E$2:$E$2001,"&lt;="&amp;стат!T$1)</f>
        <v>0</v>
      </c>
      <c r="W32" s="13">
        <f>COUNTIFS(база!$C$2:$C$2001,стат!$B32,база!$E$2:$E$2001,"&gt;="&amp;стат!W$1,база!$E$2:$E$2001,"&lt;="&amp;стат!X$1)</f>
        <v>1</v>
      </c>
      <c r="X32" s="9">
        <f t="shared" si="9"/>
        <v>1</v>
      </c>
      <c r="Y32" s="1">
        <f>SUMIFS(база!$G$2:$G$2001,база!$C$2:$C$2001,стат!$B32,база!$E$2:$E$2001,"&gt;="&amp;стат!W$1,база!$E$2:$E$2001,"&lt;="&amp;стат!X$1)</f>
        <v>1</v>
      </c>
      <c r="Z32" s="1">
        <f>SUMIFS(база!$H$2:$H$2001,база!$C$2:$C$2001,стат!$B32,база!$E$2:$E$2001,"&gt;="&amp;стат!W$1,база!$E$2:$E$2001,"&lt;="&amp;стат!X$1)</f>
        <v>0</v>
      </c>
      <c r="AA32" s="13">
        <f>COUNTIFS(база!$C$2:$C$2001,стат!$B32,база!$E$2:$E$2001,"&gt;="&amp;стат!AA$1,база!$E$2:$E$2001,"&lt;="&amp;стат!AB$1)</f>
        <v>2</v>
      </c>
      <c r="AB32" s="9">
        <f t="shared" si="10"/>
        <v>0</v>
      </c>
      <c r="AC32" s="1">
        <f>SUMIFS(база!$G$2:$G$2001,база!$C$2:$C$2001,стат!$B32,база!$E$2:$E$2001,"&gt;="&amp;стат!AA$1,база!$E$2:$E$2001,"&lt;="&amp;стат!AB$1)</f>
        <v>0</v>
      </c>
      <c r="AD32" s="1">
        <f>SUMIFS(база!$H$2:$H$2001,база!$C$2:$C$2001,стат!$B32,база!$E$2:$E$2001,"&gt;="&amp;стат!AA$1,база!$E$2:$E$2001,"&lt;="&amp;стат!AB$1)</f>
        <v>0</v>
      </c>
      <c r="AE32" s="13">
        <f>COUNTIFS(база!$C$2:$C$2001,стат!$B32,база!$E$2:$E$2001,"&gt;="&amp;стат!AE$1,база!$E$2:$E$2001,"&lt;="&amp;стат!AF$1)</f>
        <v>3</v>
      </c>
      <c r="AF32" s="9">
        <f t="shared" si="11"/>
        <v>1</v>
      </c>
      <c r="AG32" s="1">
        <f>SUMIFS(база!$G$2:$G$2001,база!$C$2:$C$2001,стат!$B32,база!$E$2:$E$2001,"&gt;="&amp;стат!AE$1,база!$E$2:$E$2001,"&lt;="&amp;стат!AF$1)</f>
        <v>1</v>
      </c>
      <c r="AH32" s="1">
        <f>SUMIFS(база!$H$2:$H$2001,база!$C$2:$C$2001,стат!$B32,база!$E$2:$E$2001,"&gt;="&amp;стат!AE$1,база!$E$2:$E$2001,"&lt;="&amp;стат!AF$1)</f>
        <v>0</v>
      </c>
      <c r="AI32" s="13">
        <f>COUNTIFS(база!$C$2:$C$2001,стат!$B32,база!$E$2:$E$2001,"&lt;"&amp;стат!AI$1)</f>
        <v>5</v>
      </c>
      <c r="AJ32" s="9">
        <f t="shared" si="12"/>
        <v>2</v>
      </c>
      <c r="AK32" s="1">
        <f>SUMIFS(база!$G$2:$G$2001,база!$C$2:$C$2001,стат!$B32,база!$E$2:$E$2001,"&lt;"&amp;$AI$1)</f>
        <v>0</v>
      </c>
      <c r="AL32" s="41">
        <f>SUMIFS(база!$H$2:$H$2001,база!$C$2:$C$2001,стат!$B32,база!$E$2:$E$2001,"&lt;"&amp;$AI$1)</f>
        <v>2</v>
      </c>
      <c r="AM32" s="28">
        <f>SUMIFS(база!$F$2:$F$2001,база!$C$2:$C$2001,стат!$B32)</f>
        <v>3</v>
      </c>
      <c r="AN32" s="22">
        <f>SUMIFS(база!$I$2:$I$2001,база!$C$2:$C$2001,стат!$B32)</f>
        <v>3</v>
      </c>
      <c r="AO32" s="6">
        <f t="shared" si="13"/>
        <v>19</v>
      </c>
      <c r="AP32" s="3">
        <f t="shared" si="14"/>
        <v>0</v>
      </c>
    </row>
    <row r="33" spans="1:42" x14ac:dyDescent="0.25">
      <c r="A33" s="42">
        <v>1</v>
      </c>
      <c r="B33" s="7">
        <v>31</v>
      </c>
      <c r="C33" s="13">
        <f t="shared" si="1"/>
        <v>19</v>
      </c>
      <c r="D33" s="9">
        <f t="shared" si="2"/>
        <v>6</v>
      </c>
      <c r="E33" s="1">
        <f t="shared" si="3"/>
        <v>3</v>
      </c>
      <c r="F33" s="7">
        <f t="shared" si="4"/>
        <v>3</v>
      </c>
      <c r="G33" s="13">
        <f>COUNTIFS(база!$C$2:$C$2001,стат!$B33,база!$E$2:$E$2001,"&gt;="&amp;стат!G$1,база!$E$2:$E$2001,"&lt;="&amp;стат!H$1)</f>
        <v>2</v>
      </c>
      <c r="H33" s="9">
        <f t="shared" si="5"/>
        <v>1</v>
      </c>
      <c r="I33" s="1">
        <f>SUMIFS(база!$G$2:$G$2001,база!$C$2:$C$2001,стат!$B33,база!$E$2:$E$2001,"&gt;="&amp;стат!G$1,база!$E$2:$E$2001,"&lt;="&amp;стат!H$1)</f>
        <v>1</v>
      </c>
      <c r="J33" s="1">
        <f>SUMIFS(база!$H$2:$H$2001,база!$C$2:$C$2001,стат!$B33,база!$E$2:$E$2001,"&gt;="&amp;стат!G$1,база!$E$2:$E$2001,"&lt;="&amp;стат!H$1)</f>
        <v>0</v>
      </c>
      <c r="K33" s="13">
        <f>COUNTIFS(база!$C$2:$C$2001,стат!$B33,база!$E$2:$E$2001,"&gt;="&amp;стат!K$1,база!$E$2:$E$2001,"&lt;="&amp;стат!L$1)</f>
        <v>2</v>
      </c>
      <c r="L33" s="9">
        <f t="shared" si="6"/>
        <v>0</v>
      </c>
      <c r="M33" s="1">
        <f>SUMIFS(база!$G$2:$G$2001,база!$C$2:$C$2001,стат!$B33,база!$E$2:$E$2001,"&gt;="&amp;стат!K$1,база!$E$2:$E$2001,"&lt;="&amp;стат!L$1)</f>
        <v>0</v>
      </c>
      <c r="N33" s="1">
        <f>SUMIFS(база!$H$2:$H$2001,база!$C$2:$C$2001,стат!$B33,база!$E$2:$E$2001,"&gt;="&amp;стат!K$1,база!$E$2:$E$2001,"&lt;="&amp;стат!L$1)</f>
        <v>0</v>
      </c>
      <c r="O33" s="13">
        <f>COUNTIFS(база!$C$2:$C$2001,стат!$B33,база!$E$2:$E$2001,"&gt;="&amp;стат!O$1,база!$E$2:$E$2001,"&lt;="&amp;стат!P$1)</f>
        <v>3</v>
      </c>
      <c r="P33" s="9">
        <f t="shared" si="7"/>
        <v>1</v>
      </c>
      <c r="Q33" s="1">
        <f>SUMIFS(база!$G$2:$G$2001,база!$C$2:$C$2001,стат!$B33,база!$E$2:$E$2001,"&gt;="&amp;стат!O$1,база!$E$2:$E$2001,"&lt;="&amp;стат!P$1)</f>
        <v>0</v>
      </c>
      <c r="R33" s="1">
        <f>SUMIFS(база!$H$2:$H$2001,база!$C$2:$C$2001,стат!$B33,база!$E$2:$E$2001,"&gt;="&amp;стат!O$1,база!$E$2:$E$2001,"&lt;="&amp;стат!P$1)</f>
        <v>1</v>
      </c>
      <c r="S33" s="13">
        <f>COUNTIFS(база!$C$2:$C$2001,стат!$B33,база!$E$2:$E$2001,"&gt;="&amp;стат!S$1,база!$E$2:$E$2001,"&lt;="&amp;стат!T$1)</f>
        <v>1</v>
      </c>
      <c r="T33" s="9">
        <f t="shared" si="8"/>
        <v>0</v>
      </c>
      <c r="U33" s="1">
        <f>SUMIFS(база!$G$2:$G$2001,база!$C$2:$C$2001,стат!$B33,база!$E$2:$E$2001,"&gt;="&amp;стат!S$1,база!$E$2:$E$2001,"&lt;="&amp;стат!T$1)</f>
        <v>0</v>
      </c>
      <c r="V33" s="1">
        <f>SUMIFS(база!$H$2:$H$2001,база!$C$2:$C$2001,стат!$B33,база!$E$2:$E$2001,"&gt;="&amp;стат!S$1,база!$E$2:$E$2001,"&lt;="&amp;стат!T$1)</f>
        <v>0</v>
      </c>
      <c r="W33" s="13">
        <f>COUNTIFS(база!$C$2:$C$2001,стат!$B33,база!$E$2:$E$2001,"&gt;="&amp;стат!W$1,база!$E$2:$E$2001,"&lt;="&amp;стат!X$1)</f>
        <v>1</v>
      </c>
      <c r="X33" s="9">
        <f t="shared" si="9"/>
        <v>1</v>
      </c>
      <c r="Y33" s="1">
        <f>SUMIFS(база!$G$2:$G$2001,база!$C$2:$C$2001,стат!$B33,база!$E$2:$E$2001,"&gt;="&amp;стат!W$1,база!$E$2:$E$2001,"&lt;="&amp;стат!X$1)</f>
        <v>1</v>
      </c>
      <c r="Z33" s="1">
        <f>SUMIFS(база!$H$2:$H$2001,база!$C$2:$C$2001,стат!$B33,база!$E$2:$E$2001,"&gt;="&amp;стат!W$1,база!$E$2:$E$2001,"&lt;="&amp;стат!X$1)</f>
        <v>0</v>
      </c>
      <c r="AA33" s="13">
        <f>COUNTIFS(база!$C$2:$C$2001,стат!$B33,база!$E$2:$E$2001,"&gt;="&amp;стат!AA$1,база!$E$2:$E$2001,"&lt;="&amp;стат!AB$1)</f>
        <v>2</v>
      </c>
      <c r="AB33" s="9">
        <f t="shared" si="10"/>
        <v>0</v>
      </c>
      <c r="AC33" s="1">
        <f>SUMIFS(база!$G$2:$G$2001,база!$C$2:$C$2001,стат!$B33,база!$E$2:$E$2001,"&gt;="&amp;стат!AA$1,база!$E$2:$E$2001,"&lt;="&amp;стат!AB$1)</f>
        <v>0</v>
      </c>
      <c r="AD33" s="1">
        <f>SUMIFS(база!$H$2:$H$2001,база!$C$2:$C$2001,стат!$B33,база!$E$2:$E$2001,"&gt;="&amp;стат!AA$1,база!$E$2:$E$2001,"&lt;="&amp;стат!AB$1)</f>
        <v>0</v>
      </c>
      <c r="AE33" s="13">
        <f>COUNTIFS(база!$C$2:$C$2001,стат!$B33,база!$E$2:$E$2001,"&gt;="&amp;стат!AE$1,база!$E$2:$E$2001,"&lt;="&amp;стат!AF$1)</f>
        <v>3</v>
      </c>
      <c r="AF33" s="9">
        <f t="shared" si="11"/>
        <v>1</v>
      </c>
      <c r="AG33" s="1">
        <f>SUMIFS(база!$G$2:$G$2001,база!$C$2:$C$2001,стат!$B33,база!$E$2:$E$2001,"&gt;="&amp;стат!AE$1,база!$E$2:$E$2001,"&lt;="&amp;стат!AF$1)</f>
        <v>1</v>
      </c>
      <c r="AH33" s="1">
        <f>SUMIFS(база!$H$2:$H$2001,база!$C$2:$C$2001,стат!$B33,база!$E$2:$E$2001,"&gt;="&amp;стат!AE$1,база!$E$2:$E$2001,"&lt;="&amp;стат!AF$1)</f>
        <v>0</v>
      </c>
      <c r="AI33" s="13">
        <f>COUNTIFS(база!$C$2:$C$2001,стат!$B33,база!$E$2:$E$2001,"&lt;"&amp;стат!AI$1)</f>
        <v>5</v>
      </c>
      <c r="AJ33" s="9">
        <f t="shared" si="12"/>
        <v>2</v>
      </c>
      <c r="AK33" s="1">
        <f>SUMIFS(база!$G$2:$G$2001,база!$C$2:$C$2001,стат!$B33,база!$E$2:$E$2001,"&lt;"&amp;$AI$1)</f>
        <v>0</v>
      </c>
      <c r="AL33" s="41">
        <f>SUMIFS(база!$H$2:$H$2001,база!$C$2:$C$2001,стат!$B33,база!$E$2:$E$2001,"&lt;"&amp;$AI$1)</f>
        <v>2</v>
      </c>
      <c r="AM33" s="28">
        <f>SUMIFS(база!$F$2:$F$2001,база!$C$2:$C$2001,стат!$B33)</f>
        <v>3</v>
      </c>
      <c r="AN33" s="22">
        <f>SUMIFS(база!$I$2:$I$2001,база!$C$2:$C$2001,стат!$B33)</f>
        <v>3</v>
      </c>
      <c r="AO33" s="6">
        <f t="shared" si="13"/>
        <v>19</v>
      </c>
      <c r="AP33" s="3">
        <f t="shared" si="14"/>
        <v>0</v>
      </c>
    </row>
    <row r="34" spans="1:42" x14ac:dyDescent="0.25">
      <c r="A34" s="42">
        <v>1</v>
      </c>
      <c r="B34" s="7">
        <v>32</v>
      </c>
      <c r="C34" s="13">
        <f t="shared" si="1"/>
        <v>19</v>
      </c>
      <c r="D34" s="9">
        <f t="shared" si="2"/>
        <v>6</v>
      </c>
      <c r="E34" s="1">
        <f t="shared" si="3"/>
        <v>3</v>
      </c>
      <c r="F34" s="7">
        <f t="shared" si="4"/>
        <v>3</v>
      </c>
      <c r="G34" s="13">
        <f>COUNTIFS(база!$C$2:$C$2001,стат!$B34,база!$E$2:$E$2001,"&gt;="&amp;стат!G$1,база!$E$2:$E$2001,"&lt;="&amp;стат!H$1)</f>
        <v>2</v>
      </c>
      <c r="H34" s="9">
        <f t="shared" si="5"/>
        <v>1</v>
      </c>
      <c r="I34" s="1">
        <f>SUMIFS(база!$G$2:$G$2001,база!$C$2:$C$2001,стат!$B34,база!$E$2:$E$2001,"&gt;="&amp;стат!G$1,база!$E$2:$E$2001,"&lt;="&amp;стат!H$1)</f>
        <v>1</v>
      </c>
      <c r="J34" s="1">
        <f>SUMIFS(база!$H$2:$H$2001,база!$C$2:$C$2001,стат!$B34,база!$E$2:$E$2001,"&gt;="&amp;стат!G$1,база!$E$2:$E$2001,"&lt;="&amp;стат!H$1)</f>
        <v>0</v>
      </c>
      <c r="K34" s="13">
        <f>COUNTIFS(база!$C$2:$C$2001,стат!$B34,база!$E$2:$E$2001,"&gt;="&amp;стат!K$1,база!$E$2:$E$2001,"&lt;="&amp;стат!L$1)</f>
        <v>2</v>
      </c>
      <c r="L34" s="9">
        <f t="shared" si="6"/>
        <v>0</v>
      </c>
      <c r="M34" s="1">
        <f>SUMIFS(база!$G$2:$G$2001,база!$C$2:$C$2001,стат!$B34,база!$E$2:$E$2001,"&gt;="&amp;стат!K$1,база!$E$2:$E$2001,"&lt;="&amp;стат!L$1)</f>
        <v>0</v>
      </c>
      <c r="N34" s="1">
        <f>SUMIFS(база!$H$2:$H$2001,база!$C$2:$C$2001,стат!$B34,база!$E$2:$E$2001,"&gt;="&amp;стат!K$1,база!$E$2:$E$2001,"&lt;="&amp;стат!L$1)</f>
        <v>0</v>
      </c>
      <c r="O34" s="13">
        <f>COUNTIFS(база!$C$2:$C$2001,стат!$B34,база!$E$2:$E$2001,"&gt;="&amp;стат!O$1,база!$E$2:$E$2001,"&lt;="&amp;стат!P$1)</f>
        <v>3</v>
      </c>
      <c r="P34" s="9">
        <f t="shared" si="7"/>
        <v>1</v>
      </c>
      <c r="Q34" s="1">
        <f>SUMIFS(база!$G$2:$G$2001,база!$C$2:$C$2001,стат!$B34,база!$E$2:$E$2001,"&gt;="&amp;стат!O$1,база!$E$2:$E$2001,"&lt;="&amp;стат!P$1)</f>
        <v>0</v>
      </c>
      <c r="R34" s="1">
        <f>SUMIFS(база!$H$2:$H$2001,база!$C$2:$C$2001,стат!$B34,база!$E$2:$E$2001,"&gt;="&amp;стат!O$1,база!$E$2:$E$2001,"&lt;="&amp;стат!P$1)</f>
        <v>1</v>
      </c>
      <c r="S34" s="13">
        <f>COUNTIFS(база!$C$2:$C$2001,стат!$B34,база!$E$2:$E$2001,"&gt;="&amp;стат!S$1,база!$E$2:$E$2001,"&lt;="&amp;стат!T$1)</f>
        <v>1</v>
      </c>
      <c r="T34" s="9">
        <f t="shared" si="8"/>
        <v>0</v>
      </c>
      <c r="U34" s="1">
        <f>SUMIFS(база!$G$2:$G$2001,база!$C$2:$C$2001,стат!$B34,база!$E$2:$E$2001,"&gt;="&amp;стат!S$1,база!$E$2:$E$2001,"&lt;="&amp;стат!T$1)</f>
        <v>0</v>
      </c>
      <c r="V34" s="1">
        <f>SUMIFS(база!$H$2:$H$2001,база!$C$2:$C$2001,стат!$B34,база!$E$2:$E$2001,"&gt;="&amp;стат!S$1,база!$E$2:$E$2001,"&lt;="&amp;стат!T$1)</f>
        <v>0</v>
      </c>
      <c r="W34" s="13">
        <f>COUNTIFS(база!$C$2:$C$2001,стат!$B34,база!$E$2:$E$2001,"&gt;="&amp;стат!W$1,база!$E$2:$E$2001,"&lt;="&amp;стат!X$1)</f>
        <v>1</v>
      </c>
      <c r="X34" s="9">
        <f t="shared" si="9"/>
        <v>1</v>
      </c>
      <c r="Y34" s="1">
        <f>SUMIFS(база!$G$2:$G$2001,база!$C$2:$C$2001,стат!$B34,база!$E$2:$E$2001,"&gt;="&amp;стат!W$1,база!$E$2:$E$2001,"&lt;="&amp;стат!X$1)</f>
        <v>1</v>
      </c>
      <c r="Z34" s="1">
        <f>SUMIFS(база!$H$2:$H$2001,база!$C$2:$C$2001,стат!$B34,база!$E$2:$E$2001,"&gt;="&amp;стат!W$1,база!$E$2:$E$2001,"&lt;="&amp;стат!X$1)</f>
        <v>0</v>
      </c>
      <c r="AA34" s="13">
        <f>COUNTIFS(база!$C$2:$C$2001,стат!$B34,база!$E$2:$E$2001,"&gt;="&amp;стат!AA$1,база!$E$2:$E$2001,"&lt;="&amp;стат!AB$1)</f>
        <v>2</v>
      </c>
      <c r="AB34" s="9">
        <f t="shared" si="10"/>
        <v>0</v>
      </c>
      <c r="AC34" s="1">
        <f>SUMIFS(база!$G$2:$G$2001,база!$C$2:$C$2001,стат!$B34,база!$E$2:$E$2001,"&gt;="&amp;стат!AA$1,база!$E$2:$E$2001,"&lt;="&amp;стат!AB$1)</f>
        <v>0</v>
      </c>
      <c r="AD34" s="1">
        <f>SUMIFS(база!$H$2:$H$2001,база!$C$2:$C$2001,стат!$B34,база!$E$2:$E$2001,"&gt;="&amp;стат!AA$1,база!$E$2:$E$2001,"&lt;="&amp;стат!AB$1)</f>
        <v>0</v>
      </c>
      <c r="AE34" s="13">
        <f>COUNTIFS(база!$C$2:$C$2001,стат!$B34,база!$E$2:$E$2001,"&gt;="&amp;стат!AE$1,база!$E$2:$E$2001,"&lt;="&amp;стат!AF$1)</f>
        <v>3</v>
      </c>
      <c r="AF34" s="9">
        <f t="shared" si="11"/>
        <v>1</v>
      </c>
      <c r="AG34" s="1">
        <f>SUMIFS(база!$G$2:$G$2001,база!$C$2:$C$2001,стат!$B34,база!$E$2:$E$2001,"&gt;="&amp;стат!AE$1,база!$E$2:$E$2001,"&lt;="&amp;стат!AF$1)</f>
        <v>1</v>
      </c>
      <c r="AH34" s="1">
        <f>SUMIFS(база!$H$2:$H$2001,база!$C$2:$C$2001,стат!$B34,база!$E$2:$E$2001,"&gt;="&amp;стат!AE$1,база!$E$2:$E$2001,"&lt;="&amp;стат!AF$1)</f>
        <v>0</v>
      </c>
      <c r="AI34" s="13">
        <f>COUNTIFS(база!$C$2:$C$2001,стат!$B34,база!$E$2:$E$2001,"&lt;"&amp;стат!AI$1)</f>
        <v>5</v>
      </c>
      <c r="AJ34" s="9">
        <f t="shared" si="12"/>
        <v>2</v>
      </c>
      <c r="AK34" s="1">
        <f>SUMIFS(база!$G$2:$G$2001,база!$C$2:$C$2001,стат!$B34,база!$E$2:$E$2001,"&lt;"&amp;$AI$1)</f>
        <v>0</v>
      </c>
      <c r="AL34" s="41">
        <f>SUMIFS(база!$H$2:$H$2001,база!$C$2:$C$2001,стат!$B34,база!$E$2:$E$2001,"&lt;"&amp;$AI$1)</f>
        <v>2</v>
      </c>
      <c r="AM34" s="28">
        <f>SUMIFS(база!$F$2:$F$2001,база!$C$2:$C$2001,стат!$B34)</f>
        <v>3</v>
      </c>
      <c r="AN34" s="22">
        <f>SUMIFS(база!$I$2:$I$2001,база!$C$2:$C$2001,стат!$B34)</f>
        <v>3</v>
      </c>
      <c r="AO34" s="6">
        <f t="shared" si="13"/>
        <v>19</v>
      </c>
      <c r="AP34" s="3">
        <f t="shared" si="14"/>
        <v>0</v>
      </c>
    </row>
    <row r="35" spans="1:42" x14ac:dyDescent="0.25">
      <c r="A35" s="42">
        <v>1</v>
      </c>
      <c r="B35" s="7">
        <v>33</v>
      </c>
      <c r="C35" s="13">
        <f t="shared" si="1"/>
        <v>19</v>
      </c>
      <c r="D35" s="9">
        <f t="shared" si="2"/>
        <v>6</v>
      </c>
      <c r="E35" s="1">
        <f t="shared" si="3"/>
        <v>3</v>
      </c>
      <c r="F35" s="7">
        <f t="shared" si="4"/>
        <v>3</v>
      </c>
      <c r="G35" s="13">
        <f>COUNTIFS(база!$C$2:$C$2001,стат!$B35,база!$E$2:$E$2001,"&gt;="&amp;стат!G$1,база!$E$2:$E$2001,"&lt;="&amp;стат!H$1)</f>
        <v>2</v>
      </c>
      <c r="H35" s="9">
        <f t="shared" si="5"/>
        <v>1</v>
      </c>
      <c r="I35" s="1">
        <f>SUMIFS(база!$G$2:$G$2001,база!$C$2:$C$2001,стат!$B35,база!$E$2:$E$2001,"&gt;="&amp;стат!G$1,база!$E$2:$E$2001,"&lt;="&amp;стат!H$1)</f>
        <v>1</v>
      </c>
      <c r="J35" s="1">
        <f>SUMIFS(база!$H$2:$H$2001,база!$C$2:$C$2001,стат!$B35,база!$E$2:$E$2001,"&gt;="&amp;стат!G$1,база!$E$2:$E$2001,"&lt;="&amp;стат!H$1)</f>
        <v>0</v>
      </c>
      <c r="K35" s="13">
        <f>COUNTIFS(база!$C$2:$C$2001,стат!$B35,база!$E$2:$E$2001,"&gt;="&amp;стат!K$1,база!$E$2:$E$2001,"&lt;="&amp;стат!L$1)</f>
        <v>2</v>
      </c>
      <c r="L35" s="9">
        <f t="shared" si="6"/>
        <v>0</v>
      </c>
      <c r="M35" s="1">
        <f>SUMIFS(база!$G$2:$G$2001,база!$C$2:$C$2001,стат!$B35,база!$E$2:$E$2001,"&gt;="&amp;стат!K$1,база!$E$2:$E$2001,"&lt;="&amp;стат!L$1)</f>
        <v>0</v>
      </c>
      <c r="N35" s="1">
        <f>SUMIFS(база!$H$2:$H$2001,база!$C$2:$C$2001,стат!$B35,база!$E$2:$E$2001,"&gt;="&amp;стат!K$1,база!$E$2:$E$2001,"&lt;="&amp;стат!L$1)</f>
        <v>0</v>
      </c>
      <c r="O35" s="13">
        <f>COUNTIFS(база!$C$2:$C$2001,стат!$B35,база!$E$2:$E$2001,"&gt;="&amp;стат!O$1,база!$E$2:$E$2001,"&lt;="&amp;стат!P$1)</f>
        <v>3</v>
      </c>
      <c r="P35" s="9">
        <f t="shared" si="7"/>
        <v>1</v>
      </c>
      <c r="Q35" s="1">
        <f>SUMIFS(база!$G$2:$G$2001,база!$C$2:$C$2001,стат!$B35,база!$E$2:$E$2001,"&gt;="&amp;стат!O$1,база!$E$2:$E$2001,"&lt;="&amp;стат!P$1)</f>
        <v>0</v>
      </c>
      <c r="R35" s="1">
        <f>SUMIFS(база!$H$2:$H$2001,база!$C$2:$C$2001,стат!$B35,база!$E$2:$E$2001,"&gt;="&amp;стат!O$1,база!$E$2:$E$2001,"&lt;="&amp;стат!P$1)</f>
        <v>1</v>
      </c>
      <c r="S35" s="13">
        <f>COUNTIFS(база!$C$2:$C$2001,стат!$B35,база!$E$2:$E$2001,"&gt;="&amp;стат!S$1,база!$E$2:$E$2001,"&lt;="&amp;стат!T$1)</f>
        <v>1</v>
      </c>
      <c r="T35" s="9">
        <f t="shared" si="8"/>
        <v>0</v>
      </c>
      <c r="U35" s="1">
        <f>SUMIFS(база!$G$2:$G$2001,база!$C$2:$C$2001,стат!$B35,база!$E$2:$E$2001,"&gt;="&amp;стат!S$1,база!$E$2:$E$2001,"&lt;="&amp;стат!T$1)</f>
        <v>0</v>
      </c>
      <c r="V35" s="1">
        <f>SUMIFS(база!$H$2:$H$2001,база!$C$2:$C$2001,стат!$B35,база!$E$2:$E$2001,"&gt;="&amp;стат!S$1,база!$E$2:$E$2001,"&lt;="&amp;стат!T$1)</f>
        <v>0</v>
      </c>
      <c r="W35" s="13">
        <f>COUNTIFS(база!$C$2:$C$2001,стат!$B35,база!$E$2:$E$2001,"&gt;="&amp;стат!W$1,база!$E$2:$E$2001,"&lt;="&amp;стат!X$1)</f>
        <v>1</v>
      </c>
      <c r="X35" s="9">
        <f t="shared" si="9"/>
        <v>1</v>
      </c>
      <c r="Y35" s="1">
        <f>SUMIFS(база!$G$2:$G$2001,база!$C$2:$C$2001,стат!$B35,база!$E$2:$E$2001,"&gt;="&amp;стат!W$1,база!$E$2:$E$2001,"&lt;="&amp;стат!X$1)</f>
        <v>1</v>
      </c>
      <c r="Z35" s="1">
        <f>SUMIFS(база!$H$2:$H$2001,база!$C$2:$C$2001,стат!$B35,база!$E$2:$E$2001,"&gt;="&amp;стат!W$1,база!$E$2:$E$2001,"&lt;="&amp;стат!X$1)</f>
        <v>0</v>
      </c>
      <c r="AA35" s="13">
        <f>COUNTIFS(база!$C$2:$C$2001,стат!$B35,база!$E$2:$E$2001,"&gt;="&amp;стат!AA$1,база!$E$2:$E$2001,"&lt;="&amp;стат!AB$1)</f>
        <v>2</v>
      </c>
      <c r="AB35" s="9">
        <f t="shared" si="10"/>
        <v>0</v>
      </c>
      <c r="AC35" s="1">
        <f>SUMIFS(база!$G$2:$G$2001,база!$C$2:$C$2001,стат!$B35,база!$E$2:$E$2001,"&gt;="&amp;стат!AA$1,база!$E$2:$E$2001,"&lt;="&amp;стат!AB$1)</f>
        <v>0</v>
      </c>
      <c r="AD35" s="1">
        <f>SUMIFS(база!$H$2:$H$2001,база!$C$2:$C$2001,стат!$B35,база!$E$2:$E$2001,"&gt;="&amp;стат!AA$1,база!$E$2:$E$2001,"&lt;="&amp;стат!AB$1)</f>
        <v>0</v>
      </c>
      <c r="AE35" s="13">
        <f>COUNTIFS(база!$C$2:$C$2001,стат!$B35,база!$E$2:$E$2001,"&gt;="&amp;стат!AE$1,база!$E$2:$E$2001,"&lt;="&amp;стат!AF$1)</f>
        <v>3</v>
      </c>
      <c r="AF35" s="9">
        <f t="shared" si="11"/>
        <v>1</v>
      </c>
      <c r="AG35" s="1">
        <f>SUMIFS(база!$G$2:$G$2001,база!$C$2:$C$2001,стат!$B35,база!$E$2:$E$2001,"&gt;="&amp;стат!AE$1,база!$E$2:$E$2001,"&lt;="&amp;стат!AF$1)</f>
        <v>1</v>
      </c>
      <c r="AH35" s="1">
        <f>SUMIFS(база!$H$2:$H$2001,база!$C$2:$C$2001,стат!$B35,база!$E$2:$E$2001,"&gt;="&amp;стат!AE$1,база!$E$2:$E$2001,"&lt;="&amp;стат!AF$1)</f>
        <v>0</v>
      </c>
      <c r="AI35" s="13">
        <f>COUNTIFS(база!$C$2:$C$2001,стат!$B35,база!$E$2:$E$2001,"&lt;"&amp;стат!AI$1)</f>
        <v>5</v>
      </c>
      <c r="AJ35" s="9">
        <f t="shared" si="12"/>
        <v>2</v>
      </c>
      <c r="AK35" s="1">
        <f>SUMIFS(база!$G$2:$G$2001,база!$C$2:$C$2001,стат!$B35,база!$E$2:$E$2001,"&lt;"&amp;$AI$1)</f>
        <v>0</v>
      </c>
      <c r="AL35" s="41">
        <f>SUMIFS(база!$H$2:$H$2001,база!$C$2:$C$2001,стат!$B35,база!$E$2:$E$2001,"&lt;"&amp;$AI$1)</f>
        <v>2</v>
      </c>
      <c r="AM35" s="28">
        <f>SUMIFS(база!$F$2:$F$2001,база!$C$2:$C$2001,стат!$B35)</f>
        <v>3</v>
      </c>
      <c r="AN35" s="22">
        <f>SUMIFS(база!$I$2:$I$2001,база!$C$2:$C$2001,стат!$B35)</f>
        <v>3</v>
      </c>
      <c r="AO35" s="6">
        <f t="shared" si="13"/>
        <v>19</v>
      </c>
      <c r="AP35" s="3">
        <f t="shared" si="14"/>
        <v>0</v>
      </c>
    </row>
    <row r="36" spans="1:42" x14ac:dyDescent="0.25">
      <c r="A36" s="42">
        <v>1</v>
      </c>
      <c r="B36" s="7">
        <v>34</v>
      </c>
      <c r="C36" s="13">
        <f t="shared" si="1"/>
        <v>19</v>
      </c>
      <c r="D36" s="9">
        <f t="shared" si="2"/>
        <v>6</v>
      </c>
      <c r="E36" s="1">
        <f t="shared" si="3"/>
        <v>3</v>
      </c>
      <c r="F36" s="7">
        <f t="shared" si="4"/>
        <v>3</v>
      </c>
      <c r="G36" s="13">
        <f>COUNTIFS(база!$C$2:$C$2001,стат!$B36,база!$E$2:$E$2001,"&gt;="&amp;стат!G$1,база!$E$2:$E$2001,"&lt;="&amp;стат!H$1)</f>
        <v>2</v>
      </c>
      <c r="H36" s="9">
        <f t="shared" si="5"/>
        <v>1</v>
      </c>
      <c r="I36" s="1">
        <f>SUMIFS(база!$G$2:$G$2001,база!$C$2:$C$2001,стат!$B36,база!$E$2:$E$2001,"&gt;="&amp;стат!G$1,база!$E$2:$E$2001,"&lt;="&amp;стат!H$1)</f>
        <v>1</v>
      </c>
      <c r="J36" s="1">
        <f>SUMIFS(база!$H$2:$H$2001,база!$C$2:$C$2001,стат!$B36,база!$E$2:$E$2001,"&gt;="&amp;стат!G$1,база!$E$2:$E$2001,"&lt;="&amp;стат!H$1)</f>
        <v>0</v>
      </c>
      <c r="K36" s="13">
        <f>COUNTIFS(база!$C$2:$C$2001,стат!$B36,база!$E$2:$E$2001,"&gt;="&amp;стат!K$1,база!$E$2:$E$2001,"&lt;="&amp;стат!L$1)</f>
        <v>2</v>
      </c>
      <c r="L36" s="9">
        <f t="shared" si="6"/>
        <v>0</v>
      </c>
      <c r="M36" s="1">
        <f>SUMIFS(база!$G$2:$G$2001,база!$C$2:$C$2001,стат!$B36,база!$E$2:$E$2001,"&gt;="&amp;стат!K$1,база!$E$2:$E$2001,"&lt;="&amp;стат!L$1)</f>
        <v>0</v>
      </c>
      <c r="N36" s="1">
        <f>SUMIFS(база!$H$2:$H$2001,база!$C$2:$C$2001,стат!$B36,база!$E$2:$E$2001,"&gt;="&amp;стат!K$1,база!$E$2:$E$2001,"&lt;="&amp;стат!L$1)</f>
        <v>0</v>
      </c>
      <c r="O36" s="13">
        <f>COUNTIFS(база!$C$2:$C$2001,стат!$B36,база!$E$2:$E$2001,"&gt;="&amp;стат!O$1,база!$E$2:$E$2001,"&lt;="&amp;стат!P$1)</f>
        <v>3</v>
      </c>
      <c r="P36" s="9">
        <f t="shared" si="7"/>
        <v>1</v>
      </c>
      <c r="Q36" s="1">
        <f>SUMIFS(база!$G$2:$G$2001,база!$C$2:$C$2001,стат!$B36,база!$E$2:$E$2001,"&gt;="&amp;стат!O$1,база!$E$2:$E$2001,"&lt;="&amp;стат!P$1)</f>
        <v>0</v>
      </c>
      <c r="R36" s="1">
        <f>SUMIFS(база!$H$2:$H$2001,база!$C$2:$C$2001,стат!$B36,база!$E$2:$E$2001,"&gt;="&amp;стат!O$1,база!$E$2:$E$2001,"&lt;="&amp;стат!P$1)</f>
        <v>1</v>
      </c>
      <c r="S36" s="13">
        <f>COUNTIFS(база!$C$2:$C$2001,стат!$B36,база!$E$2:$E$2001,"&gt;="&amp;стат!S$1,база!$E$2:$E$2001,"&lt;="&amp;стат!T$1)</f>
        <v>1</v>
      </c>
      <c r="T36" s="9">
        <f t="shared" si="8"/>
        <v>0</v>
      </c>
      <c r="U36" s="1">
        <f>SUMIFS(база!$G$2:$G$2001,база!$C$2:$C$2001,стат!$B36,база!$E$2:$E$2001,"&gt;="&amp;стат!S$1,база!$E$2:$E$2001,"&lt;="&amp;стат!T$1)</f>
        <v>0</v>
      </c>
      <c r="V36" s="1">
        <f>SUMIFS(база!$H$2:$H$2001,база!$C$2:$C$2001,стат!$B36,база!$E$2:$E$2001,"&gt;="&amp;стат!S$1,база!$E$2:$E$2001,"&lt;="&amp;стат!T$1)</f>
        <v>0</v>
      </c>
      <c r="W36" s="13">
        <f>COUNTIFS(база!$C$2:$C$2001,стат!$B36,база!$E$2:$E$2001,"&gt;="&amp;стат!W$1,база!$E$2:$E$2001,"&lt;="&amp;стат!X$1)</f>
        <v>1</v>
      </c>
      <c r="X36" s="9">
        <f t="shared" si="9"/>
        <v>1</v>
      </c>
      <c r="Y36" s="1">
        <f>SUMIFS(база!$G$2:$G$2001,база!$C$2:$C$2001,стат!$B36,база!$E$2:$E$2001,"&gt;="&amp;стат!W$1,база!$E$2:$E$2001,"&lt;="&amp;стат!X$1)</f>
        <v>1</v>
      </c>
      <c r="Z36" s="1">
        <f>SUMIFS(база!$H$2:$H$2001,база!$C$2:$C$2001,стат!$B36,база!$E$2:$E$2001,"&gt;="&amp;стат!W$1,база!$E$2:$E$2001,"&lt;="&amp;стат!X$1)</f>
        <v>0</v>
      </c>
      <c r="AA36" s="13">
        <f>COUNTIFS(база!$C$2:$C$2001,стат!$B36,база!$E$2:$E$2001,"&gt;="&amp;стат!AA$1,база!$E$2:$E$2001,"&lt;="&amp;стат!AB$1)</f>
        <v>2</v>
      </c>
      <c r="AB36" s="9">
        <f t="shared" si="10"/>
        <v>0</v>
      </c>
      <c r="AC36" s="1">
        <f>SUMIFS(база!$G$2:$G$2001,база!$C$2:$C$2001,стат!$B36,база!$E$2:$E$2001,"&gt;="&amp;стат!AA$1,база!$E$2:$E$2001,"&lt;="&amp;стат!AB$1)</f>
        <v>0</v>
      </c>
      <c r="AD36" s="1">
        <f>SUMIFS(база!$H$2:$H$2001,база!$C$2:$C$2001,стат!$B36,база!$E$2:$E$2001,"&gt;="&amp;стат!AA$1,база!$E$2:$E$2001,"&lt;="&amp;стат!AB$1)</f>
        <v>0</v>
      </c>
      <c r="AE36" s="13">
        <f>COUNTIFS(база!$C$2:$C$2001,стат!$B36,база!$E$2:$E$2001,"&gt;="&amp;стат!AE$1,база!$E$2:$E$2001,"&lt;="&amp;стат!AF$1)</f>
        <v>3</v>
      </c>
      <c r="AF36" s="9">
        <f t="shared" si="11"/>
        <v>1</v>
      </c>
      <c r="AG36" s="1">
        <f>SUMIFS(база!$G$2:$G$2001,база!$C$2:$C$2001,стат!$B36,база!$E$2:$E$2001,"&gt;="&amp;стат!AE$1,база!$E$2:$E$2001,"&lt;="&amp;стат!AF$1)</f>
        <v>1</v>
      </c>
      <c r="AH36" s="1">
        <f>SUMIFS(база!$H$2:$H$2001,база!$C$2:$C$2001,стат!$B36,база!$E$2:$E$2001,"&gt;="&amp;стат!AE$1,база!$E$2:$E$2001,"&lt;="&amp;стат!AF$1)</f>
        <v>0</v>
      </c>
      <c r="AI36" s="13">
        <f>COUNTIFS(база!$C$2:$C$2001,стат!$B36,база!$E$2:$E$2001,"&lt;"&amp;стат!AI$1)</f>
        <v>5</v>
      </c>
      <c r="AJ36" s="9">
        <f t="shared" si="12"/>
        <v>2</v>
      </c>
      <c r="AK36" s="1">
        <f>SUMIFS(база!$G$2:$G$2001,база!$C$2:$C$2001,стат!$B36,база!$E$2:$E$2001,"&lt;"&amp;$AI$1)</f>
        <v>0</v>
      </c>
      <c r="AL36" s="41">
        <f>SUMIFS(база!$H$2:$H$2001,база!$C$2:$C$2001,стат!$B36,база!$E$2:$E$2001,"&lt;"&amp;$AI$1)</f>
        <v>2</v>
      </c>
      <c r="AM36" s="28">
        <f>SUMIFS(база!$F$2:$F$2001,база!$C$2:$C$2001,стат!$B36)</f>
        <v>3</v>
      </c>
      <c r="AN36" s="22">
        <f>SUMIFS(база!$I$2:$I$2001,база!$C$2:$C$2001,стат!$B36)</f>
        <v>3</v>
      </c>
      <c r="AO36" s="6">
        <f t="shared" si="13"/>
        <v>19</v>
      </c>
      <c r="AP36" s="3">
        <f t="shared" si="14"/>
        <v>0</v>
      </c>
    </row>
    <row r="37" spans="1:42" x14ac:dyDescent="0.25">
      <c r="A37" s="42">
        <v>1</v>
      </c>
      <c r="B37" s="7">
        <v>35</v>
      </c>
      <c r="C37" s="13">
        <f t="shared" si="1"/>
        <v>19</v>
      </c>
      <c r="D37" s="9">
        <f t="shared" si="2"/>
        <v>6</v>
      </c>
      <c r="E37" s="1">
        <f t="shared" si="3"/>
        <v>3</v>
      </c>
      <c r="F37" s="7">
        <f t="shared" si="4"/>
        <v>3</v>
      </c>
      <c r="G37" s="13">
        <f>COUNTIFS(база!$C$2:$C$2001,стат!$B37,база!$E$2:$E$2001,"&gt;="&amp;стат!G$1,база!$E$2:$E$2001,"&lt;="&amp;стат!H$1)</f>
        <v>2</v>
      </c>
      <c r="H37" s="9">
        <f t="shared" si="5"/>
        <v>1</v>
      </c>
      <c r="I37" s="1">
        <f>SUMIFS(база!$G$2:$G$2001,база!$C$2:$C$2001,стат!$B37,база!$E$2:$E$2001,"&gt;="&amp;стат!G$1,база!$E$2:$E$2001,"&lt;="&amp;стат!H$1)</f>
        <v>1</v>
      </c>
      <c r="J37" s="1">
        <f>SUMIFS(база!$H$2:$H$2001,база!$C$2:$C$2001,стат!$B37,база!$E$2:$E$2001,"&gt;="&amp;стат!G$1,база!$E$2:$E$2001,"&lt;="&amp;стат!H$1)</f>
        <v>0</v>
      </c>
      <c r="K37" s="13">
        <f>COUNTIFS(база!$C$2:$C$2001,стат!$B37,база!$E$2:$E$2001,"&gt;="&amp;стат!K$1,база!$E$2:$E$2001,"&lt;="&amp;стат!L$1)</f>
        <v>2</v>
      </c>
      <c r="L37" s="9">
        <f t="shared" si="6"/>
        <v>0</v>
      </c>
      <c r="M37" s="1">
        <f>SUMIFS(база!$G$2:$G$2001,база!$C$2:$C$2001,стат!$B37,база!$E$2:$E$2001,"&gt;="&amp;стат!K$1,база!$E$2:$E$2001,"&lt;="&amp;стат!L$1)</f>
        <v>0</v>
      </c>
      <c r="N37" s="1">
        <f>SUMIFS(база!$H$2:$H$2001,база!$C$2:$C$2001,стат!$B37,база!$E$2:$E$2001,"&gt;="&amp;стат!K$1,база!$E$2:$E$2001,"&lt;="&amp;стат!L$1)</f>
        <v>0</v>
      </c>
      <c r="O37" s="13">
        <f>COUNTIFS(база!$C$2:$C$2001,стат!$B37,база!$E$2:$E$2001,"&gt;="&amp;стат!O$1,база!$E$2:$E$2001,"&lt;="&amp;стат!P$1)</f>
        <v>3</v>
      </c>
      <c r="P37" s="9">
        <f t="shared" si="7"/>
        <v>1</v>
      </c>
      <c r="Q37" s="1">
        <f>SUMIFS(база!$G$2:$G$2001,база!$C$2:$C$2001,стат!$B37,база!$E$2:$E$2001,"&gt;="&amp;стат!O$1,база!$E$2:$E$2001,"&lt;="&amp;стат!P$1)</f>
        <v>0</v>
      </c>
      <c r="R37" s="1">
        <f>SUMIFS(база!$H$2:$H$2001,база!$C$2:$C$2001,стат!$B37,база!$E$2:$E$2001,"&gt;="&amp;стат!O$1,база!$E$2:$E$2001,"&lt;="&amp;стат!P$1)</f>
        <v>1</v>
      </c>
      <c r="S37" s="13">
        <f>COUNTIFS(база!$C$2:$C$2001,стат!$B37,база!$E$2:$E$2001,"&gt;="&amp;стат!S$1,база!$E$2:$E$2001,"&lt;="&amp;стат!T$1)</f>
        <v>1</v>
      </c>
      <c r="T37" s="9">
        <f t="shared" si="8"/>
        <v>0</v>
      </c>
      <c r="U37" s="1">
        <f>SUMIFS(база!$G$2:$G$2001,база!$C$2:$C$2001,стат!$B37,база!$E$2:$E$2001,"&gt;="&amp;стат!S$1,база!$E$2:$E$2001,"&lt;="&amp;стат!T$1)</f>
        <v>0</v>
      </c>
      <c r="V37" s="1">
        <f>SUMIFS(база!$H$2:$H$2001,база!$C$2:$C$2001,стат!$B37,база!$E$2:$E$2001,"&gt;="&amp;стат!S$1,база!$E$2:$E$2001,"&lt;="&amp;стат!T$1)</f>
        <v>0</v>
      </c>
      <c r="W37" s="13">
        <f>COUNTIFS(база!$C$2:$C$2001,стат!$B37,база!$E$2:$E$2001,"&gt;="&amp;стат!W$1,база!$E$2:$E$2001,"&lt;="&amp;стат!X$1)</f>
        <v>1</v>
      </c>
      <c r="X37" s="9">
        <f t="shared" si="9"/>
        <v>1</v>
      </c>
      <c r="Y37" s="1">
        <f>SUMIFS(база!$G$2:$G$2001,база!$C$2:$C$2001,стат!$B37,база!$E$2:$E$2001,"&gt;="&amp;стат!W$1,база!$E$2:$E$2001,"&lt;="&amp;стат!X$1)</f>
        <v>1</v>
      </c>
      <c r="Z37" s="1">
        <f>SUMIFS(база!$H$2:$H$2001,база!$C$2:$C$2001,стат!$B37,база!$E$2:$E$2001,"&gt;="&amp;стат!W$1,база!$E$2:$E$2001,"&lt;="&amp;стат!X$1)</f>
        <v>0</v>
      </c>
      <c r="AA37" s="13">
        <f>COUNTIFS(база!$C$2:$C$2001,стат!$B37,база!$E$2:$E$2001,"&gt;="&amp;стат!AA$1,база!$E$2:$E$2001,"&lt;="&amp;стат!AB$1)</f>
        <v>2</v>
      </c>
      <c r="AB37" s="9">
        <f t="shared" si="10"/>
        <v>0</v>
      </c>
      <c r="AC37" s="1">
        <f>SUMIFS(база!$G$2:$G$2001,база!$C$2:$C$2001,стат!$B37,база!$E$2:$E$2001,"&gt;="&amp;стат!AA$1,база!$E$2:$E$2001,"&lt;="&amp;стат!AB$1)</f>
        <v>0</v>
      </c>
      <c r="AD37" s="1">
        <f>SUMIFS(база!$H$2:$H$2001,база!$C$2:$C$2001,стат!$B37,база!$E$2:$E$2001,"&gt;="&amp;стат!AA$1,база!$E$2:$E$2001,"&lt;="&amp;стат!AB$1)</f>
        <v>0</v>
      </c>
      <c r="AE37" s="13">
        <f>COUNTIFS(база!$C$2:$C$2001,стат!$B37,база!$E$2:$E$2001,"&gt;="&amp;стат!AE$1,база!$E$2:$E$2001,"&lt;="&amp;стат!AF$1)</f>
        <v>3</v>
      </c>
      <c r="AF37" s="9">
        <f t="shared" si="11"/>
        <v>1</v>
      </c>
      <c r="AG37" s="1">
        <f>SUMIFS(база!$G$2:$G$2001,база!$C$2:$C$2001,стат!$B37,база!$E$2:$E$2001,"&gt;="&amp;стат!AE$1,база!$E$2:$E$2001,"&lt;="&amp;стат!AF$1)</f>
        <v>1</v>
      </c>
      <c r="AH37" s="1">
        <f>SUMIFS(база!$H$2:$H$2001,база!$C$2:$C$2001,стат!$B37,база!$E$2:$E$2001,"&gt;="&amp;стат!AE$1,база!$E$2:$E$2001,"&lt;="&amp;стат!AF$1)</f>
        <v>0</v>
      </c>
      <c r="AI37" s="13">
        <f>COUNTIFS(база!$C$2:$C$2001,стат!$B37,база!$E$2:$E$2001,"&lt;"&amp;стат!AI$1)</f>
        <v>5</v>
      </c>
      <c r="AJ37" s="9">
        <f t="shared" si="12"/>
        <v>2</v>
      </c>
      <c r="AK37" s="1">
        <f>SUMIFS(база!$G$2:$G$2001,база!$C$2:$C$2001,стат!$B37,база!$E$2:$E$2001,"&lt;"&amp;$AI$1)</f>
        <v>0</v>
      </c>
      <c r="AL37" s="41">
        <f>SUMIFS(база!$H$2:$H$2001,база!$C$2:$C$2001,стат!$B37,база!$E$2:$E$2001,"&lt;"&amp;$AI$1)</f>
        <v>2</v>
      </c>
      <c r="AM37" s="28">
        <f>SUMIFS(база!$F$2:$F$2001,база!$C$2:$C$2001,стат!$B37)</f>
        <v>3</v>
      </c>
      <c r="AN37" s="22">
        <f>SUMIFS(база!$I$2:$I$2001,база!$C$2:$C$2001,стат!$B37)</f>
        <v>3</v>
      </c>
      <c r="AO37" s="6">
        <f t="shared" si="13"/>
        <v>19</v>
      </c>
      <c r="AP37" s="3">
        <f t="shared" si="14"/>
        <v>0</v>
      </c>
    </row>
    <row r="38" spans="1:42" x14ac:dyDescent="0.25">
      <c r="A38" s="42">
        <v>1</v>
      </c>
      <c r="B38" s="7">
        <v>36</v>
      </c>
      <c r="C38" s="13">
        <f t="shared" si="1"/>
        <v>19</v>
      </c>
      <c r="D38" s="9">
        <f t="shared" si="2"/>
        <v>6</v>
      </c>
      <c r="E38" s="1">
        <f t="shared" si="3"/>
        <v>3</v>
      </c>
      <c r="F38" s="7">
        <f t="shared" si="4"/>
        <v>3</v>
      </c>
      <c r="G38" s="13">
        <f>COUNTIFS(база!$C$2:$C$2001,стат!$B38,база!$E$2:$E$2001,"&gt;="&amp;стат!G$1,база!$E$2:$E$2001,"&lt;="&amp;стат!H$1)</f>
        <v>2</v>
      </c>
      <c r="H38" s="9">
        <f t="shared" si="5"/>
        <v>1</v>
      </c>
      <c r="I38" s="1">
        <f>SUMIFS(база!$G$2:$G$2001,база!$C$2:$C$2001,стат!$B38,база!$E$2:$E$2001,"&gt;="&amp;стат!G$1,база!$E$2:$E$2001,"&lt;="&amp;стат!H$1)</f>
        <v>1</v>
      </c>
      <c r="J38" s="1">
        <f>SUMIFS(база!$H$2:$H$2001,база!$C$2:$C$2001,стат!$B38,база!$E$2:$E$2001,"&gt;="&amp;стат!G$1,база!$E$2:$E$2001,"&lt;="&amp;стат!H$1)</f>
        <v>0</v>
      </c>
      <c r="K38" s="13">
        <f>COUNTIFS(база!$C$2:$C$2001,стат!$B38,база!$E$2:$E$2001,"&gt;="&amp;стат!K$1,база!$E$2:$E$2001,"&lt;="&amp;стат!L$1)</f>
        <v>2</v>
      </c>
      <c r="L38" s="9">
        <f t="shared" si="6"/>
        <v>0</v>
      </c>
      <c r="M38" s="1">
        <f>SUMIFS(база!$G$2:$G$2001,база!$C$2:$C$2001,стат!$B38,база!$E$2:$E$2001,"&gt;="&amp;стат!K$1,база!$E$2:$E$2001,"&lt;="&amp;стат!L$1)</f>
        <v>0</v>
      </c>
      <c r="N38" s="1">
        <f>SUMIFS(база!$H$2:$H$2001,база!$C$2:$C$2001,стат!$B38,база!$E$2:$E$2001,"&gt;="&amp;стат!K$1,база!$E$2:$E$2001,"&lt;="&amp;стат!L$1)</f>
        <v>0</v>
      </c>
      <c r="O38" s="13">
        <f>COUNTIFS(база!$C$2:$C$2001,стат!$B38,база!$E$2:$E$2001,"&gt;="&amp;стат!O$1,база!$E$2:$E$2001,"&lt;="&amp;стат!P$1)</f>
        <v>3</v>
      </c>
      <c r="P38" s="9">
        <f t="shared" si="7"/>
        <v>1</v>
      </c>
      <c r="Q38" s="1">
        <f>SUMIFS(база!$G$2:$G$2001,база!$C$2:$C$2001,стат!$B38,база!$E$2:$E$2001,"&gt;="&amp;стат!O$1,база!$E$2:$E$2001,"&lt;="&amp;стат!P$1)</f>
        <v>0</v>
      </c>
      <c r="R38" s="1">
        <f>SUMIFS(база!$H$2:$H$2001,база!$C$2:$C$2001,стат!$B38,база!$E$2:$E$2001,"&gt;="&amp;стат!O$1,база!$E$2:$E$2001,"&lt;="&amp;стат!P$1)</f>
        <v>1</v>
      </c>
      <c r="S38" s="13">
        <f>COUNTIFS(база!$C$2:$C$2001,стат!$B38,база!$E$2:$E$2001,"&gt;="&amp;стат!S$1,база!$E$2:$E$2001,"&lt;="&amp;стат!T$1)</f>
        <v>1</v>
      </c>
      <c r="T38" s="9">
        <f t="shared" si="8"/>
        <v>0</v>
      </c>
      <c r="U38" s="1">
        <f>SUMIFS(база!$G$2:$G$2001,база!$C$2:$C$2001,стат!$B38,база!$E$2:$E$2001,"&gt;="&amp;стат!S$1,база!$E$2:$E$2001,"&lt;="&amp;стат!T$1)</f>
        <v>0</v>
      </c>
      <c r="V38" s="1">
        <f>SUMIFS(база!$H$2:$H$2001,база!$C$2:$C$2001,стат!$B38,база!$E$2:$E$2001,"&gt;="&amp;стат!S$1,база!$E$2:$E$2001,"&lt;="&amp;стат!T$1)</f>
        <v>0</v>
      </c>
      <c r="W38" s="13">
        <f>COUNTIFS(база!$C$2:$C$2001,стат!$B38,база!$E$2:$E$2001,"&gt;="&amp;стат!W$1,база!$E$2:$E$2001,"&lt;="&amp;стат!X$1)</f>
        <v>1</v>
      </c>
      <c r="X38" s="9">
        <f t="shared" si="9"/>
        <v>1</v>
      </c>
      <c r="Y38" s="1">
        <f>SUMIFS(база!$G$2:$G$2001,база!$C$2:$C$2001,стат!$B38,база!$E$2:$E$2001,"&gt;="&amp;стат!W$1,база!$E$2:$E$2001,"&lt;="&amp;стат!X$1)</f>
        <v>1</v>
      </c>
      <c r="Z38" s="1">
        <f>SUMIFS(база!$H$2:$H$2001,база!$C$2:$C$2001,стат!$B38,база!$E$2:$E$2001,"&gt;="&amp;стат!W$1,база!$E$2:$E$2001,"&lt;="&amp;стат!X$1)</f>
        <v>0</v>
      </c>
      <c r="AA38" s="13">
        <f>COUNTIFS(база!$C$2:$C$2001,стат!$B38,база!$E$2:$E$2001,"&gt;="&amp;стат!AA$1,база!$E$2:$E$2001,"&lt;="&amp;стат!AB$1)</f>
        <v>2</v>
      </c>
      <c r="AB38" s="9">
        <f t="shared" si="10"/>
        <v>0</v>
      </c>
      <c r="AC38" s="1">
        <f>SUMIFS(база!$G$2:$G$2001,база!$C$2:$C$2001,стат!$B38,база!$E$2:$E$2001,"&gt;="&amp;стат!AA$1,база!$E$2:$E$2001,"&lt;="&amp;стат!AB$1)</f>
        <v>0</v>
      </c>
      <c r="AD38" s="1">
        <f>SUMIFS(база!$H$2:$H$2001,база!$C$2:$C$2001,стат!$B38,база!$E$2:$E$2001,"&gt;="&amp;стат!AA$1,база!$E$2:$E$2001,"&lt;="&amp;стат!AB$1)</f>
        <v>0</v>
      </c>
      <c r="AE38" s="13">
        <f>COUNTIFS(база!$C$2:$C$2001,стат!$B38,база!$E$2:$E$2001,"&gt;="&amp;стат!AE$1,база!$E$2:$E$2001,"&lt;="&amp;стат!AF$1)</f>
        <v>3</v>
      </c>
      <c r="AF38" s="9">
        <f t="shared" si="11"/>
        <v>1</v>
      </c>
      <c r="AG38" s="1">
        <f>SUMIFS(база!$G$2:$G$2001,база!$C$2:$C$2001,стат!$B38,база!$E$2:$E$2001,"&gt;="&amp;стат!AE$1,база!$E$2:$E$2001,"&lt;="&amp;стат!AF$1)</f>
        <v>1</v>
      </c>
      <c r="AH38" s="1">
        <f>SUMIFS(база!$H$2:$H$2001,база!$C$2:$C$2001,стат!$B38,база!$E$2:$E$2001,"&gt;="&amp;стат!AE$1,база!$E$2:$E$2001,"&lt;="&amp;стат!AF$1)</f>
        <v>0</v>
      </c>
      <c r="AI38" s="13">
        <f>COUNTIFS(база!$C$2:$C$2001,стат!$B38,база!$E$2:$E$2001,"&lt;"&amp;стат!AI$1)</f>
        <v>5</v>
      </c>
      <c r="AJ38" s="9">
        <f t="shared" si="12"/>
        <v>2</v>
      </c>
      <c r="AK38" s="1">
        <f>SUMIFS(база!$G$2:$G$2001,база!$C$2:$C$2001,стат!$B38,база!$E$2:$E$2001,"&lt;"&amp;$AI$1)</f>
        <v>0</v>
      </c>
      <c r="AL38" s="41">
        <f>SUMIFS(база!$H$2:$H$2001,база!$C$2:$C$2001,стат!$B38,база!$E$2:$E$2001,"&lt;"&amp;$AI$1)</f>
        <v>2</v>
      </c>
      <c r="AM38" s="28">
        <f>SUMIFS(база!$F$2:$F$2001,база!$C$2:$C$2001,стат!$B38)</f>
        <v>3</v>
      </c>
      <c r="AN38" s="22">
        <f>SUMIFS(база!$I$2:$I$2001,база!$C$2:$C$2001,стат!$B38)</f>
        <v>3</v>
      </c>
      <c r="AO38" s="6">
        <f t="shared" si="13"/>
        <v>19</v>
      </c>
      <c r="AP38" s="3">
        <f t="shared" si="14"/>
        <v>0</v>
      </c>
    </row>
    <row r="39" spans="1:42" x14ac:dyDescent="0.25">
      <c r="A39" s="42">
        <v>1</v>
      </c>
      <c r="B39" s="7">
        <v>37</v>
      </c>
      <c r="C39" s="13">
        <f t="shared" si="1"/>
        <v>19</v>
      </c>
      <c r="D39" s="9">
        <f t="shared" si="2"/>
        <v>6</v>
      </c>
      <c r="E39" s="1">
        <f t="shared" si="3"/>
        <v>3</v>
      </c>
      <c r="F39" s="7">
        <f t="shared" si="4"/>
        <v>3</v>
      </c>
      <c r="G39" s="13">
        <f>COUNTIFS(база!$C$2:$C$2001,стат!$B39,база!$E$2:$E$2001,"&gt;="&amp;стат!G$1,база!$E$2:$E$2001,"&lt;="&amp;стат!H$1)</f>
        <v>2</v>
      </c>
      <c r="H39" s="9">
        <f t="shared" si="5"/>
        <v>1</v>
      </c>
      <c r="I39" s="1">
        <f>SUMIFS(база!$G$2:$G$2001,база!$C$2:$C$2001,стат!$B39,база!$E$2:$E$2001,"&gt;="&amp;стат!G$1,база!$E$2:$E$2001,"&lt;="&amp;стат!H$1)</f>
        <v>1</v>
      </c>
      <c r="J39" s="1">
        <f>SUMIFS(база!$H$2:$H$2001,база!$C$2:$C$2001,стат!$B39,база!$E$2:$E$2001,"&gt;="&amp;стат!G$1,база!$E$2:$E$2001,"&lt;="&amp;стат!H$1)</f>
        <v>0</v>
      </c>
      <c r="K39" s="13">
        <f>COUNTIFS(база!$C$2:$C$2001,стат!$B39,база!$E$2:$E$2001,"&gt;="&amp;стат!K$1,база!$E$2:$E$2001,"&lt;="&amp;стат!L$1)</f>
        <v>2</v>
      </c>
      <c r="L39" s="9">
        <f t="shared" si="6"/>
        <v>0</v>
      </c>
      <c r="M39" s="1">
        <f>SUMIFS(база!$G$2:$G$2001,база!$C$2:$C$2001,стат!$B39,база!$E$2:$E$2001,"&gt;="&amp;стат!K$1,база!$E$2:$E$2001,"&lt;="&amp;стат!L$1)</f>
        <v>0</v>
      </c>
      <c r="N39" s="1">
        <f>SUMIFS(база!$H$2:$H$2001,база!$C$2:$C$2001,стат!$B39,база!$E$2:$E$2001,"&gt;="&amp;стат!K$1,база!$E$2:$E$2001,"&lt;="&amp;стат!L$1)</f>
        <v>0</v>
      </c>
      <c r="O39" s="13">
        <f>COUNTIFS(база!$C$2:$C$2001,стат!$B39,база!$E$2:$E$2001,"&gt;="&amp;стат!O$1,база!$E$2:$E$2001,"&lt;="&amp;стат!P$1)</f>
        <v>3</v>
      </c>
      <c r="P39" s="9">
        <f t="shared" si="7"/>
        <v>1</v>
      </c>
      <c r="Q39" s="1">
        <f>SUMIFS(база!$G$2:$G$2001,база!$C$2:$C$2001,стат!$B39,база!$E$2:$E$2001,"&gt;="&amp;стат!O$1,база!$E$2:$E$2001,"&lt;="&amp;стат!P$1)</f>
        <v>0</v>
      </c>
      <c r="R39" s="1">
        <f>SUMIFS(база!$H$2:$H$2001,база!$C$2:$C$2001,стат!$B39,база!$E$2:$E$2001,"&gt;="&amp;стат!O$1,база!$E$2:$E$2001,"&lt;="&amp;стат!P$1)</f>
        <v>1</v>
      </c>
      <c r="S39" s="13">
        <f>COUNTIFS(база!$C$2:$C$2001,стат!$B39,база!$E$2:$E$2001,"&gt;="&amp;стат!S$1,база!$E$2:$E$2001,"&lt;="&amp;стат!T$1)</f>
        <v>1</v>
      </c>
      <c r="T39" s="9">
        <f t="shared" si="8"/>
        <v>0</v>
      </c>
      <c r="U39" s="1">
        <f>SUMIFS(база!$G$2:$G$2001,база!$C$2:$C$2001,стат!$B39,база!$E$2:$E$2001,"&gt;="&amp;стат!S$1,база!$E$2:$E$2001,"&lt;="&amp;стат!T$1)</f>
        <v>0</v>
      </c>
      <c r="V39" s="1">
        <f>SUMIFS(база!$H$2:$H$2001,база!$C$2:$C$2001,стат!$B39,база!$E$2:$E$2001,"&gt;="&amp;стат!S$1,база!$E$2:$E$2001,"&lt;="&amp;стат!T$1)</f>
        <v>0</v>
      </c>
      <c r="W39" s="13">
        <f>COUNTIFS(база!$C$2:$C$2001,стат!$B39,база!$E$2:$E$2001,"&gt;="&amp;стат!W$1,база!$E$2:$E$2001,"&lt;="&amp;стат!X$1)</f>
        <v>1</v>
      </c>
      <c r="X39" s="9">
        <f t="shared" si="9"/>
        <v>1</v>
      </c>
      <c r="Y39" s="1">
        <f>SUMIFS(база!$G$2:$G$2001,база!$C$2:$C$2001,стат!$B39,база!$E$2:$E$2001,"&gt;="&amp;стат!W$1,база!$E$2:$E$2001,"&lt;="&amp;стат!X$1)</f>
        <v>1</v>
      </c>
      <c r="Z39" s="1">
        <f>SUMIFS(база!$H$2:$H$2001,база!$C$2:$C$2001,стат!$B39,база!$E$2:$E$2001,"&gt;="&amp;стат!W$1,база!$E$2:$E$2001,"&lt;="&amp;стат!X$1)</f>
        <v>0</v>
      </c>
      <c r="AA39" s="13">
        <f>COUNTIFS(база!$C$2:$C$2001,стат!$B39,база!$E$2:$E$2001,"&gt;="&amp;стат!AA$1,база!$E$2:$E$2001,"&lt;="&amp;стат!AB$1)</f>
        <v>2</v>
      </c>
      <c r="AB39" s="9">
        <f t="shared" si="10"/>
        <v>0</v>
      </c>
      <c r="AC39" s="1">
        <f>SUMIFS(база!$G$2:$G$2001,база!$C$2:$C$2001,стат!$B39,база!$E$2:$E$2001,"&gt;="&amp;стат!AA$1,база!$E$2:$E$2001,"&lt;="&amp;стат!AB$1)</f>
        <v>0</v>
      </c>
      <c r="AD39" s="1">
        <f>SUMIFS(база!$H$2:$H$2001,база!$C$2:$C$2001,стат!$B39,база!$E$2:$E$2001,"&gt;="&amp;стат!AA$1,база!$E$2:$E$2001,"&lt;="&amp;стат!AB$1)</f>
        <v>0</v>
      </c>
      <c r="AE39" s="13">
        <f>COUNTIFS(база!$C$2:$C$2001,стат!$B39,база!$E$2:$E$2001,"&gt;="&amp;стат!AE$1,база!$E$2:$E$2001,"&lt;="&amp;стат!AF$1)</f>
        <v>3</v>
      </c>
      <c r="AF39" s="9">
        <f t="shared" si="11"/>
        <v>1</v>
      </c>
      <c r="AG39" s="1">
        <f>SUMIFS(база!$G$2:$G$2001,база!$C$2:$C$2001,стат!$B39,база!$E$2:$E$2001,"&gt;="&amp;стат!AE$1,база!$E$2:$E$2001,"&lt;="&amp;стат!AF$1)</f>
        <v>1</v>
      </c>
      <c r="AH39" s="1">
        <f>SUMIFS(база!$H$2:$H$2001,база!$C$2:$C$2001,стат!$B39,база!$E$2:$E$2001,"&gt;="&amp;стат!AE$1,база!$E$2:$E$2001,"&lt;="&amp;стат!AF$1)</f>
        <v>0</v>
      </c>
      <c r="AI39" s="13">
        <f>COUNTIFS(база!$C$2:$C$2001,стат!$B39,база!$E$2:$E$2001,"&lt;"&amp;стат!AI$1)</f>
        <v>5</v>
      </c>
      <c r="AJ39" s="9">
        <f t="shared" si="12"/>
        <v>2</v>
      </c>
      <c r="AK39" s="1">
        <f>SUMIFS(база!$G$2:$G$2001,база!$C$2:$C$2001,стат!$B39,база!$E$2:$E$2001,"&lt;"&amp;$AI$1)</f>
        <v>0</v>
      </c>
      <c r="AL39" s="41">
        <f>SUMIFS(база!$H$2:$H$2001,база!$C$2:$C$2001,стат!$B39,база!$E$2:$E$2001,"&lt;"&amp;$AI$1)</f>
        <v>2</v>
      </c>
      <c r="AM39" s="28">
        <f>SUMIFS(база!$F$2:$F$2001,база!$C$2:$C$2001,стат!$B39)</f>
        <v>3</v>
      </c>
      <c r="AN39" s="22">
        <f>SUMIFS(база!$I$2:$I$2001,база!$C$2:$C$2001,стат!$B39)</f>
        <v>3</v>
      </c>
      <c r="AO39" s="6">
        <f t="shared" si="13"/>
        <v>19</v>
      </c>
      <c r="AP39" s="3">
        <f t="shared" si="14"/>
        <v>0</v>
      </c>
    </row>
    <row r="40" spans="1:42" x14ac:dyDescent="0.25">
      <c r="A40" s="42">
        <v>1</v>
      </c>
      <c r="B40" s="7">
        <v>38</v>
      </c>
      <c r="C40" s="13">
        <f t="shared" si="1"/>
        <v>19</v>
      </c>
      <c r="D40" s="9">
        <f t="shared" si="2"/>
        <v>6</v>
      </c>
      <c r="E40" s="1">
        <f t="shared" si="3"/>
        <v>3</v>
      </c>
      <c r="F40" s="7">
        <f t="shared" si="4"/>
        <v>3</v>
      </c>
      <c r="G40" s="13">
        <f>COUNTIFS(база!$C$2:$C$2001,стат!$B40,база!$E$2:$E$2001,"&gt;="&amp;стат!G$1,база!$E$2:$E$2001,"&lt;="&amp;стат!H$1)</f>
        <v>2</v>
      </c>
      <c r="H40" s="9">
        <f t="shared" si="5"/>
        <v>1</v>
      </c>
      <c r="I40" s="1">
        <f>SUMIFS(база!$G$2:$G$2001,база!$C$2:$C$2001,стат!$B40,база!$E$2:$E$2001,"&gt;="&amp;стат!G$1,база!$E$2:$E$2001,"&lt;="&amp;стат!H$1)</f>
        <v>1</v>
      </c>
      <c r="J40" s="1">
        <f>SUMIFS(база!$H$2:$H$2001,база!$C$2:$C$2001,стат!$B40,база!$E$2:$E$2001,"&gt;="&amp;стат!G$1,база!$E$2:$E$2001,"&lt;="&amp;стат!H$1)</f>
        <v>0</v>
      </c>
      <c r="K40" s="13">
        <f>COUNTIFS(база!$C$2:$C$2001,стат!$B40,база!$E$2:$E$2001,"&gt;="&amp;стат!K$1,база!$E$2:$E$2001,"&lt;="&amp;стат!L$1)</f>
        <v>2</v>
      </c>
      <c r="L40" s="9">
        <f t="shared" si="6"/>
        <v>0</v>
      </c>
      <c r="M40" s="1">
        <f>SUMIFS(база!$G$2:$G$2001,база!$C$2:$C$2001,стат!$B40,база!$E$2:$E$2001,"&gt;="&amp;стат!K$1,база!$E$2:$E$2001,"&lt;="&amp;стат!L$1)</f>
        <v>0</v>
      </c>
      <c r="N40" s="1">
        <f>SUMIFS(база!$H$2:$H$2001,база!$C$2:$C$2001,стат!$B40,база!$E$2:$E$2001,"&gt;="&amp;стат!K$1,база!$E$2:$E$2001,"&lt;="&amp;стат!L$1)</f>
        <v>0</v>
      </c>
      <c r="O40" s="13">
        <f>COUNTIFS(база!$C$2:$C$2001,стат!$B40,база!$E$2:$E$2001,"&gt;="&amp;стат!O$1,база!$E$2:$E$2001,"&lt;="&amp;стат!P$1)</f>
        <v>3</v>
      </c>
      <c r="P40" s="9">
        <f t="shared" si="7"/>
        <v>1</v>
      </c>
      <c r="Q40" s="1">
        <f>SUMIFS(база!$G$2:$G$2001,база!$C$2:$C$2001,стат!$B40,база!$E$2:$E$2001,"&gt;="&amp;стат!O$1,база!$E$2:$E$2001,"&lt;="&amp;стат!P$1)</f>
        <v>0</v>
      </c>
      <c r="R40" s="1">
        <f>SUMIFS(база!$H$2:$H$2001,база!$C$2:$C$2001,стат!$B40,база!$E$2:$E$2001,"&gt;="&amp;стат!O$1,база!$E$2:$E$2001,"&lt;="&amp;стат!P$1)</f>
        <v>1</v>
      </c>
      <c r="S40" s="13">
        <f>COUNTIFS(база!$C$2:$C$2001,стат!$B40,база!$E$2:$E$2001,"&gt;="&amp;стат!S$1,база!$E$2:$E$2001,"&lt;="&amp;стат!T$1)</f>
        <v>1</v>
      </c>
      <c r="T40" s="9">
        <f t="shared" si="8"/>
        <v>0</v>
      </c>
      <c r="U40" s="1">
        <f>SUMIFS(база!$G$2:$G$2001,база!$C$2:$C$2001,стат!$B40,база!$E$2:$E$2001,"&gt;="&amp;стат!S$1,база!$E$2:$E$2001,"&lt;="&amp;стат!T$1)</f>
        <v>0</v>
      </c>
      <c r="V40" s="1">
        <f>SUMIFS(база!$H$2:$H$2001,база!$C$2:$C$2001,стат!$B40,база!$E$2:$E$2001,"&gt;="&amp;стат!S$1,база!$E$2:$E$2001,"&lt;="&amp;стат!T$1)</f>
        <v>0</v>
      </c>
      <c r="W40" s="13">
        <f>COUNTIFS(база!$C$2:$C$2001,стат!$B40,база!$E$2:$E$2001,"&gt;="&amp;стат!W$1,база!$E$2:$E$2001,"&lt;="&amp;стат!X$1)</f>
        <v>1</v>
      </c>
      <c r="X40" s="9">
        <f t="shared" si="9"/>
        <v>1</v>
      </c>
      <c r="Y40" s="1">
        <f>SUMIFS(база!$G$2:$G$2001,база!$C$2:$C$2001,стат!$B40,база!$E$2:$E$2001,"&gt;="&amp;стат!W$1,база!$E$2:$E$2001,"&lt;="&amp;стат!X$1)</f>
        <v>1</v>
      </c>
      <c r="Z40" s="1">
        <f>SUMIFS(база!$H$2:$H$2001,база!$C$2:$C$2001,стат!$B40,база!$E$2:$E$2001,"&gt;="&amp;стат!W$1,база!$E$2:$E$2001,"&lt;="&amp;стат!X$1)</f>
        <v>0</v>
      </c>
      <c r="AA40" s="13">
        <f>COUNTIFS(база!$C$2:$C$2001,стат!$B40,база!$E$2:$E$2001,"&gt;="&amp;стат!AA$1,база!$E$2:$E$2001,"&lt;="&amp;стат!AB$1)</f>
        <v>2</v>
      </c>
      <c r="AB40" s="9">
        <f t="shared" si="10"/>
        <v>0</v>
      </c>
      <c r="AC40" s="1">
        <f>SUMIFS(база!$G$2:$G$2001,база!$C$2:$C$2001,стат!$B40,база!$E$2:$E$2001,"&gt;="&amp;стат!AA$1,база!$E$2:$E$2001,"&lt;="&amp;стат!AB$1)</f>
        <v>0</v>
      </c>
      <c r="AD40" s="1">
        <f>SUMIFS(база!$H$2:$H$2001,база!$C$2:$C$2001,стат!$B40,база!$E$2:$E$2001,"&gt;="&amp;стат!AA$1,база!$E$2:$E$2001,"&lt;="&amp;стат!AB$1)</f>
        <v>0</v>
      </c>
      <c r="AE40" s="13">
        <f>COUNTIFS(база!$C$2:$C$2001,стат!$B40,база!$E$2:$E$2001,"&gt;="&amp;стат!AE$1,база!$E$2:$E$2001,"&lt;="&amp;стат!AF$1)</f>
        <v>3</v>
      </c>
      <c r="AF40" s="9">
        <f t="shared" si="11"/>
        <v>1</v>
      </c>
      <c r="AG40" s="1">
        <f>SUMIFS(база!$G$2:$G$2001,база!$C$2:$C$2001,стат!$B40,база!$E$2:$E$2001,"&gt;="&amp;стат!AE$1,база!$E$2:$E$2001,"&lt;="&amp;стат!AF$1)</f>
        <v>1</v>
      </c>
      <c r="AH40" s="1">
        <f>SUMIFS(база!$H$2:$H$2001,база!$C$2:$C$2001,стат!$B40,база!$E$2:$E$2001,"&gt;="&amp;стат!AE$1,база!$E$2:$E$2001,"&lt;="&amp;стат!AF$1)</f>
        <v>0</v>
      </c>
      <c r="AI40" s="13">
        <f>COUNTIFS(база!$C$2:$C$2001,стат!$B40,база!$E$2:$E$2001,"&lt;"&amp;стат!AI$1)</f>
        <v>5</v>
      </c>
      <c r="AJ40" s="9">
        <f t="shared" si="12"/>
        <v>2</v>
      </c>
      <c r="AK40" s="1">
        <f>SUMIFS(база!$G$2:$G$2001,база!$C$2:$C$2001,стат!$B40,база!$E$2:$E$2001,"&lt;"&amp;$AI$1)</f>
        <v>0</v>
      </c>
      <c r="AL40" s="41">
        <f>SUMIFS(база!$H$2:$H$2001,база!$C$2:$C$2001,стат!$B40,база!$E$2:$E$2001,"&lt;"&amp;$AI$1)</f>
        <v>2</v>
      </c>
      <c r="AM40" s="28">
        <f>SUMIFS(база!$F$2:$F$2001,база!$C$2:$C$2001,стат!$B40)</f>
        <v>3</v>
      </c>
      <c r="AN40" s="22">
        <f>SUMIFS(база!$I$2:$I$2001,база!$C$2:$C$2001,стат!$B40)</f>
        <v>3</v>
      </c>
      <c r="AO40" s="6">
        <f t="shared" si="13"/>
        <v>19</v>
      </c>
      <c r="AP40" s="3">
        <f t="shared" si="14"/>
        <v>0</v>
      </c>
    </row>
    <row r="41" spans="1:42" x14ac:dyDescent="0.25">
      <c r="A41" s="42">
        <v>1</v>
      </c>
      <c r="B41" s="7">
        <v>39</v>
      </c>
      <c r="C41" s="13">
        <f t="shared" si="1"/>
        <v>19</v>
      </c>
      <c r="D41" s="9">
        <f t="shared" si="2"/>
        <v>6</v>
      </c>
      <c r="E41" s="1">
        <f t="shared" si="3"/>
        <v>3</v>
      </c>
      <c r="F41" s="7">
        <f t="shared" si="4"/>
        <v>3</v>
      </c>
      <c r="G41" s="13">
        <f>COUNTIFS(база!$C$2:$C$2001,стат!$B41,база!$E$2:$E$2001,"&gt;="&amp;стат!G$1,база!$E$2:$E$2001,"&lt;="&amp;стат!H$1)</f>
        <v>2</v>
      </c>
      <c r="H41" s="9">
        <f t="shared" si="5"/>
        <v>1</v>
      </c>
      <c r="I41" s="1">
        <f>SUMIFS(база!$G$2:$G$2001,база!$C$2:$C$2001,стат!$B41,база!$E$2:$E$2001,"&gt;="&amp;стат!G$1,база!$E$2:$E$2001,"&lt;="&amp;стат!H$1)</f>
        <v>1</v>
      </c>
      <c r="J41" s="1">
        <f>SUMIFS(база!$H$2:$H$2001,база!$C$2:$C$2001,стат!$B41,база!$E$2:$E$2001,"&gt;="&amp;стат!G$1,база!$E$2:$E$2001,"&lt;="&amp;стат!H$1)</f>
        <v>0</v>
      </c>
      <c r="K41" s="13">
        <f>COUNTIFS(база!$C$2:$C$2001,стат!$B41,база!$E$2:$E$2001,"&gt;="&amp;стат!K$1,база!$E$2:$E$2001,"&lt;="&amp;стат!L$1)</f>
        <v>2</v>
      </c>
      <c r="L41" s="9">
        <f t="shared" si="6"/>
        <v>0</v>
      </c>
      <c r="M41" s="1">
        <f>SUMIFS(база!$G$2:$G$2001,база!$C$2:$C$2001,стат!$B41,база!$E$2:$E$2001,"&gt;="&amp;стат!K$1,база!$E$2:$E$2001,"&lt;="&amp;стат!L$1)</f>
        <v>0</v>
      </c>
      <c r="N41" s="1">
        <f>SUMIFS(база!$H$2:$H$2001,база!$C$2:$C$2001,стат!$B41,база!$E$2:$E$2001,"&gt;="&amp;стат!K$1,база!$E$2:$E$2001,"&lt;="&amp;стат!L$1)</f>
        <v>0</v>
      </c>
      <c r="O41" s="13">
        <f>COUNTIFS(база!$C$2:$C$2001,стат!$B41,база!$E$2:$E$2001,"&gt;="&amp;стат!O$1,база!$E$2:$E$2001,"&lt;="&amp;стат!P$1)</f>
        <v>3</v>
      </c>
      <c r="P41" s="9">
        <f t="shared" si="7"/>
        <v>1</v>
      </c>
      <c r="Q41" s="1">
        <f>SUMIFS(база!$G$2:$G$2001,база!$C$2:$C$2001,стат!$B41,база!$E$2:$E$2001,"&gt;="&amp;стат!O$1,база!$E$2:$E$2001,"&lt;="&amp;стат!P$1)</f>
        <v>0</v>
      </c>
      <c r="R41" s="1">
        <f>SUMIFS(база!$H$2:$H$2001,база!$C$2:$C$2001,стат!$B41,база!$E$2:$E$2001,"&gt;="&amp;стат!O$1,база!$E$2:$E$2001,"&lt;="&amp;стат!P$1)</f>
        <v>1</v>
      </c>
      <c r="S41" s="13">
        <f>COUNTIFS(база!$C$2:$C$2001,стат!$B41,база!$E$2:$E$2001,"&gt;="&amp;стат!S$1,база!$E$2:$E$2001,"&lt;="&amp;стат!T$1)</f>
        <v>1</v>
      </c>
      <c r="T41" s="9">
        <f t="shared" si="8"/>
        <v>0</v>
      </c>
      <c r="U41" s="1">
        <f>SUMIFS(база!$G$2:$G$2001,база!$C$2:$C$2001,стат!$B41,база!$E$2:$E$2001,"&gt;="&amp;стат!S$1,база!$E$2:$E$2001,"&lt;="&amp;стат!T$1)</f>
        <v>0</v>
      </c>
      <c r="V41" s="1">
        <f>SUMIFS(база!$H$2:$H$2001,база!$C$2:$C$2001,стат!$B41,база!$E$2:$E$2001,"&gt;="&amp;стат!S$1,база!$E$2:$E$2001,"&lt;="&amp;стат!T$1)</f>
        <v>0</v>
      </c>
      <c r="W41" s="13">
        <f>COUNTIFS(база!$C$2:$C$2001,стат!$B41,база!$E$2:$E$2001,"&gt;="&amp;стат!W$1,база!$E$2:$E$2001,"&lt;="&amp;стат!X$1)</f>
        <v>1</v>
      </c>
      <c r="X41" s="9">
        <f t="shared" si="9"/>
        <v>1</v>
      </c>
      <c r="Y41" s="1">
        <f>SUMIFS(база!$G$2:$G$2001,база!$C$2:$C$2001,стат!$B41,база!$E$2:$E$2001,"&gt;="&amp;стат!W$1,база!$E$2:$E$2001,"&lt;="&amp;стат!X$1)</f>
        <v>1</v>
      </c>
      <c r="Z41" s="1">
        <f>SUMIFS(база!$H$2:$H$2001,база!$C$2:$C$2001,стат!$B41,база!$E$2:$E$2001,"&gt;="&amp;стат!W$1,база!$E$2:$E$2001,"&lt;="&amp;стат!X$1)</f>
        <v>0</v>
      </c>
      <c r="AA41" s="13">
        <f>COUNTIFS(база!$C$2:$C$2001,стат!$B41,база!$E$2:$E$2001,"&gt;="&amp;стат!AA$1,база!$E$2:$E$2001,"&lt;="&amp;стат!AB$1)</f>
        <v>2</v>
      </c>
      <c r="AB41" s="9">
        <f t="shared" si="10"/>
        <v>0</v>
      </c>
      <c r="AC41" s="1">
        <f>SUMIFS(база!$G$2:$G$2001,база!$C$2:$C$2001,стат!$B41,база!$E$2:$E$2001,"&gt;="&amp;стат!AA$1,база!$E$2:$E$2001,"&lt;="&amp;стат!AB$1)</f>
        <v>0</v>
      </c>
      <c r="AD41" s="1">
        <f>SUMIFS(база!$H$2:$H$2001,база!$C$2:$C$2001,стат!$B41,база!$E$2:$E$2001,"&gt;="&amp;стат!AA$1,база!$E$2:$E$2001,"&lt;="&amp;стат!AB$1)</f>
        <v>0</v>
      </c>
      <c r="AE41" s="13">
        <f>COUNTIFS(база!$C$2:$C$2001,стат!$B41,база!$E$2:$E$2001,"&gt;="&amp;стат!AE$1,база!$E$2:$E$2001,"&lt;="&amp;стат!AF$1)</f>
        <v>3</v>
      </c>
      <c r="AF41" s="9">
        <f t="shared" si="11"/>
        <v>1</v>
      </c>
      <c r="AG41" s="1">
        <f>SUMIFS(база!$G$2:$G$2001,база!$C$2:$C$2001,стат!$B41,база!$E$2:$E$2001,"&gt;="&amp;стат!AE$1,база!$E$2:$E$2001,"&lt;="&amp;стат!AF$1)</f>
        <v>1</v>
      </c>
      <c r="AH41" s="1">
        <f>SUMIFS(база!$H$2:$H$2001,база!$C$2:$C$2001,стат!$B41,база!$E$2:$E$2001,"&gt;="&amp;стат!AE$1,база!$E$2:$E$2001,"&lt;="&amp;стат!AF$1)</f>
        <v>0</v>
      </c>
      <c r="AI41" s="13">
        <f>COUNTIFS(база!$C$2:$C$2001,стат!$B41,база!$E$2:$E$2001,"&lt;"&amp;стат!AI$1)</f>
        <v>5</v>
      </c>
      <c r="AJ41" s="9">
        <f t="shared" si="12"/>
        <v>2</v>
      </c>
      <c r="AK41" s="1">
        <f>SUMIFS(база!$G$2:$G$2001,база!$C$2:$C$2001,стат!$B41,база!$E$2:$E$2001,"&lt;"&amp;$AI$1)</f>
        <v>0</v>
      </c>
      <c r="AL41" s="41">
        <f>SUMIFS(база!$H$2:$H$2001,база!$C$2:$C$2001,стат!$B41,база!$E$2:$E$2001,"&lt;"&amp;$AI$1)</f>
        <v>2</v>
      </c>
      <c r="AM41" s="28">
        <f>SUMIFS(база!$F$2:$F$2001,база!$C$2:$C$2001,стат!$B41)</f>
        <v>3</v>
      </c>
      <c r="AN41" s="22">
        <f>SUMIFS(база!$I$2:$I$2001,база!$C$2:$C$2001,стат!$B41)</f>
        <v>3</v>
      </c>
      <c r="AO41" s="6">
        <f t="shared" si="13"/>
        <v>19</v>
      </c>
      <c r="AP41" s="3">
        <f t="shared" si="14"/>
        <v>0</v>
      </c>
    </row>
    <row r="42" spans="1:42" x14ac:dyDescent="0.25">
      <c r="A42" s="42">
        <v>1</v>
      </c>
      <c r="B42" s="7">
        <v>40</v>
      </c>
      <c r="C42" s="13">
        <f t="shared" si="1"/>
        <v>19</v>
      </c>
      <c r="D42" s="9">
        <f t="shared" si="2"/>
        <v>6</v>
      </c>
      <c r="E42" s="1">
        <f t="shared" si="3"/>
        <v>3</v>
      </c>
      <c r="F42" s="7">
        <f t="shared" si="4"/>
        <v>3</v>
      </c>
      <c r="G42" s="13">
        <f>COUNTIFS(база!$C$2:$C$2001,стат!$B42,база!$E$2:$E$2001,"&gt;="&amp;стат!G$1,база!$E$2:$E$2001,"&lt;="&amp;стат!H$1)</f>
        <v>2</v>
      </c>
      <c r="H42" s="9">
        <f t="shared" si="5"/>
        <v>1</v>
      </c>
      <c r="I42" s="1">
        <f>SUMIFS(база!$G$2:$G$2001,база!$C$2:$C$2001,стат!$B42,база!$E$2:$E$2001,"&gt;="&amp;стат!G$1,база!$E$2:$E$2001,"&lt;="&amp;стат!H$1)</f>
        <v>1</v>
      </c>
      <c r="J42" s="1">
        <f>SUMIFS(база!$H$2:$H$2001,база!$C$2:$C$2001,стат!$B42,база!$E$2:$E$2001,"&gt;="&amp;стат!G$1,база!$E$2:$E$2001,"&lt;="&amp;стат!H$1)</f>
        <v>0</v>
      </c>
      <c r="K42" s="13">
        <f>COUNTIFS(база!$C$2:$C$2001,стат!$B42,база!$E$2:$E$2001,"&gt;="&amp;стат!K$1,база!$E$2:$E$2001,"&lt;="&amp;стат!L$1)</f>
        <v>2</v>
      </c>
      <c r="L42" s="9">
        <f t="shared" si="6"/>
        <v>0</v>
      </c>
      <c r="M42" s="1">
        <f>SUMIFS(база!$G$2:$G$2001,база!$C$2:$C$2001,стат!$B42,база!$E$2:$E$2001,"&gt;="&amp;стат!K$1,база!$E$2:$E$2001,"&lt;="&amp;стат!L$1)</f>
        <v>0</v>
      </c>
      <c r="N42" s="1">
        <f>SUMIFS(база!$H$2:$H$2001,база!$C$2:$C$2001,стат!$B42,база!$E$2:$E$2001,"&gt;="&amp;стат!K$1,база!$E$2:$E$2001,"&lt;="&amp;стат!L$1)</f>
        <v>0</v>
      </c>
      <c r="O42" s="13">
        <f>COUNTIFS(база!$C$2:$C$2001,стат!$B42,база!$E$2:$E$2001,"&gt;="&amp;стат!O$1,база!$E$2:$E$2001,"&lt;="&amp;стат!P$1)</f>
        <v>3</v>
      </c>
      <c r="P42" s="9">
        <f t="shared" si="7"/>
        <v>1</v>
      </c>
      <c r="Q42" s="1">
        <f>SUMIFS(база!$G$2:$G$2001,база!$C$2:$C$2001,стат!$B42,база!$E$2:$E$2001,"&gt;="&amp;стат!O$1,база!$E$2:$E$2001,"&lt;="&amp;стат!P$1)</f>
        <v>0</v>
      </c>
      <c r="R42" s="1">
        <f>SUMIFS(база!$H$2:$H$2001,база!$C$2:$C$2001,стат!$B42,база!$E$2:$E$2001,"&gt;="&amp;стат!O$1,база!$E$2:$E$2001,"&lt;="&amp;стат!P$1)</f>
        <v>1</v>
      </c>
      <c r="S42" s="13">
        <f>COUNTIFS(база!$C$2:$C$2001,стат!$B42,база!$E$2:$E$2001,"&gt;="&amp;стат!S$1,база!$E$2:$E$2001,"&lt;="&amp;стат!T$1)</f>
        <v>1</v>
      </c>
      <c r="T42" s="9">
        <f t="shared" si="8"/>
        <v>0</v>
      </c>
      <c r="U42" s="1">
        <f>SUMIFS(база!$G$2:$G$2001,база!$C$2:$C$2001,стат!$B42,база!$E$2:$E$2001,"&gt;="&amp;стат!S$1,база!$E$2:$E$2001,"&lt;="&amp;стат!T$1)</f>
        <v>0</v>
      </c>
      <c r="V42" s="1">
        <f>SUMIFS(база!$H$2:$H$2001,база!$C$2:$C$2001,стат!$B42,база!$E$2:$E$2001,"&gt;="&amp;стат!S$1,база!$E$2:$E$2001,"&lt;="&amp;стат!T$1)</f>
        <v>0</v>
      </c>
      <c r="W42" s="13">
        <f>COUNTIFS(база!$C$2:$C$2001,стат!$B42,база!$E$2:$E$2001,"&gt;="&amp;стат!W$1,база!$E$2:$E$2001,"&lt;="&amp;стат!X$1)</f>
        <v>1</v>
      </c>
      <c r="X42" s="9">
        <f t="shared" si="9"/>
        <v>1</v>
      </c>
      <c r="Y42" s="1">
        <f>SUMIFS(база!$G$2:$G$2001,база!$C$2:$C$2001,стат!$B42,база!$E$2:$E$2001,"&gt;="&amp;стат!W$1,база!$E$2:$E$2001,"&lt;="&amp;стат!X$1)</f>
        <v>1</v>
      </c>
      <c r="Z42" s="1">
        <f>SUMIFS(база!$H$2:$H$2001,база!$C$2:$C$2001,стат!$B42,база!$E$2:$E$2001,"&gt;="&amp;стат!W$1,база!$E$2:$E$2001,"&lt;="&amp;стат!X$1)</f>
        <v>0</v>
      </c>
      <c r="AA42" s="13">
        <f>COUNTIFS(база!$C$2:$C$2001,стат!$B42,база!$E$2:$E$2001,"&gt;="&amp;стат!AA$1,база!$E$2:$E$2001,"&lt;="&amp;стат!AB$1)</f>
        <v>2</v>
      </c>
      <c r="AB42" s="9">
        <f t="shared" si="10"/>
        <v>0</v>
      </c>
      <c r="AC42" s="1">
        <f>SUMIFS(база!$G$2:$G$2001,база!$C$2:$C$2001,стат!$B42,база!$E$2:$E$2001,"&gt;="&amp;стат!AA$1,база!$E$2:$E$2001,"&lt;="&amp;стат!AB$1)</f>
        <v>0</v>
      </c>
      <c r="AD42" s="1">
        <f>SUMIFS(база!$H$2:$H$2001,база!$C$2:$C$2001,стат!$B42,база!$E$2:$E$2001,"&gt;="&amp;стат!AA$1,база!$E$2:$E$2001,"&lt;="&amp;стат!AB$1)</f>
        <v>0</v>
      </c>
      <c r="AE42" s="13">
        <f>COUNTIFS(база!$C$2:$C$2001,стат!$B42,база!$E$2:$E$2001,"&gt;="&amp;стат!AE$1,база!$E$2:$E$2001,"&lt;="&amp;стат!AF$1)</f>
        <v>3</v>
      </c>
      <c r="AF42" s="9">
        <f t="shared" si="11"/>
        <v>1</v>
      </c>
      <c r="AG42" s="1">
        <f>SUMIFS(база!$G$2:$G$2001,база!$C$2:$C$2001,стат!$B42,база!$E$2:$E$2001,"&gt;="&amp;стат!AE$1,база!$E$2:$E$2001,"&lt;="&amp;стат!AF$1)</f>
        <v>1</v>
      </c>
      <c r="AH42" s="1">
        <f>SUMIFS(база!$H$2:$H$2001,база!$C$2:$C$2001,стат!$B42,база!$E$2:$E$2001,"&gt;="&amp;стат!AE$1,база!$E$2:$E$2001,"&lt;="&amp;стат!AF$1)</f>
        <v>0</v>
      </c>
      <c r="AI42" s="13">
        <f>COUNTIFS(база!$C$2:$C$2001,стат!$B42,база!$E$2:$E$2001,"&lt;"&amp;стат!AI$1)</f>
        <v>5</v>
      </c>
      <c r="AJ42" s="9">
        <f t="shared" si="12"/>
        <v>2</v>
      </c>
      <c r="AK42" s="1">
        <f>SUMIFS(база!$G$2:$G$2001,база!$C$2:$C$2001,стат!$B42,база!$E$2:$E$2001,"&lt;"&amp;$AI$1)</f>
        <v>0</v>
      </c>
      <c r="AL42" s="41">
        <f>SUMIFS(база!$H$2:$H$2001,база!$C$2:$C$2001,стат!$B42,база!$E$2:$E$2001,"&lt;"&amp;$AI$1)</f>
        <v>2</v>
      </c>
      <c r="AM42" s="28">
        <f>SUMIFS(база!$F$2:$F$2001,база!$C$2:$C$2001,стат!$B42)</f>
        <v>3</v>
      </c>
      <c r="AN42" s="22">
        <f>SUMIFS(база!$I$2:$I$2001,база!$C$2:$C$2001,стат!$B42)</f>
        <v>3</v>
      </c>
      <c r="AO42" s="6">
        <f t="shared" si="13"/>
        <v>19</v>
      </c>
      <c r="AP42" s="3">
        <f t="shared" si="14"/>
        <v>0</v>
      </c>
    </row>
    <row r="43" spans="1:42" x14ac:dyDescent="0.25">
      <c r="A43" s="42">
        <v>1</v>
      </c>
      <c r="B43" s="7">
        <v>41</v>
      </c>
      <c r="C43" s="13">
        <f t="shared" si="1"/>
        <v>19</v>
      </c>
      <c r="D43" s="9">
        <f t="shared" si="2"/>
        <v>6</v>
      </c>
      <c r="E43" s="1">
        <f t="shared" si="3"/>
        <v>3</v>
      </c>
      <c r="F43" s="7">
        <f t="shared" si="4"/>
        <v>3</v>
      </c>
      <c r="G43" s="13">
        <f>COUNTIFS(база!$C$2:$C$2001,стат!$B43,база!$E$2:$E$2001,"&gt;="&amp;стат!G$1,база!$E$2:$E$2001,"&lt;="&amp;стат!H$1)</f>
        <v>2</v>
      </c>
      <c r="H43" s="9">
        <f t="shared" si="5"/>
        <v>1</v>
      </c>
      <c r="I43" s="1">
        <f>SUMIFS(база!$G$2:$G$2001,база!$C$2:$C$2001,стат!$B43,база!$E$2:$E$2001,"&gt;="&amp;стат!G$1,база!$E$2:$E$2001,"&lt;="&amp;стат!H$1)</f>
        <v>1</v>
      </c>
      <c r="J43" s="1">
        <f>SUMIFS(база!$H$2:$H$2001,база!$C$2:$C$2001,стат!$B43,база!$E$2:$E$2001,"&gt;="&amp;стат!G$1,база!$E$2:$E$2001,"&lt;="&amp;стат!H$1)</f>
        <v>0</v>
      </c>
      <c r="K43" s="13">
        <f>COUNTIFS(база!$C$2:$C$2001,стат!$B43,база!$E$2:$E$2001,"&gt;="&amp;стат!K$1,база!$E$2:$E$2001,"&lt;="&amp;стат!L$1)</f>
        <v>2</v>
      </c>
      <c r="L43" s="9">
        <f t="shared" si="6"/>
        <v>0</v>
      </c>
      <c r="M43" s="1">
        <f>SUMIFS(база!$G$2:$G$2001,база!$C$2:$C$2001,стат!$B43,база!$E$2:$E$2001,"&gt;="&amp;стат!K$1,база!$E$2:$E$2001,"&lt;="&amp;стат!L$1)</f>
        <v>0</v>
      </c>
      <c r="N43" s="1">
        <f>SUMIFS(база!$H$2:$H$2001,база!$C$2:$C$2001,стат!$B43,база!$E$2:$E$2001,"&gt;="&amp;стат!K$1,база!$E$2:$E$2001,"&lt;="&amp;стат!L$1)</f>
        <v>0</v>
      </c>
      <c r="O43" s="13">
        <f>COUNTIFS(база!$C$2:$C$2001,стат!$B43,база!$E$2:$E$2001,"&gt;="&amp;стат!O$1,база!$E$2:$E$2001,"&lt;="&amp;стат!P$1)</f>
        <v>3</v>
      </c>
      <c r="P43" s="9">
        <f t="shared" si="7"/>
        <v>1</v>
      </c>
      <c r="Q43" s="1">
        <f>SUMIFS(база!$G$2:$G$2001,база!$C$2:$C$2001,стат!$B43,база!$E$2:$E$2001,"&gt;="&amp;стат!O$1,база!$E$2:$E$2001,"&lt;="&amp;стат!P$1)</f>
        <v>0</v>
      </c>
      <c r="R43" s="1">
        <f>SUMIFS(база!$H$2:$H$2001,база!$C$2:$C$2001,стат!$B43,база!$E$2:$E$2001,"&gt;="&amp;стат!O$1,база!$E$2:$E$2001,"&lt;="&amp;стат!P$1)</f>
        <v>1</v>
      </c>
      <c r="S43" s="13">
        <f>COUNTIFS(база!$C$2:$C$2001,стат!$B43,база!$E$2:$E$2001,"&gt;="&amp;стат!S$1,база!$E$2:$E$2001,"&lt;="&amp;стат!T$1)</f>
        <v>1</v>
      </c>
      <c r="T43" s="9">
        <f t="shared" si="8"/>
        <v>0</v>
      </c>
      <c r="U43" s="1">
        <f>SUMIFS(база!$G$2:$G$2001,база!$C$2:$C$2001,стат!$B43,база!$E$2:$E$2001,"&gt;="&amp;стат!S$1,база!$E$2:$E$2001,"&lt;="&amp;стат!T$1)</f>
        <v>0</v>
      </c>
      <c r="V43" s="1">
        <f>SUMIFS(база!$H$2:$H$2001,база!$C$2:$C$2001,стат!$B43,база!$E$2:$E$2001,"&gt;="&amp;стат!S$1,база!$E$2:$E$2001,"&lt;="&amp;стат!T$1)</f>
        <v>0</v>
      </c>
      <c r="W43" s="13">
        <f>COUNTIFS(база!$C$2:$C$2001,стат!$B43,база!$E$2:$E$2001,"&gt;="&amp;стат!W$1,база!$E$2:$E$2001,"&lt;="&amp;стат!X$1)</f>
        <v>1</v>
      </c>
      <c r="X43" s="9">
        <f t="shared" si="9"/>
        <v>1</v>
      </c>
      <c r="Y43" s="1">
        <f>SUMIFS(база!$G$2:$G$2001,база!$C$2:$C$2001,стат!$B43,база!$E$2:$E$2001,"&gt;="&amp;стат!W$1,база!$E$2:$E$2001,"&lt;="&amp;стат!X$1)</f>
        <v>1</v>
      </c>
      <c r="Z43" s="1">
        <f>SUMIFS(база!$H$2:$H$2001,база!$C$2:$C$2001,стат!$B43,база!$E$2:$E$2001,"&gt;="&amp;стат!W$1,база!$E$2:$E$2001,"&lt;="&amp;стат!X$1)</f>
        <v>0</v>
      </c>
      <c r="AA43" s="13">
        <f>COUNTIFS(база!$C$2:$C$2001,стат!$B43,база!$E$2:$E$2001,"&gt;="&amp;стат!AA$1,база!$E$2:$E$2001,"&lt;="&amp;стат!AB$1)</f>
        <v>2</v>
      </c>
      <c r="AB43" s="9">
        <f t="shared" si="10"/>
        <v>0</v>
      </c>
      <c r="AC43" s="1">
        <f>SUMIFS(база!$G$2:$G$2001,база!$C$2:$C$2001,стат!$B43,база!$E$2:$E$2001,"&gt;="&amp;стат!AA$1,база!$E$2:$E$2001,"&lt;="&amp;стат!AB$1)</f>
        <v>0</v>
      </c>
      <c r="AD43" s="1">
        <f>SUMIFS(база!$H$2:$H$2001,база!$C$2:$C$2001,стат!$B43,база!$E$2:$E$2001,"&gt;="&amp;стат!AA$1,база!$E$2:$E$2001,"&lt;="&amp;стат!AB$1)</f>
        <v>0</v>
      </c>
      <c r="AE43" s="13">
        <f>COUNTIFS(база!$C$2:$C$2001,стат!$B43,база!$E$2:$E$2001,"&gt;="&amp;стат!AE$1,база!$E$2:$E$2001,"&lt;="&amp;стат!AF$1)</f>
        <v>3</v>
      </c>
      <c r="AF43" s="9">
        <f t="shared" si="11"/>
        <v>1</v>
      </c>
      <c r="AG43" s="1">
        <f>SUMIFS(база!$G$2:$G$2001,база!$C$2:$C$2001,стат!$B43,база!$E$2:$E$2001,"&gt;="&amp;стат!AE$1,база!$E$2:$E$2001,"&lt;="&amp;стат!AF$1)</f>
        <v>1</v>
      </c>
      <c r="AH43" s="1">
        <f>SUMIFS(база!$H$2:$H$2001,база!$C$2:$C$2001,стат!$B43,база!$E$2:$E$2001,"&gt;="&amp;стат!AE$1,база!$E$2:$E$2001,"&lt;="&amp;стат!AF$1)</f>
        <v>0</v>
      </c>
      <c r="AI43" s="13">
        <f>COUNTIFS(база!$C$2:$C$2001,стат!$B43,база!$E$2:$E$2001,"&lt;"&amp;стат!AI$1)</f>
        <v>5</v>
      </c>
      <c r="AJ43" s="9">
        <f t="shared" si="12"/>
        <v>2</v>
      </c>
      <c r="AK43" s="1">
        <f>SUMIFS(база!$G$2:$G$2001,база!$C$2:$C$2001,стат!$B43,база!$E$2:$E$2001,"&lt;"&amp;$AI$1)</f>
        <v>0</v>
      </c>
      <c r="AL43" s="41">
        <f>SUMIFS(база!$H$2:$H$2001,база!$C$2:$C$2001,стат!$B43,база!$E$2:$E$2001,"&lt;"&amp;$AI$1)</f>
        <v>2</v>
      </c>
      <c r="AM43" s="28">
        <f>SUMIFS(база!$F$2:$F$2001,база!$C$2:$C$2001,стат!$B43)</f>
        <v>3</v>
      </c>
      <c r="AN43" s="22">
        <f>SUMIFS(база!$I$2:$I$2001,база!$C$2:$C$2001,стат!$B43)</f>
        <v>3</v>
      </c>
      <c r="AO43" s="6">
        <f t="shared" si="13"/>
        <v>19</v>
      </c>
      <c r="AP43" s="3">
        <f t="shared" si="14"/>
        <v>0</v>
      </c>
    </row>
    <row r="44" spans="1:42" x14ac:dyDescent="0.25">
      <c r="A44" s="42">
        <v>1</v>
      </c>
      <c r="B44" s="7">
        <v>42</v>
      </c>
      <c r="C44" s="13">
        <f t="shared" si="1"/>
        <v>19</v>
      </c>
      <c r="D44" s="9">
        <f t="shared" si="2"/>
        <v>6</v>
      </c>
      <c r="E44" s="1">
        <f t="shared" si="3"/>
        <v>3</v>
      </c>
      <c r="F44" s="7">
        <f t="shared" si="4"/>
        <v>3</v>
      </c>
      <c r="G44" s="13">
        <f>COUNTIFS(база!$C$2:$C$2001,стат!$B44,база!$E$2:$E$2001,"&gt;="&amp;стат!G$1,база!$E$2:$E$2001,"&lt;="&amp;стат!H$1)</f>
        <v>2</v>
      </c>
      <c r="H44" s="9">
        <f t="shared" si="5"/>
        <v>1</v>
      </c>
      <c r="I44" s="1">
        <f>SUMIFS(база!$G$2:$G$2001,база!$C$2:$C$2001,стат!$B44,база!$E$2:$E$2001,"&gt;="&amp;стат!G$1,база!$E$2:$E$2001,"&lt;="&amp;стат!H$1)</f>
        <v>1</v>
      </c>
      <c r="J44" s="1">
        <f>SUMIFS(база!$H$2:$H$2001,база!$C$2:$C$2001,стат!$B44,база!$E$2:$E$2001,"&gt;="&amp;стат!G$1,база!$E$2:$E$2001,"&lt;="&amp;стат!H$1)</f>
        <v>0</v>
      </c>
      <c r="K44" s="13">
        <f>COUNTIFS(база!$C$2:$C$2001,стат!$B44,база!$E$2:$E$2001,"&gt;="&amp;стат!K$1,база!$E$2:$E$2001,"&lt;="&amp;стат!L$1)</f>
        <v>2</v>
      </c>
      <c r="L44" s="9">
        <f t="shared" si="6"/>
        <v>0</v>
      </c>
      <c r="M44" s="1">
        <f>SUMIFS(база!$G$2:$G$2001,база!$C$2:$C$2001,стат!$B44,база!$E$2:$E$2001,"&gt;="&amp;стат!K$1,база!$E$2:$E$2001,"&lt;="&amp;стат!L$1)</f>
        <v>0</v>
      </c>
      <c r="N44" s="1">
        <f>SUMIFS(база!$H$2:$H$2001,база!$C$2:$C$2001,стат!$B44,база!$E$2:$E$2001,"&gt;="&amp;стат!K$1,база!$E$2:$E$2001,"&lt;="&amp;стат!L$1)</f>
        <v>0</v>
      </c>
      <c r="O44" s="13">
        <f>COUNTIFS(база!$C$2:$C$2001,стат!$B44,база!$E$2:$E$2001,"&gt;="&amp;стат!O$1,база!$E$2:$E$2001,"&lt;="&amp;стат!P$1)</f>
        <v>3</v>
      </c>
      <c r="P44" s="9">
        <f t="shared" si="7"/>
        <v>1</v>
      </c>
      <c r="Q44" s="1">
        <f>SUMIFS(база!$G$2:$G$2001,база!$C$2:$C$2001,стат!$B44,база!$E$2:$E$2001,"&gt;="&amp;стат!O$1,база!$E$2:$E$2001,"&lt;="&amp;стат!P$1)</f>
        <v>0</v>
      </c>
      <c r="R44" s="1">
        <f>SUMIFS(база!$H$2:$H$2001,база!$C$2:$C$2001,стат!$B44,база!$E$2:$E$2001,"&gt;="&amp;стат!O$1,база!$E$2:$E$2001,"&lt;="&amp;стат!P$1)</f>
        <v>1</v>
      </c>
      <c r="S44" s="13">
        <f>COUNTIFS(база!$C$2:$C$2001,стат!$B44,база!$E$2:$E$2001,"&gt;="&amp;стат!S$1,база!$E$2:$E$2001,"&lt;="&amp;стат!T$1)</f>
        <v>1</v>
      </c>
      <c r="T44" s="9">
        <f t="shared" si="8"/>
        <v>0</v>
      </c>
      <c r="U44" s="1">
        <f>SUMIFS(база!$G$2:$G$2001,база!$C$2:$C$2001,стат!$B44,база!$E$2:$E$2001,"&gt;="&amp;стат!S$1,база!$E$2:$E$2001,"&lt;="&amp;стат!T$1)</f>
        <v>0</v>
      </c>
      <c r="V44" s="1">
        <f>SUMIFS(база!$H$2:$H$2001,база!$C$2:$C$2001,стат!$B44,база!$E$2:$E$2001,"&gt;="&amp;стат!S$1,база!$E$2:$E$2001,"&lt;="&amp;стат!T$1)</f>
        <v>0</v>
      </c>
      <c r="W44" s="13">
        <f>COUNTIFS(база!$C$2:$C$2001,стат!$B44,база!$E$2:$E$2001,"&gt;="&amp;стат!W$1,база!$E$2:$E$2001,"&lt;="&amp;стат!X$1)</f>
        <v>1</v>
      </c>
      <c r="X44" s="9">
        <f t="shared" si="9"/>
        <v>1</v>
      </c>
      <c r="Y44" s="1">
        <f>SUMIFS(база!$G$2:$G$2001,база!$C$2:$C$2001,стат!$B44,база!$E$2:$E$2001,"&gt;="&amp;стат!W$1,база!$E$2:$E$2001,"&lt;="&amp;стат!X$1)</f>
        <v>1</v>
      </c>
      <c r="Z44" s="1">
        <f>SUMIFS(база!$H$2:$H$2001,база!$C$2:$C$2001,стат!$B44,база!$E$2:$E$2001,"&gt;="&amp;стат!W$1,база!$E$2:$E$2001,"&lt;="&amp;стат!X$1)</f>
        <v>0</v>
      </c>
      <c r="AA44" s="13">
        <f>COUNTIFS(база!$C$2:$C$2001,стат!$B44,база!$E$2:$E$2001,"&gt;="&amp;стат!AA$1,база!$E$2:$E$2001,"&lt;="&amp;стат!AB$1)</f>
        <v>2</v>
      </c>
      <c r="AB44" s="9">
        <f t="shared" si="10"/>
        <v>0</v>
      </c>
      <c r="AC44" s="1">
        <f>SUMIFS(база!$G$2:$G$2001,база!$C$2:$C$2001,стат!$B44,база!$E$2:$E$2001,"&gt;="&amp;стат!AA$1,база!$E$2:$E$2001,"&lt;="&amp;стат!AB$1)</f>
        <v>0</v>
      </c>
      <c r="AD44" s="1">
        <f>SUMIFS(база!$H$2:$H$2001,база!$C$2:$C$2001,стат!$B44,база!$E$2:$E$2001,"&gt;="&amp;стат!AA$1,база!$E$2:$E$2001,"&lt;="&amp;стат!AB$1)</f>
        <v>0</v>
      </c>
      <c r="AE44" s="13">
        <f>COUNTIFS(база!$C$2:$C$2001,стат!$B44,база!$E$2:$E$2001,"&gt;="&amp;стат!AE$1,база!$E$2:$E$2001,"&lt;="&amp;стат!AF$1)</f>
        <v>3</v>
      </c>
      <c r="AF44" s="9">
        <f t="shared" si="11"/>
        <v>1</v>
      </c>
      <c r="AG44" s="1">
        <f>SUMIFS(база!$G$2:$G$2001,база!$C$2:$C$2001,стат!$B44,база!$E$2:$E$2001,"&gt;="&amp;стат!AE$1,база!$E$2:$E$2001,"&lt;="&amp;стат!AF$1)</f>
        <v>1</v>
      </c>
      <c r="AH44" s="1">
        <f>SUMIFS(база!$H$2:$H$2001,база!$C$2:$C$2001,стат!$B44,база!$E$2:$E$2001,"&gt;="&amp;стат!AE$1,база!$E$2:$E$2001,"&lt;="&amp;стат!AF$1)</f>
        <v>0</v>
      </c>
      <c r="AI44" s="13">
        <f>COUNTIFS(база!$C$2:$C$2001,стат!$B44,база!$E$2:$E$2001,"&lt;"&amp;стат!AI$1)</f>
        <v>5</v>
      </c>
      <c r="AJ44" s="9">
        <f t="shared" si="12"/>
        <v>2</v>
      </c>
      <c r="AK44" s="1">
        <f>SUMIFS(база!$G$2:$G$2001,база!$C$2:$C$2001,стат!$B44,база!$E$2:$E$2001,"&lt;"&amp;$AI$1)</f>
        <v>0</v>
      </c>
      <c r="AL44" s="41">
        <f>SUMIFS(база!$H$2:$H$2001,база!$C$2:$C$2001,стат!$B44,база!$E$2:$E$2001,"&lt;"&amp;$AI$1)</f>
        <v>2</v>
      </c>
      <c r="AM44" s="28">
        <f>SUMIFS(база!$F$2:$F$2001,база!$C$2:$C$2001,стат!$B44)</f>
        <v>3</v>
      </c>
      <c r="AN44" s="22">
        <f>SUMIFS(база!$I$2:$I$2001,база!$C$2:$C$2001,стат!$B44)</f>
        <v>3</v>
      </c>
      <c r="AO44" s="6">
        <f t="shared" si="13"/>
        <v>19</v>
      </c>
      <c r="AP44" s="3">
        <f t="shared" si="14"/>
        <v>0</v>
      </c>
    </row>
    <row r="45" spans="1:42" x14ac:dyDescent="0.25">
      <c r="A45" s="42">
        <v>1</v>
      </c>
      <c r="B45" s="7">
        <v>43</v>
      </c>
      <c r="C45" s="13">
        <f t="shared" si="1"/>
        <v>19</v>
      </c>
      <c r="D45" s="9">
        <f t="shared" si="2"/>
        <v>6</v>
      </c>
      <c r="E45" s="1">
        <f t="shared" si="3"/>
        <v>3</v>
      </c>
      <c r="F45" s="7">
        <f t="shared" si="4"/>
        <v>3</v>
      </c>
      <c r="G45" s="13">
        <f>COUNTIFS(база!$C$2:$C$2001,стат!$B45,база!$E$2:$E$2001,"&gt;="&amp;стат!G$1,база!$E$2:$E$2001,"&lt;="&amp;стат!H$1)</f>
        <v>2</v>
      </c>
      <c r="H45" s="9">
        <f t="shared" si="5"/>
        <v>1</v>
      </c>
      <c r="I45" s="1">
        <f>SUMIFS(база!$G$2:$G$2001,база!$C$2:$C$2001,стат!$B45,база!$E$2:$E$2001,"&gt;="&amp;стат!G$1,база!$E$2:$E$2001,"&lt;="&amp;стат!H$1)</f>
        <v>1</v>
      </c>
      <c r="J45" s="1">
        <f>SUMIFS(база!$H$2:$H$2001,база!$C$2:$C$2001,стат!$B45,база!$E$2:$E$2001,"&gt;="&amp;стат!G$1,база!$E$2:$E$2001,"&lt;="&amp;стат!H$1)</f>
        <v>0</v>
      </c>
      <c r="K45" s="13">
        <f>COUNTIFS(база!$C$2:$C$2001,стат!$B45,база!$E$2:$E$2001,"&gt;="&amp;стат!K$1,база!$E$2:$E$2001,"&lt;="&amp;стат!L$1)</f>
        <v>2</v>
      </c>
      <c r="L45" s="9">
        <f t="shared" si="6"/>
        <v>0</v>
      </c>
      <c r="M45" s="1">
        <f>SUMIFS(база!$G$2:$G$2001,база!$C$2:$C$2001,стат!$B45,база!$E$2:$E$2001,"&gt;="&amp;стат!K$1,база!$E$2:$E$2001,"&lt;="&amp;стат!L$1)</f>
        <v>0</v>
      </c>
      <c r="N45" s="1">
        <f>SUMIFS(база!$H$2:$H$2001,база!$C$2:$C$2001,стат!$B45,база!$E$2:$E$2001,"&gt;="&amp;стат!K$1,база!$E$2:$E$2001,"&lt;="&amp;стат!L$1)</f>
        <v>0</v>
      </c>
      <c r="O45" s="13">
        <f>COUNTIFS(база!$C$2:$C$2001,стат!$B45,база!$E$2:$E$2001,"&gt;="&amp;стат!O$1,база!$E$2:$E$2001,"&lt;="&amp;стат!P$1)</f>
        <v>3</v>
      </c>
      <c r="P45" s="9">
        <f t="shared" si="7"/>
        <v>1</v>
      </c>
      <c r="Q45" s="1">
        <f>SUMIFS(база!$G$2:$G$2001,база!$C$2:$C$2001,стат!$B45,база!$E$2:$E$2001,"&gt;="&amp;стат!O$1,база!$E$2:$E$2001,"&lt;="&amp;стат!P$1)</f>
        <v>0</v>
      </c>
      <c r="R45" s="1">
        <f>SUMIFS(база!$H$2:$H$2001,база!$C$2:$C$2001,стат!$B45,база!$E$2:$E$2001,"&gt;="&amp;стат!O$1,база!$E$2:$E$2001,"&lt;="&amp;стат!P$1)</f>
        <v>1</v>
      </c>
      <c r="S45" s="13">
        <f>COUNTIFS(база!$C$2:$C$2001,стат!$B45,база!$E$2:$E$2001,"&gt;="&amp;стат!S$1,база!$E$2:$E$2001,"&lt;="&amp;стат!T$1)</f>
        <v>1</v>
      </c>
      <c r="T45" s="9">
        <f t="shared" si="8"/>
        <v>0</v>
      </c>
      <c r="U45" s="1">
        <f>SUMIFS(база!$G$2:$G$2001,база!$C$2:$C$2001,стат!$B45,база!$E$2:$E$2001,"&gt;="&amp;стат!S$1,база!$E$2:$E$2001,"&lt;="&amp;стат!T$1)</f>
        <v>0</v>
      </c>
      <c r="V45" s="1">
        <f>SUMIFS(база!$H$2:$H$2001,база!$C$2:$C$2001,стат!$B45,база!$E$2:$E$2001,"&gt;="&amp;стат!S$1,база!$E$2:$E$2001,"&lt;="&amp;стат!T$1)</f>
        <v>0</v>
      </c>
      <c r="W45" s="13">
        <f>COUNTIFS(база!$C$2:$C$2001,стат!$B45,база!$E$2:$E$2001,"&gt;="&amp;стат!W$1,база!$E$2:$E$2001,"&lt;="&amp;стат!X$1)</f>
        <v>1</v>
      </c>
      <c r="X45" s="9">
        <f t="shared" si="9"/>
        <v>1</v>
      </c>
      <c r="Y45" s="1">
        <f>SUMIFS(база!$G$2:$G$2001,база!$C$2:$C$2001,стат!$B45,база!$E$2:$E$2001,"&gt;="&amp;стат!W$1,база!$E$2:$E$2001,"&lt;="&amp;стат!X$1)</f>
        <v>1</v>
      </c>
      <c r="Z45" s="1">
        <f>SUMIFS(база!$H$2:$H$2001,база!$C$2:$C$2001,стат!$B45,база!$E$2:$E$2001,"&gt;="&amp;стат!W$1,база!$E$2:$E$2001,"&lt;="&amp;стат!X$1)</f>
        <v>0</v>
      </c>
      <c r="AA45" s="13">
        <f>COUNTIFS(база!$C$2:$C$2001,стат!$B45,база!$E$2:$E$2001,"&gt;="&amp;стат!AA$1,база!$E$2:$E$2001,"&lt;="&amp;стат!AB$1)</f>
        <v>2</v>
      </c>
      <c r="AB45" s="9">
        <f t="shared" si="10"/>
        <v>0</v>
      </c>
      <c r="AC45" s="1">
        <f>SUMIFS(база!$G$2:$G$2001,база!$C$2:$C$2001,стат!$B45,база!$E$2:$E$2001,"&gt;="&amp;стат!AA$1,база!$E$2:$E$2001,"&lt;="&amp;стат!AB$1)</f>
        <v>0</v>
      </c>
      <c r="AD45" s="1">
        <f>SUMIFS(база!$H$2:$H$2001,база!$C$2:$C$2001,стат!$B45,база!$E$2:$E$2001,"&gt;="&amp;стат!AA$1,база!$E$2:$E$2001,"&lt;="&amp;стат!AB$1)</f>
        <v>0</v>
      </c>
      <c r="AE45" s="13">
        <f>COUNTIFS(база!$C$2:$C$2001,стат!$B45,база!$E$2:$E$2001,"&gt;="&amp;стат!AE$1,база!$E$2:$E$2001,"&lt;="&amp;стат!AF$1)</f>
        <v>3</v>
      </c>
      <c r="AF45" s="9">
        <f t="shared" si="11"/>
        <v>1</v>
      </c>
      <c r="AG45" s="1">
        <f>SUMIFS(база!$G$2:$G$2001,база!$C$2:$C$2001,стат!$B45,база!$E$2:$E$2001,"&gt;="&amp;стат!AE$1,база!$E$2:$E$2001,"&lt;="&amp;стат!AF$1)</f>
        <v>1</v>
      </c>
      <c r="AH45" s="1">
        <f>SUMIFS(база!$H$2:$H$2001,база!$C$2:$C$2001,стат!$B45,база!$E$2:$E$2001,"&gt;="&amp;стат!AE$1,база!$E$2:$E$2001,"&lt;="&amp;стат!AF$1)</f>
        <v>0</v>
      </c>
      <c r="AI45" s="13">
        <f>COUNTIFS(база!$C$2:$C$2001,стат!$B45,база!$E$2:$E$2001,"&lt;"&amp;стат!AI$1)</f>
        <v>5</v>
      </c>
      <c r="AJ45" s="9">
        <f t="shared" si="12"/>
        <v>2</v>
      </c>
      <c r="AK45" s="1">
        <f>SUMIFS(база!$G$2:$G$2001,база!$C$2:$C$2001,стат!$B45,база!$E$2:$E$2001,"&lt;"&amp;$AI$1)</f>
        <v>0</v>
      </c>
      <c r="AL45" s="41">
        <f>SUMIFS(база!$H$2:$H$2001,база!$C$2:$C$2001,стат!$B45,база!$E$2:$E$2001,"&lt;"&amp;$AI$1)</f>
        <v>2</v>
      </c>
      <c r="AM45" s="28">
        <f>SUMIFS(база!$F$2:$F$2001,база!$C$2:$C$2001,стат!$B45)</f>
        <v>3</v>
      </c>
      <c r="AN45" s="22">
        <f>SUMIFS(база!$I$2:$I$2001,база!$C$2:$C$2001,стат!$B45)</f>
        <v>3</v>
      </c>
      <c r="AO45" s="6">
        <f t="shared" si="13"/>
        <v>19</v>
      </c>
      <c r="AP45" s="3">
        <f t="shared" si="14"/>
        <v>0</v>
      </c>
    </row>
    <row r="46" spans="1:42" x14ac:dyDescent="0.25">
      <c r="A46" s="42">
        <v>1</v>
      </c>
      <c r="B46" s="7">
        <v>44</v>
      </c>
      <c r="C46" s="13">
        <f t="shared" si="1"/>
        <v>19</v>
      </c>
      <c r="D46" s="9">
        <f t="shared" si="2"/>
        <v>6</v>
      </c>
      <c r="E46" s="1">
        <f t="shared" si="3"/>
        <v>3</v>
      </c>
      <c r="F46" s="7">
        <f t="shared" si="4"/>
        <v>3</v>
      </c>
      <c r="G46" s="13">
        <f>COUNTIFS(база!$C$2:$C$2001,стат!$B46,база!$E$2:$E$2001,"&gt;="&amp;стат!G$1,база!$E$2:$E$2001,"&lt;="&amp;стат!H$1)</f>
        <v>2</v>
      </c>
      <c r="H46" s="9">
        <f t="shared" si="5"/>
        <v>1</v>
      </c>
      <c r="I46" s="1">
        <f>SUMIFS(база!$G$2:$G$2001,база!$C$2:$C$2001,стат!$B46,база!$E$2:$E$2001,"&gt;="&amp;стат!G$1,база!$E$2:$E$2001,"&lt;="&amp;стат!H$1)</f>
        <v>1</v>
      </c>
      <c r="J46" s="1">
        <f>SUMIFS(база!$H$2:$H$2001,база!$C$2:$C$2001,стат!$B46,база!$E$2:$E$2001,"&gt;="&amp;стат!G$1,база!$E$2:$E$2001,"&lt;="&amp;стат!H$1)</f>
        <v>0</v>
      </c>
      <c r="K46" s="13">
        <f>COUNTIFS(база!$C$2:$C$2001,стат!$B46,база!$E$2:$E$2001,"&gt;="&amp;стат!K$1,база!$E$2:$E$2001,"&lt;="&amp;стат!L$1)</f>
        <v>2</v>
      </c>
      <c r="L46" s="9">
        <f t="shared" si="6"/>
        <v>0</v>
      </c>
      <c r="M46" s="1">
        <f>SUMIFS(база!$G$2:$G$2001,база!$C$2:$C$2001,стат!$B46,база!$E$2:$E$2001,"&gt;="&amp;стат!K$1,база!$E$2:$E$2001,"&lt;="&amp;стат!L$1)</f>
        <v>0</v>
      </c>
      <c r="N46" s="1">
        <f>SUMIFS(база!$H$2:$H$2001,база!$C$2:$C$2001,стат!$B46,база!$E$2:$E$2001,"&gt;="&amp;стат!K$1,база!$E$2:$E$2001,"&lt;="&amp;стат!L$1)</f>
        <v>0</v>
      </c>
      <c r="O46" s="13">
        <f>COUNTIFS(база!$C$2:$C$2001,стат!$B46,база!$E$2:$E$2001,"&gt;="&amp;стат!O$1,база!$E$2:$E$2001,"&lt;="&amp;стат!P$1)</f>
        <v>3</v>
      </c>
      <c r="P46" s="9">
        <f t="shared" si="7"/>
        <v>1</v>
      </c>
      <c r="Q46" s="1">
        <f>SUMIFS(база!$G$2:$G$2001,база!$C$2:$C$2001,стат!$B46,база!$E$2:$E$2001,"&gt;="&amp;стат!O$1,база!$E$2:$E$2001,"&lt;="&amp;стат!P$1)</f>
        <v>0</v>
      </c>
      <c r="R46" s="1">
        <f>SUMIFS(база!$H$2:$H$2001,база!$C$2:$C$2001,стат!$B46,база!$E$2:$E$2001,"&gt;="&amp;стат!O$1,база!$E$2:$E$2001,"&lt;="&amp;стат!P$1)</f>
        <v>1</v>
      </c>
      <c r="S46" s="13">
        <f>COUNTIFS(база!$C$2:$C$2001,стат!$B46,база!$E$2:$E$2001,"&gt;="&amp;стат!S$1,база!$E$2:$E$2001,"&lt;="&amp;стат!T$1)</f>
        <v>1</v>
      </c>
      <c r="T46" s="9">
        <f t="shared" si="8"/>
        <v>0</v>
      </c>
      <c r="U46" s="1">
        <f>SUMIFS(база!$G$2:$G$2001,база!$C$2:$C$2001,стат!$B46,база!$E$2:$E$2001,"&gt;="&amp;стат!S$1,база!$E$2:$E$2001,"&lt;="&amp;стат!T$1)</f>
        <v>0</v>
      </c>
      <c r="V46" s="1">
        <f>SUMIFS(база!$H$2:$H$2001,база!$C$2:$C$2001,стат!$B46,база!$E$2:$E$2001,"&gt;="&amp;стат!S$1,база!$E$2:$E$2001,"&lt;="&amp;стат!T$1)</f>
        <v>0</v>
      </c>
      <c r="W46" s="13">
        <f>COUNTIFS(база!$C$2:$C$2001,стат!$B46,база!$E$2:$E$2001,"&gt;="&amp;стат!W$1,база!$E$2:$E$2001,"&lt;="&amp;стат!X$1)</f>
        <v>1</v>
      </c>
      <c r="X46" s="9">
        <f t="shared" si="9"/>
        <v>1</v>
      </c>
      <c r="Y46" s="1">
        <f>SUMIFS(база!$G$2:$G$2001,база!$C$2:$C$2001,стат!$B46,база!$E$2:$E$2001,"&gt;="&amp;стат!W$1,база!$E$2:$E$2001,"&lt;="&amp;стат!X$1)</f>
        <v>1</v>
      </c>
      <c r="Z46" s="1">
        <f>SUMIFS(база!$H$2:$H$2001,база!$C$2:$C$2001,стат!$B46,база!$E$2:$E$2001,"&gt;="&amp;стат!W$1,база!$E$2:$E$2001,"&lt;="&amp;стат!X$1)</f>
        <v>0</v>
      </c>
      <c r="AA46" s="13">
        <f>COUNTIFS(база!$C$2:$C$2001,стат!$B46,база!$E$2:$E$2001,"&gt;="&amp;стат!AA$1,база!$E$2:$E$2001,"&lt;="&amp;стат!AB$1)</f>
        <v>2</v>
      </c>
      <c r="AB46" s="9">
        <f t="shared" si="10"/>
        <v>0</v>
      </c>
      <c r="AC46" s="1">
        <f>SUMIFS(база!$G$2:$G$2001,база!$C$2:$C$2001,стат!$B46,база!$E$2:$E$2001,"&gt;="&amp;стат!AA$1,база!$E$2:$E$2001,"&lt;="&amp;стат!AB$1)</f>
        <v>0</v>
      </c>
      <c r="AD46" s="1">
        <f>SUMIFS(база!$H$2:$H$2001,база!$C$2:$C$2001,стат!$B46,база!$E$2:$E$2001,"&gt;="&amp;стат!AA$1,база!$E$2:$E$2001,"&lt;="&amp;стат!AB$1)</f>
        <v>0</v>
      </c>
      <c r="AE46" s="13">
        <f>COUNTIFS(база!$C$2:$C$2001,стат!$B46,база!$E$2:$E$2001,"&gt;="&amp;стат!AE$1,база!$E$2:$E$2001,"&lt;="&amp;стат!AF$1)</f>
        <v>3</v>
      </c>
      <c r="AF46" s="9">
        <f t="shared" si="11"/>
        <v>1</v>
      </c>
      <c r="AG46" s="1">
        <f>SUMIFS(база!$G$2:$G$2001,база!$C$2:$C$2001,стат!$B46,база!$E$2:$E$2001,"&gt;="&amp;стат!AE$1,база!$E$2:$E$2001,"&lt;="&amp;стат!AF$1)</f>
        <v>1</v>
      </c>
      <c r="AH46" s="1">
        <f>SUMIFS(база!$H$2:$H$2001,база!$C$2:$C$2001,стат!$B46,база!$E$2:$E$2001,"&gt;="&amp;стат!AE$1,база!$E$2:$E$2001,"&lt;="&amp;стат!AF$1)</f>
        <v>0</v>
      </c>
      <c r="AI46" s="13">
        <f>COUNTIFS(база!$C$2:$C$2001,стат!$B46,база!$E$2:$E$2001,"&lt;"&amp;стат!AI$1)</f>
        <v>5</v>
      </c>
      <c r="AJ46" s="9">
        <f t="shared" si="12"/>
        <v>2</v>
      </c>
      <c r="AK46" s="1">
        <f>SUMIFS(база!$G$2:$G$2001,база!$C$2:$C$2001,стат!$B46,база!$E$2:$E$2001,"&lt;"&amp;$AI$1)</f>
        <v>0</v>
      </c>
      <c r="AL46" s="41">
        <f>SUMIFS(база!$H$2:$H$2001,база!$C$2:$C$2001,стат!$B46,база!$E$2:$E$2001,"&lt;"&amp;$AI$1)</f>
        <v>2</v>
      </c>
      <c r="AM46" s="28">
        <f>SUMIFS(база!$F$2:$F$2001,база!$C$2:$C$2001,стат!$B46)</f>
        <v>3</v>
      </c>
      <c r="AN46" s="22">
        <f>SUMIFS(база!$I$2:$I$2001,база!$C$2:$C$2001,стат!$B46)</f>
        <v>3</v>
      </c>
      <c r="AO46" s="6">
        <f t="shared" si="13"/>
        <v>19</v>
      </c>
      <c r="AP46" s="3">
        <f t="shared" si="14"/>
        <v>0</v>
      </c>
    </row>
    <row r="47" spans="1:42" x14ac:dyDescent="0.25">
      <c r="A47" s="42">
        <v>1</v>
      </c>
      <c r="B47" s="7">
        <v>45</v>
      </c>
      <c r="C47" s="13">
        <f t="shared" si="1"/>
        <v>19</v>
      </c>
      <c r="D47" s="9">
        <f t="shared" si="2"/>
        <v>6</v>
      </c>
      <c r="E47" s="1">
        <f t="shared" si="3"/>
        <v>3</v>
      </c>
      <c r="F47" s="7">
        <f t="shared" si="4"/>
        <v>3</v>
      </c>
      <c r="G47" s="13">
        <f>COUNTIFS(база!$C$2:$C$2001,стат!$B47,база!$E$2:$E$2001,"&gt;="&amp;стат!G$1,база!$E$2:$E$2001,"&lt;="&amp;стат!H$1)</f>
        <v>2</v>
      </c>
      <c r="H47" s="9">
        <f t="shared" si="5"/>
        <v>1</v>
      </c>
      <c r="I47" s="1">
        <f>SUMIFS(база!$G$2:$G$2001,база!$C$2:$C$2001,стат!$B47,база!$E$2:$E$2001,"&gt;="&amp;стат!G$1,база!$E$2:$E$2001,"&lt;="&amp;стат!H$1)</f>
        <v>1</v>
      </c>
      <c r="J47" s="1">
        <f>SUMIFS(база!$H$2:$H$2001,база!$C$2:$C$2001,стат!$B47,база!$E$2:$E$2001,"&gt;="&amp;стат!G$1,база!$E$2:$E$2001,"&lt;="&amp;стат!H$1)</f>
        <v>0</v>
      </c>
      <c r="K47" s="13">
        <f>COUNTIFS(база!$C$2:$C$2001,стат!$B47,база!$E$2:$E$2001,"&gt;="&amp;стат!K$1,база!$E$2:$E$2001,"&lt;="&amp;стат!L$1)</f>
        <v>2</v>
      </c>
      <c r="L47" s="9">
        <f t="shared" si="6"/>
        <v>0</v>
      </c>
      <c r="M47" s="1">
        <f>SUMIFS(база!$G$2:$G$2001,база!$C$2:$C$2001,стат!$B47,база!$E$2:$E$2001,"&gt;="&amp;стат!K$1,база!$E$2:$E$2001,"&lt;="&amp;стат!L$1)</f>
        <v>0</v>
      </c>
      <c r="N47" s="1">
        <f>SUMIFS(база!$H$2:$H$2001,база!$C$2:$C$2001,стат!$B47,база!$E$2:$E$2001,"&gt;="&amp;стат!K$1,база!$E$2:$E$2001,"&lt;="&amp;стат!L$1)</f>
        <v>0</v>
      </c>
      <c r="O47" s="13">
        <f>COUNTIFS(база!$C$2:$C$2001,стат!$B47,база!$E$2:$E$2001,"&gt;="&amp;стат!O$1,база!$E$2:$E$2001,"&lt;="&amp;стат!P$1)</f>
        <v>3</v>
      </c>
      <c r="P47" s="9">
        <f t="shared" si="7"/>
        <v>1</v>
      </c>
      <c r="Q47" s="1">
        <f>SUMIFS(база!$G$2:$G$2001,база!$C$2:$C$2001,стат!$B47,база!$E$2:$E$2001,"&gt;="&amp;стат!O$1,база!$E$2:$E$2001,"&lt;="&amp;стат!P$1)</f>
        <v>0</v>
      </c>
      <c r="R47" s="1">
        <f>SUMIFS(база!$H$2:$H$2001,база!$C$2:$C$2001,стат!$B47,база!$E$2:$E$2001,"&gt;="&amp;стат!O$1,база!$E$2:$E$2001,"&lt;="&amp;стат!P$1)</f>
        <v>1</v>
      </c>
      <c r="S47" s="13">
        <f>COUNTIFS(база!$C$2:$C$2001,стат!$B47,база!$E$2:$E$2001,"&gt;="&amp;стат!S$1,база!$E$2:$E$2001,"&lt;="&amp;стат!T$1)</f>
        <v>1</v>
      </c>
      <c r="T47" s="9">
        <f t="shared" si="8"/>
        <v>0</v>
      </c>
      <c r="U47" s="1">
        <f>SUMIFS(база!$G$2:$G$2001,база!$C$2:$C$2001,стат!$B47,база!$E$2:$E$2001,"&gt;="&amp;стат!S$1,база!$E$2:$E$2001,"&lt;="&amp;стат!T$1)</f>
        <v>0</v>
      </c>
      <c r="V47" s="1">
        <f>SUMIFS(база!$H$2:$H$2001,база!$C$2:$C$2001,стат!$B47,база!$E$2:$E$2001,"&gt;="&amp;стат!S$1,база!$E$2:$E$2001,"&lt;="&amp;стат!T$1)</f>
        <v>0</v>
      </c>
      <c r="W47" s="13">
        <f>COUNTIFS(база!$C$2:$C$2001,стат!$B47,база!$E$2:$E$2001,"&gt;="&amp;стат!W$1,база!$E$2:$E$2001,"&lt;="&amp;стат!X$1)</f>
        <v>1</v>
      </c>
      <c r="X47" s="9">
        <f t="shared" si="9"/>
        <v>1</v>
      </c>
      <c r="Y47" s="1">
        <f>SUMIFS(база!$G$2:$G$2001,база!$C$2:$C$2001,стат!$B47,база!$E$2:$E$2001,"&gt;="&amp;стат!W$1,база!$E$2:$E$2001,"&lt;="&amp;стат!X$1)</f>
        <v>1</v>
      </c>
      <c r="Z47" s="1">
        <f>SUMIFS(база!$H$2:$H$2001,база!$C$2:$C$2001,стат!$B47,база!$E$2:$E$2001,"&gt;="&amp;стат!W$1,база!$E$2:$E$2001,"&lt;="&amp;стат!X$1)</f>
        <v>0</v>
      </c>
      <c r="AA47" s="13">
        <f>COUNTIFS(база!$C$2:$C$2001,стат!$B47,база!$E$2:$E$2001,"&gt;="&amp;стат!AA$1,база!$E$2:$E$2001,"&lt;="&amp;стат!AB$1)</f>
        <v>2</v>
      </c>
      <c r="AB47" s="9">
        <f t="shared" si="10"/>
        <v>0</v>
      </c>
      <c r="AC47" s="1">
        <f>SUMIFS(база!$G$2:$G$2001,база!$C$2:$C$2001,стат!$B47,база!$E$2:$E$2001,"&gt;="&amp;стат!AA$1,база!$E$2:$E$2001,"&lt;="&amp;стат!AB$1)</f>
        <v>0</v>
      </c>
      <c r="AD47" s="1">
        <f>SUMIFS(база!$H$2:$H$2001,база!$C$2:$C$2001,стат!$B47,база!$E$2:$E$2001,"&gt;="&amp;стат!AA$1,база!$E$2:$E$2001,"&lt;="&amp;стат!AB$1)</f>
        <v>0</v>
      </c>
      <c r="AE47" s="13">
        <f>COUNTIFS(база!$C$2:$C$2001,стат!$B47,база!$E$2:$E$2001,"&gt;="&amp;стат!AE$1,база!$E$2:$E$2001,"&lt;="&amp;стат!AF$1)</f>
        <v>3</v>
      </c>
      <c r="AF47" s="9">
        <f t="shared" si="11"/>
        <v>1</v>
      </c>
      <c r="AG47" s="1">
        <f>SUMIFS(база!$G$2:$G$2001,база!$C$2:$C$2001,стат!$B47,база!$E$2:$E$2001,"&gt;="&amp;стат!AE$1,база!$E$2:$E$2001,"&lt;="&amp;стат!AF$1)</f>
        <v>1</v>
      </c>
      <c r="AH47" s="1">
        <f>SUMIFS(база!$H$2:$H$2001,база!$C$2:$C$2001,стат!$B47,база!$E$2:$E$2001,"&gt;="&amp;стат!AE$1,база!$E$2:$E$2001,"&lt;="&amp;стат!AF$1)</f>
        <v>0</v>
      </c>
      <c r="AI47" s="13">
        <f>COUNTIFS(база!$C$2:$C$2001,стат!$B47,база!$E$2:$E$2001,"&lt;"&amp;стат!AI$1)</f>
        <v>5</v>
      </c>
      <c r="AJ47" s="9">
        <f t="shared" si="12"/>
        <v>2</v>
      </c>
      <c r="AK47" s="1">
        <f>SUMIFS(база!$G$2:$G$2001,база!$C$2:$C$2001,стат!$B47,база!$E$2:$E$2001,"&lt;"&amp;$AI$1)</f>
        <v>0</v>
      </c>
      <c r="AL47" s="41">
        <f>SUMIFS(база!$H$2:$H$2001,база!$C$2:$C$2001,стат!$B47,база!$E$2:$E$2001,"&lt;"&amp;$AI$1)</f>
        <v>2</v>
      </c>
      <c r="AM47" s="28">
        <f>SUMIFS(база!$F$2:$F$2001,база!$C$2:$C$2001,стат!$B47)</f>
        <v>3</v>
      </c>
      <c r="AN47" s="22">
        <f>SUMIFS(база!$I$2:$I$2001,база!$C$2:$C$2001,стат!$B47)</f>
        <v>3</v>
      </c>
      <c r="AO47" s="6">
        <f t="shared" si="13"/>
        <v>19</v>
      </c>
      <c r="AP47" s="3">
        <f t="shared" si="14"/>
        <v>0</v>
      </c>
    </row>
    <row r="48" spans="1:42" x14ac:dyDescent="0.25">
      <c r="A48" s="42">
        <v>1</v>
      </c>
      <c r="B48" s="7">
        <v>46</v>
      </c>
      <c r="C48" s="13">
        <f t="shared" si="1"/>
        <v>19</v>
      </c>
      <c r="D48" s="9">
        <f t="shared" si="2"/>
        <v>6</v>
      </c>
      <c r="E48" s="1">
        <f t="shared" si="3"/>
        <v>3</v>
      </c>
      <c r="F48" s="7">
        <f t="shared" si="4"/>
        <v>3</v>
      </c>
      <c r="G48" s="13">
        <f>COUNTIFS(база!$C$2:$C$2001,стат!$B48,база!$E$2:$E$2001,"&gt;="&amp;стат!G$1,база!$E$2:$E$2001,"&lt;="&amp;стат!H$1)</f>
        <v>2</v>
      </c>
      <c r="H48" s="9">
        <f t="shared" si="5"/>
        <v>1</v>
      </c>
      <c r="I48" s="1">
        <f>SUMIFS(база!$G$2:$G$2001,база!$C$2:$C$2001,стат!$B48,база!$E$2:$E$2001,"&gt;="&amp;стат!G$1,база!$E$2:$E$2001,"&lt;="&amp;стат!H$1)</f>
        <v>1</v>
      </c>
      <c r="J48" s="1">
        <f>SUMIFS(база!$H$2:$H$2001,база!$C$2:$C$2001,стат!$B48,база!$E$2:$E$2001,"&gt;="&amp;стат!G$1,база!$E$2:$E$2001,"&lt;="&amp;стат!H$1)</f>
        <v>0</v>
      </c>
      <c r="K48" s="13">
        <f>COUNTIFS(база!$C$2:$C$2001,стат!$B48,база!$E$2:$E$2001,"&gt;="&amp;стат!K$1,база!$E$2:$E$2001,"&lt;="&amp;стат!L$1)</f>
        <v>2</v>
      </c>
      <c r="L48" s="9">
        <f t="shared" si="6"/>
        <v>0</v>
      </c>
      <c r="M48" s="1">
        <f>SUMIFS(база!$G$2:$G$2001,база!$C$2:$C$2001,стат!$B48,база!$E$2:$E$2001,"&gt;="&amp;стат!K$1,база!$E$2:$E$2001,"&lt;="&amp;стат!L$1)</f>
        <v>0</v>
      </c>
      <c r="N48" s="1">
        <f>SUMIFS(база!$H$2:$H$2001,база!$C$2:$C$2001,стат!$B48,база!$E$2:$E$2001,"&gt;="&amp;стат!K$1,база!$E$2:$E$2001,"&lt;="&amp;стат!L$1)</f>
        <v>0</v>
      </c>
      <c r="O48" s="13">
        <f>COUNTIFS(база!$C$2:$C$2001,стат!$B48,база!$E$2:$E$2001,"&gt;="&amp;стат!O$1,база!$E$2:$E$2001,"&lt;="&amp;стат!P$1)</f>
        <v>3</v>
      </c>
      <c r="P48" s="9">
        <f t="shared" si="7"/>
        <v>1</v>
      </c>
      <c r="Q48" s="1">
        <f>SUMIFS(база!$G$2:$G$2001,база!$C$2:$C$2001,стат!$B48,база!$E$2:$E$2001,"&gt;="&amp;стат!O$1,база!$E$2:$E$2001,"&lt;="&amp;стат!P$1)</f>
        <v>0</v>
      </c>
      <c r="R48" s="1">
        <f>SUMIFS(база!$H$2:$H$2001,база!$C$2:$C$2001,стат!$B48,база!$E$2:$E$2001,"&gt;="&amp;стат!O$1,база!$E$2:$E$2001,"&lt;="&amp;стат!P$1)</f>
        <v>1</v>
      </c>
      <c r="S48" s="13">
        <f>COUNTIFS(база!$C$2:$C$2001,стат!$B48,база!$E$2:$E$2001,"&gt;="&amp;стат!S$1,база!$E$2:$E$2001,"&lt;="&amp;стат!T$1)</f>
        <v>1</v>
      </c>
      <c r="T48" s="9">
        <f t="shared" si="8"/>
        <v>0</v>
      </c>
      <c r="U48" s="1">
        <f>SUMIFS(база!$G$2:$G$2001,база!$C$2:$C$2001,стат!$B48,база!$E$2:$E$2001,"&gt;="&amp;стат!S$1,база!$E$2:$E$2001,"&lt;="&amp;стат!T$1)</f>
        <v>0</v>
      </c>
      <c r="V48" s="1">
        <f>SUMIFS(база!$H$2:$H$2001,база!$C$2:$C$2001,стат!$B48,база!$E$2:$E$2001,"&gt;="&amp;стат!S$1,база!$E$2:$E$2001,"&lt;="&amp;стат!T$1)</f>
        <v>0</v>
      </c>
      <c r="W48" s="13">
        <f>COUNTIFS(база!$C$2:$C$2001,стат!$B48,база!$E$2:$E$2001,"&gt;="&amp;стат!W$1,база!$E$2:$E$2001,"&lt;="&amp;стат!X$1)</f>
        <v>1</v>
      </c>
      <c r="X48" s="9">
        <f t="shared" si="9"/>
        <v>1</v>
      </c>
      <c r="Y48" s="1">
        <f>SUMIFS(база!$G$2:$G$2001,база!$C$2:$C$2001,стат!$B48,база!$E$2:$E$2001,"&gt;="&amp;стат!W$1,база!$E$2:$E$2001,"&lt;="&amp;стат!X$1)</f>
        <v>1</v>
      </c>
      <c r="Z48" s="1">
        <f>SUMIFS(база!$H$2:$H$2001,база!$C$2:$C$2001,стат!$B48,база!$E$2:$E$2001,"&gt;="&amp;стат!W$1,база!$E$2:$E$2001,"&lt;="&amp;стат!X$1)</f>
        <v>0</v>
      </c>
      <c r="AA48" s="13">
        <f>COUNTIFS(база!$C$2:$C$2001,стат!$B48,база!$E$2:$E$2001,"&gt;="&amp;стат!AA$1,база!$E$2:$E$2001,"&lt;="&amp;стат!AB$1)</f>
        <v>2</v>
      </c>
      <c r="AB48" s="9">
        <f t="shared" si="10"/>
        <v>0</v>
      </c>
      <c r="AC48" s="1">
        <f>SUMIFS(база!$G$2:$G$2001,база!$C$2:$C$2001,стат!$B48,база!$E$2:$E$2001,"&gt;="&amp;стат!AA$1,база!$E$2:$E$2001,"&lt;="&amp;стат!AB$1)</f>
        <v>0</v>
      </c>
      <c r="AD48" s="1">
        <f>SUMIFS(база!$H$2:$H$2001,база!$C$2:$C$2001,стат!$B48,база!$E$2:$E$2001,"&gt;="&amp;стат!AA$1,база!$E$2:$E$2001,"&lt;="&amp;стат!AB$1)</f>
        <v>0</v>
      </c>
      <c r="AE48" s="13">
        <f>COUNTIFS(база!$C$2:$C$2001,стат!$B48,база!$E$2:$E$2001,"&gt;="&amp;стат!AE$1,база!$E$2:$E$2001,"&lt;="&amp;стат!AF$1)</f>
        <v>3</v>
      </c>
      <c r="AF48" s="9">
        <f t="shared" si="11"/>
        <v>1</v>
      </c>
      <c r="AG48" s="1">
        <f>SUMIFS(база!$G$2:$G$2001,база!$C$2:$C$2001,стат!$B48,база!$E$2:$E$2001,"&gt;="&amp;стат!AE$1,база!$E$2:$E$2001,"&lt;="&amp;стат!AF$1)</f>
        <v>1</v>
      </c>
      <c r="AH48" s="1">
        <f>SUMIFS(база!$H$2:$H$2001,база!$C$2:$C$2001,стат!$B48,база!$E$2:$E$2001,"&gt;="&amp;стат!AE$1,база!$E$2:$E$2001,"&lt;="&amp;стат!AF$1)</f>
        <v>0</v>
      </c>
      <c r="AI48" s="13">
        <f>COUNTIFS(база!$C$2:$C$2001,стат!$B48,база!$E$2:$E$2001,"&lt;"&amp;стат!AI$1)</f>
        <v>5</v>
      </c>
      <c r="AJ48" s="9">
        <f t="shared" si="12"/>
        <v>2</v>
      </c>
      <c r="AK48" s="1">
        <f>SUMIFS(база!$G$2:$G$2001,база!$C$2:$C$2001,стат!$B48,база!$E$2:$E$2001,"&lt;"&amp;$AI$1)</f>
        <v>0</v>
      </c>
      <c r="AL48" s="41">
        <f>SUMIFS(база!$H$2:$H$2001,база!$C$2:$C$2001,стат!$B48,база!$E$2:$E$2001,"&lt;"&amp;$AI$1)</f>
        <v>2</v>
      </c>
      <c r="AM48" s="28">
        <f>SUMIFS(база!$F$2:$F$2001,база!$C$2:$C$2001,стат!$B48)</f>
        <v>3</v>
      </c>
      <c r="AN48" s="22">
        <f>SUMIFS(база!$I$2:$I$2001,база!$C$2:$C$2001,стат!$B48)</f>
        <v>3</v>
      </c>
      <c r="AO48" s="6">
        <f t="shared" si="13"/>
        <v>19</v>
      </c>
      <c r="AP48" s="3">
        <f t="shared" si="14"/>
        <v>0</v>
      </c>
    </row>
    <row r="49" spans="1:42" x14ac:dyDescent="0.25">
      <c r="A49" s="42">
        <v>1</v>
      </c>
      <c r="B49" s="7">
        <v>47</v>
      </c>
      <c r="C49" s="13">
        <f t="shared" si="1"/>
        <v>19</v>
      </c>
      <c r="D49" s="9">
        <f t="shared" si="2"/>
        <v>6</v>
      </c>
      <c r="E49" s="1">
        <f t="shared" si="3"/>
        <v>3</v>
      </c>
      <c r="F49" s="7">
        <f t="shared" si="4"/>
        <v>3</v>
      </c>
      <c r="G49" s="13">
        <f>COUNTIFS(база!$C$2:$C$2001,стат!$B49,база!$E$2:$E$2001,"&gt;="&amp;стат!G$1,база!$E$2:$E$2001,"&lt;="&amp;стат!H$1)</f>
        <v>2</v>
      </c>
      <c r="H49" s="9">
        <f t="shared" si="5"/>
        <v>1</v>
      </c>
      <c r="I49" s="1">
        <f>SUMIFS(база!$G$2:$G$2001,база!$C$2:$C$2001,стат!$B49,база!$E$2:$E$2001,"&gt;="&amp;стат!G$1,база!$E$2:$E$2001,"&lt;="&amp;стат!H$1)</f>
        <v>1</v>
      </c>
      <c r="J49" s="1">
        <f>SUMIFS(база!$H$2:$H$2001,база!$C$2:$C$2001,стат!$B49,база!$E$2:$E$2001,"&gt;="&amp;стат!G$1,база!$E$2:$E$2001,"&lt;="&amp;стат!H$1)</f>
        <v>0</v>
      </c>
      <c r="K49" s="13">
        <f>COUNTIFS(база!$C$2:$C$2001,стат!$B49,база!$E$2:$E$2001,"&gt;="&amp;стат!K$1,база!$E$2:$E$2001,"&lt;="&amp;стат!L$1)</f>
        <v>2</v>
      </c>
      <c r="L49" s="9">
        <f t="shared" si="6"/>
        <v>0</v>
      </c>
      <c r="M49" s="1">
        <f>SUMIFS(база!$G$2:$G$2001,база!$C$2:$C$2001,стат!$B49,база!$E$2:$E$2001,"&gt;="&amp;стат!K$1,база!$E$2:$E$2001,"&lt;="&amp;стат!L$1)</f>
        <v>0</v>
      </c>
      <c r="N49" s="1">
        <f>SUMIFS(база!$H$2:$H$2001,база!$C$2:$C$2001,стат!$B49,база!$E$2:$E$2001,"&gt;="&amp;стат!K$1,база!$E$2:$E$2001,"&lt;="&amp;стат!L$1)</f>
        <v>0</v>
      </c>
      <c r="O49" s="13">
        <f>COUNTIFS(база!$C$2:$C$2001,стат!$B49,база!$E$2:$E$2001,"&gt;="&amp;стат!O$1,база!$E$2:$E$2001,"&lt;="&amp;стат!P$1)</f>
        <v>3</v>
      </c>
      <c r="P49" s="9">
        <f t="shared" si="7"/>
        <v>1</v>
      </c>
      <c r="Q49" s="1">
        <f>SUMIFS(база!$G$2:$G$2001,база!$C$2:$C$2001,стат!$B49,база!$E$2:$E$2001,"&gt;="&amp;стат!O$1,база!$E$2:$E$2001,"&lt;="&amp;стат!P$1)</f>
        <v>0</v>
      </c>
      <c r="R49" s="1">
        <f>SUMIFS(база!$H$2:$H$2001,база!$C$2:$C$2001,стат!$B49,база!$E$2:$E$2001,"&gt;="&amp;стат!O$1,база!$E$2:$E$2001,"&lt;="&amp;стат!P$1)</f>
        <v>1</v>
      </c>
      <c r="S49" s="13">
        <f>COUNTIFS(база!$C$2:$C$2001,стат!$B49,база!$E$2:$E$2001,"&gt;="&amp;стат!S$1,база!$E$2:$E$2001,"&lt;="&amp;стат!T$1)</f>
        <v>1</v>
      </c>
      <c r="T49" s="9">
        <f t="shared" si="8"/>
        <v>0</v>
      </c>
      <c r="U49" s="1">
        <f>SUMIFS(база!$G$2:$G$2001,база!$C$2:$C$2001,стат!$B49,база!$E$2:$E$2001,"&gt;="&amp;стат!S$1,база!$E$2:$E$2001,"&lt;="&amp;стат!T$1)</f>
        <v>0</v>
      </c>
      <c r="V49" s="1">
        <f>SUMIFS(база!$H$2:$H$2001,база!$C$2:$C$2001,стат!$B49,база!$E$2:$E$2001,"&gt;="&amp;стат!S$1,база!$E$2:$E$2001,"&lt;="&amp;стат!T$1)</f>
        <v>0</v>
      </c>
      <c r="W49" s="13">
        <f>COUNTIFS(база!$C$2:$C$2001,стат!$B49,база!$E$2:$E$2001,"&gt;="&amp;стат!W$1,база!$E$2:$E$2001,"&lt;="&amp;стат!X$1)</f>
        <v>1</v>
      </c>
      <c r="X49" s="9">
        <f t="shared" si="9"/>
        <v>1</v>
      </c>
      <c r="Y49" s="1">
        <f>SUMIFS(база!$G$2:$G$2001,база!$C$2:$C$2001,стат!$B49,база!$E$2:$E$2001,"&gt;="&amp;стат!W$1,база!$E$2:$E$2001,"&lt;="&amp;стат!X$1)</f>
        <v>1</v>
      </c>
      <c r="Z49" s="1">
        <f>SUMIFS(база!$H$2:$H$2001,база!$C$2:$C$2001,стат!$B49,база!$E$2:$E$2001,"&gt;="&amp;стат!W$1,база!$E$2:$E$2001,"&lt;="&amp;стат!X$1)</f>
        <v>0</v>
      </c>
      <c r="AA49" s="13">
        <f>COUNTIFS(база!$C$2:$C$2001,стат!$B49,база!$E$2:$E$2001,"&gt;="&amp;стат!AA$1,база!$E$2:$E$2001,"&lt;="&amp;стат!AB$1)</f>
        <v>2</v>
      </c>
      <c r="AB49" s="9">
        <f t="shared" si="10"/>
        <v>0</v>
      </c>
      <c r="AC49" s="1">
        <f>SUMIFS(база!$G$2:$G$2001,база!$C$2:$C$2001,стат!$B49,база!$E$2:$E$2001,"&gt;="&amp;стат!AA$1,база!$E$2:$E$2001,"&lt;="&amp;стат!AB$1)</f>
        <v>0</v>
      </c>
      <c r="AD49" s="1">
        <f>SUMIFS(база!$H$2:$H$2001,база!$C$2:$C$2001,стат!$B49,база!$E$2:$E$2001,"&gt;="&amp;стат!AA$1,база!$E$2:$E$2001,"&lt;="&amp;стат!AB$1)</f>
        <v>0</v>
      </c>
      <c r="AE49" s="13">
        <f>COUNTIFS(база!$C$2:$C$2001,стат!$B49,база!$E$2:$E$2001,"&gt;="&amp;стат!AE$1,база!$E$2:$E$2001,"&lt;="&amp;стат!AF$1)</f>
        <v>3</v>
      </c>
      <c r="AF49" s="9">
        <f t="shared" si="11"/>
        <v>1</v>
      </c>
      <c r="AG49" s="1">
        <f>SUMIFS(база!$G$2:$G$2001,база!$C$2:$C$2001,стат!$B49,база!$E$2:$E$2001,"&gt;="&amp;стат!AE$1,база!$E$2:$E$2001,"&lt;="&amp;стат!AF$1)</f>
        <v>1</v>
      </c>
      <c r="AH49" s="1">
        <f>SUMIFS(база!$H$2:$H$2001,база!$C$2:$C$2001,стат!$B49,база!$E$2:$E$2001,"&gt;="&amp;стат!AE$1,база!$E$2:$E$2001,"&lt;="&amp;стат!AF$1)</f>
        <v>0</v>
      </c>
      <c r="AI49" s="13">
        <f>COUNTIFS(база!$C$2:$C$2001,стат!$B49,база!$E$2:$E$2001,"&lt;"&amp;стат!AI$1)</f>
        <v>5</v>
      </c>
      <c r="AJ49" s="9">
        <f t="shared" si="12"/>
        <v>2</v>
      </c>
      <c r="AK49" s="1">
        <f>SUMIFS(база!$G$2:$G$2001,база!$C$2:$C$2001,стат!$B49,база!$E$2:$E$2001,"&lt;"&amp;$AI$1)</f>
        <v>0</v>
      </c>
      <c r="AL49" s="41">
        <f>SUMIFS(база!$H$2:$H$2001,база!$C$2:$C$2001,стат!$B49,база!$E$2:$E$2001,"&lt;"&amp;$AI$1)</f>
        <v>2</v>
      </c>
      <c r="AM49" s="28">
        <f>SUMIFS(база!$F$2:$F$2001,база!$C$2:$C$2001,стат!$B49)</f>
        <v>3</v>
      </c>
      <c r="AN49" s="22">
        <f>SUMIFS(база!$I$2:$I$2001,база!$C$2:$C$2001,стат!$B49)</f>
        <v>3</v>
      </c>
      <c r="AO49" s="6">
        <f t="shared" si="13"/>
        <v>19</v>
      </c>
      <c r="AP49" s="3">
        <f t="shared" si="14"/>
        <v>0</v>
      </c>
    </row>
    <row r="50" spans="1:42" x14ac:dyDescent="0.25">
      <c r="A50" s="42">
        <v>1</v>
      </c>
      <c r="B50" s="7">
        <v>48</v>
      </c>
      <c r="C50" s="13">
        <f t="shared" si="1"/>
        <v>19</v>
      </c>
      <c r="D50" s="9">
        <f t="shared" si="2"/>
        <v>6</v>
      </c>
      <c r="E50" s="1">
        <f t="shared" si="3"/>
        <v>3</v>
      </c>
      <c r="F50" s="7">
        <f t="shared" si="4"/>
        <v>3</v>
      </c>
      <c r="G50" s="13">
        <f>COUNTIFS(база!$C$2:$C$2001,стат!$B50,база!$E$2:$E$2001,"&gt;="&amp;стат!G$1,база!$E$2:$E$2001,"&lt;="&amp;стат!H$1)</f>
        <v>2</v>
      </c>
      <c r="H50" s="9">
        <f t="shared" si="5"/>
        <v>1</v>
      </c>
      <c r="I50" s="1">
        <f>SUMIFS(база!$G$2:$G$2001,база!$C$2:$C$2001,стат!$B50,база!$E$2:$E$2001,"&gt;="&amp;стат!G$1,база!$E$2:$E$2001,"&lt;="&amp;стат!H$1)</f>
        <v>1</v>
      </c>
      <c r="J50" s="1">
        <f>SUMIFS(база!$H$2:$H$2001,база!$C$2:$C$2001,стат!$B50,база!$E$2:$E$2001,"&gt;="&amp;стат!G$1,база!$E$2:$E$2001,"&lt;="&amp;стат!H$1)</f>
        <v>0</v>
      </c>
      <c r="K50" s="13">
        <f>COUNTIFS(база!$C$2:$C$2001,стат!$B50,база!$E$2:$E$2001,"&gt;="&amp;стат!K$1,база!$E$2:$E$2001,"&lt;="&amp;стат!L$1)</f>
        <v>2</v>
      </c>
      <c r="L50" s="9">
        <f t="shared" si="6"/>
        <v>0</v>
      </c>
      <c r="M50" s="1">
        <f>SUMIFS(база!$G$2:$G$2001,база!$C$2:$C$2001,стат!$B50,база!$E$2:$E$2001,"&gt;="&amp;стат!K$1,база!$E$2:$E$2001,"&lt;="&amp;стат!L$1)</f>
        <v>0</v>
      </c>
      <c r="N50" s="1">
        <f>SUMIFS(база!$H$2:$H$2001,база!$C$2:$C$2001,стат!$B50,база!$E$2:$E$2001,"&gt;="&amp;стат!K$1,база!$E$2:$E$2001,"&lt;="&amp;стат!L$1)</f>
        <v>0</v>
      </c>
      <c r="O50" s="13">
        <f>COUNTIFS(база!$C$2:$C$2001,стат!$B50,база!$E$2:$E$2001,"&gt;="&amp;стат!O$1,база!$E$2:$E$2001,"&lt;="&amp;стат!P$1)</f>
        <v>3</v>
      </c>
      <c r="P50" s="9">
        <f t="shared" si="7"/>
        <v>1</v>
      </c>
      <c r="Q50" s="1">
        <f>SUMIFS(база!$G$2:$G$2001,база!$C$2:$C$2001,стат!$B50,база!$E$2:$E$2001,"&gt;="&amp;стат!O$1,база!$E$2:$E$2001,"&lt;="&amp;стат!P$1)</f>
        <v>0</v>
      </c>
      <c r="R50" s="1">
        <f>SUMIFS(база!$H$2:$H$2001,база!$C$2:$C$2001,стат!$B50,база!$E$2:$E$2001,"&gt;="&amp;стат!O$1,база!$E$2:$E$2001,"&lt;="&amp;стат!P$1)</f>
        <v>1</v>
      </c>
      <c r="S50" s="13">
        <f>COUNTIFS(база!$C$2:$C$2001,стат!$B50,база!$E$2:$E$2001,"&gt;="&amp;стат!S$1,база!$E$2:$E$2001,"&lt;="&amp;стат!T$1)</f>
        <v>1</v>
      </c>
      <c r="T50" s="9">
        <f t="shared" si="8"/>
        <v>0</v>
      </c>
      <c r="U50" s="1">
        <f>SUMIFS(база!$G$2:$G$2001,база!$C$2:$C$2001,стат!$B50,база!$E$2:$E$2001,"&gt;="&amp;стат!S$1,база!$E$2:$E$2001,"&lt;="&amp;стат!T$1)</f>
        <v>0</v>
      </c>
      <c r="V50" s="1">
        <f>SUMIFS(база!$H$2:$H$2001,база!$C$2:$C$2001,стат!$B50,база!$E$2:$E$2001,"&gt;="&amp;стат!S$1,база!$E$2:$E$2001,"&lt;="&amp;стат!T$1)</f>
        <v>0</v>
      </c>
      <c r="W50" s="13">
        <f>COUNTIFS(база!$C$2:$C$2001,стат!$B50,база!$E$2:$E$2001,"&gt;="&amp;стат!W$1,база!$E$2:$E$2001,"&lt;="&amp;стат!X$1)</f>
        <v>1</v>
      </c>
      <c r="X50" s="9">
        <f t="shared" si="9"/>
        <v>1</v>
      </c>
      <c r="Y50" s="1">
        <f>SUMIFS(база!$G$2:$G$2001,база!$C$2:$C$2001,стат!$B50,база!$E$2:$E$2001,"&gt;="&amp;стат!W$1,база!$E$2:$E$2001,"&lt;="&amp;стат!X$1)</f>
        <v>1</v>
      </c>
      <c r="Z50" s="1">
        <f>SUMIFS(база!$H$2:$H$2001,база!$C$2:$C$2001,стат!$B50,база!$E$2:$E$2001,"&gt;="&amp;стат!W$1,база!$E$2:$E$2001,"&lt;="&amp;стат!X$1)</f>
        <v>0</v>
      </c>
      <c r="AA50" s="13">
        <f>COUNTIFS(база!$C$2:$C$2001,стат!$B50,база!$E$2:$E$2001,"&gt;="&amp;стат!AA$1,база!$E$2:$E$2001,"&lt;="&amp;стат!AB$1)</f>
        <v>2</v>
      </c>
      <c r="AB50" s="9">
        <f t="shared" si="10"/>
        <v>0</v>
      </c>
      <c r="AC50" s="1">
        <f>SUMIFS(база!$G$2:$G$2001,база!$C$2:$C$2001,стат!$B50,база!$E$2:$E$2001,"&gt;="&amp;стат!AA$1,база!$E$2:$E$2001,"&lt;="&amp;стат!AB$1)</f>
        <v>0</v>
      </c>
      <c r="AD50" s="1">
        <f>SUMIFS(база!$H$2:$H$2001,база!$C$2:$C$2001,стат!$B50,база!$E$2:$E$2001,"&gt;="&amp;стат!AA$1,база!$E$2:$E$2001,"&lt;="&amp;стат!AB$1)</f>
        <v>0</v>
      </c>
      <c r="AE50" s="13">
        <f>COUNTIFS(база!$C$2:$C$2001,стат!$B50,база!$E$2:$E$2001,"&gt;="&amp;стат!AE$1,база!$E$2:$E$2001,"&lt;="&amp;стат!AF$1)</f>
        <v>3</v>
      </c>
      <c r="AF50" s="9">
        <f t="shared" si="11"/>
        <v>1</v>
      </c>
      <c r="AG50" s="1">
        <f>SUMIFS(база!$G$2:$G$2001,база!$C$2:$C$2001,стат!$B50,база!$E$2:$E$2001,"&gt;="&amp;стат!AE$1,база!$E$2:$E$2001,"&lt;="&amp;стат!AF$1)</f>
        <v>1</v>
      </c>
      <c r="AH50" s="1">
        <f>SUMIFS(база!$H$2:$H$2001,база!$C$2:$C$2001,стат!$B50,база!$E$2:$E$2001,"&gt;="&amp;стат!AE$1,база!$E$2:$E$2001,"&lt;="&amp;стат!AF$1)</f>
        <v>0</v>
      </c>
      <c r="AI50" s="13">
        <f>COUNTIFS(база!$C$2:$C$2001,стат!$B50,база!$E$2:$E$2001,"&lt;"&amp;стат!AI$1)</f>
        <v>5</v>
      </c>
      <c r="AJ50" s="9">
        <f t="shared" si="12"/>
        <v>2</v>
      </c>
      <c r="AK50" s="1">
        <f>SUMIFS(база!$G$2:$G$2001,база!$C$2:$C$2001,стат!$B50,база!$E$2:$E$2001,"&lt;"&amp;$AI$1)</f>
        <v>0</v>
      </c>
      <c r="AL50" s="41">
        <f>SUMIFS(база!$H$2:$H$2001,база!$C$2:$C$2001,стат!$B50,база!$E$2:$E$2001,"&lt;"&amp;$AI$1)</f>
        <v>2</v>
      </c>
      <c r="AM50" s="28">
        <f>SUMIFS(база!$F$2:$F$2001,база!$C$2:$C$2001,стат!$B50)</f>
        <v>3</v>
      </c>
      <c r="AN50" s="22">
        <f>SUMIFS(база!$I$2:$I$2001,база!$C$2:$C$2001,стат!$B50)</f>
        <v>3</v>
      </c>
      <c r="AO50" s="6">
        <f t="shared" si="13"/>
        <v>19</v>
      </c>
      <c r="AP50" s="3">
        <f t="shared" si="14"/>
        <v>0</v>
      </c>
    </row>
    <row r="51" spans="1:42" x14ac:dyDescent="0.25">
      <c r="A51" s="42">
        <v>1</v>
      </c>
      <c r="B51" s="7">
        <v>49</v>
      </c>
      <c r="C51" s="13">
        <f t="shared" si="1"/>
        <v>19</v>
      </c>
      <c r="D51" s="9">
        <f t="shared" si="2"/>
        <v>6</v>
      </c>
      <c r="E51" s="1">
        <f t="shared" si="3"/>
        <v>3</v>
      </c>
      <c r="F51" s="7">
        <f t="shared" si="4"/>
        <v>3</v>
      </c>
      <c r="G51" s="13">
        <f>COUNTIFS(база!$C$2:$C$2001,стат!$B51,база!$E$2:$E$2001,"&gt;="&amp;стат!G$1,база!$E$2:$E$2001,"&lt;="&amp;стат!H$1)</f>
        <v>2</v>
      </c>
      <c r="H51" s="9">
        <f t="shared" si="5"/>
        <v>1</v>
      </c>
      <c r="I51" s="1">
        <f>SUMIFS(база!$G$2:$G$2001,база!$C$2:$C$2001,стат!$B51,база!$E$2:$E$2001,"&gt;="&amp;стат!G$1,база!$E$2:$E$2001,"&lt;="&amp;стат!H$1)</f>
        <v>1</v>
      </c>
      <c r="J51" s="1">
        <f>SUMIFS(база!$H$2:$H$2001,база!$C$2:$C$2001,стат!$B51,база!$E$2:$E$2001,"&gt;="&amp;стат!G$1,база!$E$2:$E$2001,"&lt;="&amp;стат!H$1)</f>
        <v>0</v>
      </c>
      <c r="K51" s="13">
        <f>COUNTIFS(база!$C$2:$C$2001,стат!$B51,база!$E$2:$E$2001,"&gt;="&amp;стат!K$1,база!$E$2:$E$2001,"&lt;="&amp;стат!L$1)</f>
        <v>2</v>
      </c>
      <c r="L51" s="9">
        <f t="shared" si="6"/>
        <v>0</v>
      </c>
      <c r="M51" s="1">
        <f>SUMIFS(база!$G$2:$G$2001,база!$C$2:$C$2001,стат!$B51,база!$E$2:$E$2001,"&gt;="&amp;стат!K$1,база!$E$2:$E$2001,"&lt;="&amp;стат!L$1)</f>
        <v>0</v>
      </c>
      <c r="N51" s="1">
        <f>SUMIFS(база!$H$2:$H$2001,база!$C$2:$C$2001,стат!$B51,база!$E$2:$E$2001,"&gt;="&amp;стат!K$1,база!$E$2:$E$2001,"&lt;="&amp;стат!L$1)</f>
        <v>0</v>
      </c>
      <c r="O51" s="13">
        <f>COUNTIFS(база!$C$2:$C$2001,стат!$B51,база!$E$2:$E$2001,"&gt;="&amp;стат!O$1,база!$E$2:$E$2001,"&lt;="&amp;стат!P$1)</f>
        <v>3</v>
      </c>
      <c r="P51" s="9">
        <f t="shared" si="7"/>
        <v>1</v>
      </c>
      <c r="Q51" s="1">
        <f>SUMIFS(база!$G$2:$G$2001,база!$C$2:$C$2001,стат!$B51,база!$E$2:$E$2001,"&gt;="&amp;стат!O$1,база!$E$2:$E$2001,"&lt;="&amp;стат!P$1)</f>
        <v>0</v>
      </c>
      <c r="R51" s="1">
        <f>SUMIFS(база!$H$2:$H$2001,база!$C$2:$C$2001,стат!$B51,база!$E$2:$E$2001,"&gt;="&amp;стат!O$1,база!$E$2:$E$2001,"&lt;="&amp;стат!P$1)</f>
        <v>1</v>
      </c>
      <c r="S51" s="13">
        <f>COUNTIFS(база!$C$2:$C$2001,стат!$B51,база!$E$2:$E$2001,"&gt;="&amp;стат!S$1,база!$E$2:$E$2001,"&lt;="&amp;стат!T$1)</f>
        <v>1</v>
      </c>
      <c r="T51" s="9">
        <f t="shared" si="8"/>
        <v>0</v>
      </c>
      <c r="U51" s="1">
        <f>SUMIFS(база!$G$2:$G$2001,база!$C$2:$C$2001,стат!$B51,база!$E$2:$E$2001,"&gt;="&amp;стат!S$1,база!$E$2:$E$2001,"&lt;="&amp;стат!T$1)</f>
        <v>0</v>
      </c>
      <c r="V51" s="1">
        <f>SUMIFS(база!$H$2:$H$2001,база!$C$2:$C$2001,стат!$B51,база!$E$2:$E$2001,"&gt;="&amp;стат!S$1,база!$E$2:$E$2001,"&lt;="&amp;стат!T$1)</f>
        <v>0</v>
      </c>
      <c r="W51" s="13">
        <f>COUNTIFS(база!$C$2:$C$2001,стат!$B51,база!$E$2:$E$2001,"&gt;="&amp;стат!W$1,база!$E$2:$E$2001,"&lt;="&amp;стат!X$1)</f>
        <v>1</v>
      </c>
      <c r="X51" s="9">
        <f t="shared" si="9"/>
        <v>1</v>
      </c>
      <c r="Y51" s="1">
        <f>SUMIFS(база!$G$2:$G$2001,база!$C$2:$C$2001,стат!$B51,база!$E$2:$E$2001,"&gt;="&amp;стат!W$1,база!$E$2:$E$2001,"&lt;="&amp;стат!X$1)</f>
        <v>1</v>
      </c>
      <c r="Z51" s="1">
        <f>SUMIFS(база!$H$2:$H$2001,база!$C$2:$C$2001,стат!$B51,база!$E$2:$E$2001,"&gt;="&amp;стат!W$1,база!$E$2:$E$2001,"&lt;="&amp;стат!X$1)</f>
        <v>0</v>
      </c>
      <c r="AA51" s="13">
        <f>COUNTIFS(база!$C$2:$C$2001,стат!$B51,база!$E$2:$E$2001,"&gt;="&amp;стат!AA$1,база!$E$2:$E$2001,"&lt;="&amp;стат!AB$1)</f>
        <v>2</v>
      </c>
      <c r="AB51" s="9">
        <f t="shared" si="10"/>
        <v>0</v>
      </c>
      <c r="AC51" s="1">
        <f>SUMIFS(база!$G$2:$G$2001,база!$C$2:$C$2001,стат!$B51,база!$E$2:$E$2001,"&gt;="&amp;стат!AA$1,база!$E$2:$E$2001,"&lt;="&amp;стат!AB$1)</f>
        <v>0</v>
      </c>
      <c r="AD51" s="1">
        <f>SUMIFS(база!$H$2:$H$2001,база!$C$2:$C$2001,стат!$B51,база!$E$2:$E$2001,"&gt;="&amp;стат!AA$1,база!$E$2:$E$2001,"&lt;="&amp;стат!AB$1)</f>
        <v>0</v>
      </c>
      <c r="AE51" s="13">
        <f>COUNTIFS(база!$C$2:$C$2001,стат!$B51,база!$E$2:$E$2001,"&gt;="&amp;стат!AE$1,база!$E$2:$E$2001,"&lt;="&amp;стат!AF$1)</f>
        <v>3</v>
      </c>
      <c r="AF51" s="9">
        <f t="shared" si="11"/>
        <v>1</v>
      </c>
      <c r="AG51" s="1">
        <f>SUMIFS(база!$G$2:$G$2001,база!$C$2:$C$2001,стат!$B51,база!$E$2:$E$2001,"&gt;="&amp;стат!AE$1,база!$E$2:$E$2001,"&lt;="&amp;стат!AF$1)</f>
        <v>1</v>
      </c>
      <c r="AH51" s="1">
        <f>SUMIFS(база!$H$2:$H$2001,база!$C$2:$C$2001,стат!$B51,база!$E$2:$E$2001,"&gt;="&amp;стат!AE$1,база!$E$2:$E$2001,"&lt;="&amp;стат!AF$1)</f>
        <v>0</v>
      </c>
      <c r="AI51" s="13">
        <f>COUNTIFS(база!$C$2:$C$2001,стат!$B51,база!$E$2:$E$2001,"&lt;"&amp;стат!AI$1)</f>
        <v>5</v>
      </c>
      <c r="AJ51" s="9">
        <f t="shared" si="12"/>
        <v>2</v>
      </c>
      <c r="AK51" s="1">
        <f>SUMIFS(база!$G$2:$G$2001,база!$C$2:$C$2001,стат!$B51,база!$E$2:$E$2001,"&lt;"&amp;$AI$1)</f>
        <v>0</v>
      </c>
      <c r="AL51" s="41">
        <f>SUMIFS(база!$H$2:$H$2001,база!$C$2:$C$2001,стат!$B51,база!$E$2:$E$2001,"&lt;"&amp;$AI$1)</f>
        <v>2</v>
      </c>
      <c r="AM51" s="28">
        <f>SUMIFS(база!$F$2:$F$2001,база!$C$2:$C$2001,стат!$B51)</f>
        <v>3</v>
      </c>
      <c r="AN51" s="22">
        <f>SUMIFS(база!$I$2:$I$2001,база!$C$2:$C$2001,стат!$B51)</f>
        <v>3</v>
      </c>
      <c r="AO51" s="6">
        <f t="shared" si="13"/>
        <v>19</v>
      </c>
      <c r="AP51" s="3">
        <f t="shared" si="14"/>
        <v>0</v>
      </c>
    </row>
    <row r="52" spans="1:42" x14ac:dyDescent="0.25">
      <c r="A52" s="42">
        <v>1</v>
      </c>
      <c r="B52" s="7">
        <v>50</v>
      </c>
      <c r="C52" s="13">
        <f t="shared" si="1"/>
        <v>19</v>
      </c>
      <c r="D52" s="9">
        <f t="shared" ref="D52:D53" si="15">E52+F52</f>
        <v>6</v>
      </c>
      <c r="E52" s="1">
        <f t="shared" ref="E52:E53" si="16">I52+M52+Q52+U52+Y52+AC52+AG52+AK52</f>
        <v>3</v>
      </c>
      <c r="F52" s="7">
        <f t="shared" ref="F52:F53" si="17">J52+N52+R52+V52+Z52+AD52+AH52+AL52</f>
        <v>3</v>
      </c>
      <c r="G52" s="13">
        <f>COUNTIFS(база!$C$2:$C$2001,стат!$B52,база!$E$2:$E$2001,"&gt;="&amp;стат!G$1,база!$E$2:$E$2001,"&lt;="&amp;стат!H$1)</f>
        <v>2</v>
      </c>
      <c r="H52" s="9">
        <f t="shared" si="5"/>
        <v>1</v>
      </c>
      <c r="I52" s="1">
        <f>SUMIFS(база!$G$2:$G$2001,база!$C$2:$C$2001,стат!$B52,база!$E$2:$E$2001,"&gt;="&amp;стат!G$1,база!$E$2:$E$2001,"&lt;="&amp;стат!H$1)</f>
        <v>1</v>
      </c>
      <c r="J52" s="1">
        <f>SUMIFS(база!$H$2:$H$2001,база!$C$2:$C$2001,стат!$B52,база!$E$2:$E$2001,"&gt;="&amp;стат!G$1,база!$E$2:$E$2001,"&lt;="&amp;стат!H$1)</f>
        <v>0</v>
      </c>
      <c r="K52" s="13">
        <f>COUNTIFS(база!$C$2:$C$2001,стат!$B52,база!$E$2:$E$2001,"&gt;="&amp;стат!K$1,база!$E$2:$E$2001,"&lt;="&amp;стат!L$1)</f>
        <v>2</v>
      </c>
      <c r="L52" s="9">
        <f t="shared" si="6"/>
        <v>0</v>
      </c>
      <c r="M52" s="1">
        <f>SUMIFS(база!$G$2:$G$2001,база!$C$2:$C$2001,стат!$B52,база!$E$2:$E$2001,"&gt;="&amp;стат!K$1,база!$E$2:$E$2001,"&lt;="&amp;стат!L$1)</f>
        <v>0</v>
      </c>
      <c r="N52" s="1">
        <f>SUMIFS(база!$H$2:$H$2001,база!$C$2:$C$2001,стат!$B52,база!$E$2:$E$2001,"&gt;="&amp;стат!K$1,база!$E$2:$E$2001,"&lt;="&amp;стат!L$1)</f>
        <v>0</v>
      </c>
      <c r="O52" s="13">
        <f>COUNTIFS(база!$C$2:$C$2001,стат!$B52,база!$E$2:$E$2001,"&gt;="&amp;стат!O$1,база!$E$2:$E$2001,"&lt;="&amp;стат!P$1)</f>
        <v>3</v>
      </c>
      <c r="P52" s="9">
        <f t="shared" si="7"/>
        <v>1</v>
      </c>
      <c r="Q52" s="1">
        <f>SUMIFS(база!$G$2:$G$2001,база!$C$2:$C$2001,стат!$B52,база!$E$2:$E$2001,"&gt;="&amp;стат!O$1,база!$E$2:$E$2001,"&lt;="&amp;стат!P$1)</f>
        <v>0</v>
      </c>
      <c r="R52" s="1">
        <f>SUMIFS(база!$H$2:$H$2001,база!$C$2:$C$2001,стат!$B52,база!$E$2:$E$2001,"&gt;="&amp;стат!O$1,база!$E$2:$E$2001,"&lt;="&amp;стат!P$1)</f>
        <v>1</v>
      </c>
      <c r="S52" s="13">
        <f>COUNTIFS(база!$C$2:$C$2001,стат!$B52,база!$E$2:$E$2001,"&gt;="&amp;стат!S$1,база!$E$2:$E$2001,"&lt;="&amp;стат!T$1)</f>
        <v>1</v>
      </c>
      <c r="T52" s="9">
        <f t="shared" si="8"/>
        <v>0</v>
      </c>
      <c r="U52" s="1">
        <f>SUMIFS(база!$G$2:$G$2001,база!$C$2:$C$2001,стат!$B52,база!$E$2:$E$2001,"&gt;="&amp;стат!S$1,база!$E$2:$E$2001,"&lt;="&amp;стат!T$1)</f>
        <v>0</v>
      </c>
      <c r="V52" s="1">
        <f>SUMIFS(база!$H$2:$H$2001,база!$C$2:$C$2001,стат!$B52,база!$E$2:$E$2001,"&gt;="&amp;стат!S$1,база!$E$2:$E$2001,"&lt;="&amp;стат!T$1)</f>
        <v>0</v>
      </c>
      <c r="W52" s="13">
        <f>COUNTIFS(база!$C$2:$C$2001,стат!$B52,база!$E$2:$E$2001,"&gt;="&amp;стат!W$1,база!$E$2:$E$2001,"&lt;="&amp;стат!X$1)</f>
        <v>1</v>
      </c>
      <c r="X52" s="9">
        <f t="shared" si="9"/>
        <v>1</v>
      </c>
      <c r="Y52" s="1">
        <f>SUMIFS(база!$G$2:$G$2001,база!$C$2:$C$2001,стат!$B52,база!$E$2:$E$2001,"&gt;="&amp;стат!W$1,база!$E$2:$E$2001,"&lt;="&amp;стат!X$1)</f>
        <v>1</v>
      </c>
      <c r="Z52" s="1">
        <f>SUMIFS(база!$H$2:$H$2001,база!$C$2:$C$2001,стат!$B52,база!$E$2:$E$2001,"&gt;="&amp;стат!W$1,база!$E$2:$E$2001,"&lt;="&amp;стат!X$1)</f>
        <v>0</v>
      </c>
      <c r="AA52" s="13">
        <f>COUNTIFS(база!$C$2:$C$2001,стат!$B52,база!$E$2:$E$2001,"&gt;="&amp;стат!AA$1,база!$E$2:$E$2001,"&lt;="&amp;стат!AB$1)</f>
        <v>2</v>
      </c>
      <c r="AB52" s="9">
        <f t="shared" si="10"/>
        <v>0</v>
      </c>
      <c r="AC52" s="1">
        <f>SUMIFS(база!$G$2:$G$2001,база!$C$2:$C$2001,стат!$B52,база!$E$2:$E$2001,"&gt;="&amp;стат!AA$1,база!$E$2:$E$2001,"&lt;="&amp;стат!AB$1)</f>
        <v>0</v>
      </c>
      <c r="AD52" s="1">
        <f>SUMIFS(база!$H$2:$H$2001,база!$C$2:$C$2001,стат!$B52,база!$E$2:$E$2001,"&gt;="&amp;стат!AA$1,база!$E$2:$E$2001,"&lt;="&amp;стат!AB$1)</f>
        <v>0</v>
      </c>
      <c r="AE52" s="13">
        <f>COUNTIFS(база!$C$2:$C$2001,стат!$B52,база!$E$2:$E$2001,"&gt;="&amp;стат!AE$1,база!$E$2:$E$2001,"&lt;="&amp;стат!AF$1)</f>
        <v>3</v>
      </c>
      <c r="AF52" s="9">
        <f t="shared" si="11"/>
        <v>1</v>
      </c>
      <c r="AG52" s="1">
        <f>SUMIFS(база!$G$2:$G$2001,база!$C$2:$C$2001,стат!$B52,база!$E$2:$E$2001,"&gt;="&amp;стат!AE$1,база!$E$2:$E$2001,"&lt;="&amp;стат!AF$1)</f>
        <v>1</v>
      </c>
      <c r="AH52" s="1">
        <f>SUMIFS(база!$H$2:$H$2001,база!$C$2:$C$2001,стат!$B52,база!$E$2:$E$2001,"&gt;="&amp;стат!AE$1,база!$E$2:$E$2001,"&lt;="&amp;стат!AF$1)</f>
        <v>0</v>
      </c>
      <c r="AI52" s="13">
        <f>COUNTIFS(база!$C$2:$C$2001,стат!$B52,база!$E$2:$E$2001,"&lt;"&amp;стат!AI$1)</f>
        <v>5</v>
      </c>
      <c r="AJ52" s="9">
        <f t="shared" si="12"/>
        <v>2</v>
      </c>
      <c r="AK52" s="1">
        <f>SUMIFS(база!$G$2:$G$2001,база!$C$2:$C$2001,стат!$B52,база!$E$2:$E$2001,"&lt;"&amp;$AI$1)</f>
        <v>0</v>
      </c>
      <c r="AL52" s="41">
        <f>SUMIFS(база!$H$2:$H$2001,база!$C$2:$C$2001,стат!$B52,база!$E$2:$E$2001,"&lt;"&amp;$AI$1)</f>
        <v>2</v>
      </c>
      <c r="AM52" s="28">
        <f>SUMIFS(база!$F$2:$F$2001,база!$C$2:$C$2001,стат!$B52)</f>
        <v>3</v>
      </c>
      <c r="AN52" s="22">
        <f>SUMIFS(база!$I$2:$I$2001,база!$C$2:$C$2001,стат!$B52)</f>
        <v>3</v>
      </c>
      <c r="AO52" s="6">
        <f t="shared" si="13"/>
        <v>19</v>
      </c>
      <c r="AP52" s="3">
        <f t="shared" si="14"/>
        <v>0</v>
      </c>
    </row>
    <row r="53" spans="1:42" x14ac:dyDescent="0.25">
      <c r="A53" s="42">
        <v>1</v>
      </c>
      <c r="B53" s="7">
        <v>51</v>
      </c>
      <c r="C53" s="13">
        <f t="shared" si="1"/>
        <v>19</v>
      </c>
      <c r="D53" s="9">
        <f t="shared" si="15"/>
        <v>6</v>
      </c>
      <c r="E53" s="1">
        <f t="shared" si="16"/>
        <v>3</v>
      </c>
      <c r="F53" s="7">
        <f t="shared" si="17"/>
        <v>3</v>
      </c>
      <c r="G53" s="13">
        <f>COUNTIFS(база!$C$2:$C$2001,стат!$B53,база!$E$2:$E$2001,"&gt;="&amp;стат!G$1,база!$E$2:$E$2001,"&lt;="&amp;стат!H$1)</f>
        <v>2</v>
      </c>
      <c r="H53" s="9">
        <f t="shared" si="5"/>
        <v>1</v>
      </c>
      <c r="I53" s="1">
        <f>SUMIFS(база!$G$2:$G$2001,база!$C$2:$C$2001,стат!$B53,база!$E$2:$E$2001,"&gt;="&amp;стат!G$1,база!$E$2:$E$2001,"&lt;="&amp;стат!H$1)</f>
        <v>1</v>
      </c>
      <c r="J53" s="1">
        <f>SUMIFS(база!$H$2:$H$2001,база!$C$2:$C$2001,стат!$B53,база!$E$2:$E$2001,"&gt;="&amp;стат!G$1,база!$E$2:$E$2001,"&lt;="&amp;стат!H$1)</f>
        <v>0</v>
      </c>
      <c r="K53" s="13">
        <f>COUNTIFS(база!$C$2:$C$2001,стат!$B53,база!$E$2:$E$2001,"&gt;="&amp;стат!K$1,база!$E$2:$E$2001,"&lt;="&amp;стат!L$1)</f>
        <v>2</v>
      </c>
      <c r="L53" s="9">
        <f t="shared" si="6"/>
        <v>0</v>
      </c>
      <c r="M53" s="1">
        <f>SUMIFS(база!$G$2:$G$2001,база!$C$2:$C$2001,стат!$B53,база!$E$2:$E$2001,"&gt;="&amp;стат!K$1,база!$E$2:$E$2001,"&lt;="&amp;стат!L$1)</f>
        <v>0</v>
      </c>
      <c r="N53" s="1">
        <f>SUMIFS(база!$H$2:$H$2001,база!$C$2:$C$2001,стат!$B53,база!$E$2:$E$2001,"&gt;="&amp;стат!K$1,база!$E$2:$E$2001,"&lt;="&amp;стат!L$1)</f>
        <v>0</v>
      </c>
      <c r="O53" s="13">
        <f>COUNTIFS(база!$C$2:$C$2001,стат!$B53,база!$E$2:$E$2001,"&gt;="&amp;стат!O$1,база!$E$2:$E$2001,"&lt;="&amp;стат!P$1)</f>
        <v>3</v>
      </c>
      <c r="P53" s="9">
        <f t="shared" si="7"/>
        <v>1</v>
      </c>
      <c r="Q53" s="1">
        <f>SUMIFS(база!$G$2:$G$2001,база!$C$2:$C$2001,стат!$B53,база!$E$2:$E$2001,"&gt;="&amp;стат!O$1,база!$E$2:$E$2001,"&lt;="&amp;стат!P$1)</f>
        <v>0</v>
      </c>
      <c r="R53" s="1">
        <f>SUMIFS(база!$H$2:$H$2001,база!$C$2:$C$2001,стат!$B53,база!$E$2:$E$2001,"&gt;="&amp;стат!O$1,база!$E$2:$E$2001,"&lt;="&amp;стат!P$1)</f>
        <v>1</v>
      </c>
      <c r="S53" s="13">
        <f>COUNTIFS(база!$C$2:$C$2001,стат!$B53,база!$E$2:$E$2001,"&gt;="&amp;стат!S$1,база!$E$2:$E$2001,"&lt;="&amp;стат!T$1)</f>
        <v>1</v>
      </c>
      <c r="T53" s="9">
        <f t="shared" si="8"/>
        <v>0</v>
      </c>
      <c r="U53" s="1">
        <f>SUMIFS(база!$G$2:$G$2001,база!$C$2:$C$2001,стат!$B53,база!$E$2:$E$2001,"&gt;="&amp;стат!S$1,база!$E$2:$E$2001,"&lt;="&amp;стат!T$1)</f>
        <v>0</v>
      </c>
      <c r="V53" s="1">
        <f>SUMIFS(база!$H$2:$H$2001,база!$C$2:$C$2001,стат!$B53,база!$E$2:$E$2001,"&gt;="&amp;стат!S$1,база!$E$2:$E$2001,"&lt;="&amp;стат!T$1)</f>
        <v>0</v>
      </c>
      <c r="W53" s="13">
        <f>COUNTIFS(база!$C$2:$C$2001,стат!$B53,база!$E$2:$E$2001,"&gt;="&amp;стат!W$1,база!$E$2:$E$2001,"&lt;="&amp;стат!X$1)</f>
        <v>1</v>
      </c>
      <c r="X53" s="9">
        <f t="shared" si="9"/>
        <v>1</v>
      </c>
      <c r="Y53" s="1">
        <f>SUMIFS(база!$G$2:$G$2001,база!$C$2:$C$2001,стат!$B53,база!$E$2:$E$2001,"&gt;="&amp;стат!W$1,база!$E$2:$E$2001,"&lt;="&amp;стат!X$1)</f>
        <v>1</v>
      </c>
      <c r="Z53" s="1">
        <f>SUMIFS(база!$H$2:$H$2001,база!$C$2:$C$2001,стат!$B53,база!$E$2:$E$2001,"&gt;="&amp;стат!W$1,база!$E$2:$E$2001,"&lt;="&amp;стат!X$1)</f>
        <v>0</v>
      </c>
      <c r="AA53" s="13">
        <f>COUNTIFS(база!$C$2:$C$2001,стат!$B53,база!$E$2:$E$2001,"&gt;="&amp;стат!AA$1,база!$E$2:$E$2001,"&lt;="&amp;стат!AB$1)</f>
        <v>2</v>
      </c>
      <c r="AB53" s="9">
        <f t="shared" si="10"/>
        <v>0</v>
      </c>
      <c r="AC53" s="1">
        <f>SUMIFS(база!$G$2:$G$2001,база!$C$2:$C$2001,стат!$B53,база!$E$2:$E$2001,"&gt;="&amp;стат!AA$1,база!$E$2:$E$2001,"&lt;="&amp;стат!AB$1)</f>
        <v>0</v>
      </c>
      <c r="AD53" s="1">
        <f>SUMIFS(база!$H$2:$H$2001,база!$C$2:$C$2001,стат!$B53,база!$E$2:$E$2001,"&gt;="&amp;стат!AA$1,база!$E$2:$E$2001,"&lt;="&amp;стат!AB$1)</f>
        <v>0</v>
      </c>
      <c r="AE53" s="13">
        <f>COUNTIFS(база!$C$2:$C$2001,стат!$B53,база!$E$2:$E$2001,"&gt;="&amp;стат!AE$1,база!$E$2:$E$2001,"&lt;="&amp;стат!AF$1)</f>
        <v>3</v>
      </c>
      <c r="AF53" s="9">
        <f t="shared" si="11"/>
        <v>1</v>
      </c>
      <c r="AG53" s="1">
        <f>SUMIFS(база!$G$2:$G$2001,база!$C$2:$C$2001,стат!$B53,база!$E$2:$E$2001,"&gt;="&amp;стат!AE$1,база!$E$2:$E$2001,"&lt;="&amp;стат!AF$1)</f>
        <v>1</v>
      </c>
      <c r="AH53" s="1">
        <f>SUMIFS(база!$H$2:$H$2001,база!$C$2:$C$2001,стат!$B53,база!$E$2:$E$2001,"&gt;="&amp;стат!AE$1,база!$E$2:$E$2001,"&lt;="&amp;стат!AF$1)</f>
        <v>0</v>
      </c>
      <c r="AI53" s="13">
        <f>COUNTIFS(база!$C$2:$C$2001,стат!$B53,база!$E$2:$E$2001,"&lt;"&amp;стат!AI$1)</f>
        <v>5</v>
      </c>
      <c r="AJ53" s="9">
        <f t="shared" si="12"/>
        <v>2</v>
      </c>
      <c r="AK53" s="1">
        <f>SUMIFS(база!$G$2:$G$2001,база!$C$2:$C$2001,стат!$B53,база!$E$2:$E$2001,"&lt;"&amp;$AI$1)</f>
        <v>0</v>
      </c>
      <c r="AL53" s="41">
        <f>SUMIFS(база!$H$2:$H$2001,база!$C$2:$C$2001,стат!$B53,база!$E$2:$E$2001,"&lt;"&amp;$AI$1)</f>
        <v>2</v>
      </c>
      <c r="AM53" s="28">
        <f>SUMIFS(база!$F$2:$F$2001,база!$C$2:$C$2001,стат!$B53)</f>
        <v>3</v>
      </c>
      <c r="AN53" s="22">
        <f>SUMIFS(база!$I$2:$I$2001,база!$C$2:$C$2001,стат!$B53)</f>
        <v>3</v>
      </c>
      <c r="AO53" s="6">
        <f t="shared" si="13"/>
        <v>19</v>
      </c>
      <c r="AP53" s="3">
        <f t="shared" si="14"/>
        <v>0</v>
      </c>
    </row>
    <row r="54" spans="1:42" x14ac:dyDescent="0.25">
      <c r="A54" s="42">
        <v>1</v>
      </c>
      <c r="B54" s="7">
        <v>52</v>
      </c>
      <c r="C54" s="13">
        <f t="shared" si="1"/>
        <v>19</v>
      </c>
      <c r="D54" s="9">
        <f t="shared" si="2"/>
        <v>6</v>
      </c>
      <c r="E54" s="1">
        <f t="shared" si="3"/>
        <v>3</v>
      </c>
      <c r="F54" s="7">
        <f t="shared" si="4"/>
        <v>3</v>
      </c>
      <c r="G54" s="13">
        <f>COUNTIFS(база!$C$2:$C$2001,стат!$B54,база!$E$2:$E$2001,"&gt;="&amp;стат!G$1,база!$E$2:$E$2001,"&lt;="&amp;стат!H$1)</f>
        <v>2</v>
      </c>
      <c r="H54" s="9">
        <f t="shared" si="5"/>
        <v>1</v>
      </c>
      <c r="I54" s="1">
        <f>SUMIFS(база!$G$2:$G$2001,база!$C$2:$C$2001,стат!$B54,база!$E$2:$E$2001,"&gt;="&amp;стат!G$1,база!$E$2:$E$2001,"&lt;="&amp;стат!H$1)</f>
        <v>1</v>
      </c>
      <c r="J54" s="1">
        <f>SUMIFS(база!$H$2:$H$2001,база!$C$2:$C$2001,стат!$B54,база!$E$2:$E$2001,"&gt;="&amp;стат!G$1,база!$E$2:$E$2001,"&lt;="&amp;стат!H$1)</f>
        <v>0</v>
      </c>
      <c r="K54" s="13">
        <f>COUNTIFS(база!$C$2:$C$2001,стат!$B54,база!$E$2:$E$2001,"&gt;="&amp;стат!K$1,база!$E$2:$E$2001,"&lt;="&amp;стат!L$1)</f>
        <v>2</v>
      </c>
      <c r="L54" s="9">
        <f t="shared" si="6"/>
        <v>0</v>
      </c>
      <c r="M54" s="1">
        <f>SUMIFS(база!$G$2:$G$2001,база!$C$2:$C$2001,стат!$B54,база!$E$2:$E$2001,"&gt;="&amp;стат!K$1,база!$E$2:$E$2001,"&lt;="&amp;стат!L$1)</f>
        <v>0</v>
      </c>
      <c r="N54" s="1">
        <f>SUMIFS(база!$H$2:$H$2001,база!$C$2:$C$2001,стат!$B54,база!$E$2:$E$2001,"&gt;="&amp;стат!K$1,база!$E$2:$E$2001,"&lt;="&amp;стат!L$1)</f>
        <v>0</v>
      </c>
      <c r="O54" s="13">
        <f>COUNTIFS(база!$C$2:$C$2001,стат!$B54,база!$E$2:$E$2001,"&gt;="&amp;стат!O$1,база!$E$2:$E$2001,"&lt;="&amp;стат!P$1)</f>
        <v>3</v>
      </c>
      <c r="P54" s="9">
        <f t="shared" si="7"/>
        <v>1</v>
      </c>
      <c r="Q54" s="1">
        <f>SUMIFS(база!$G$2:$G$2001,база!$C$2:$C$2001,стат!$B54,база!$E$2:$E$2001,"&gt;="&amp;стат!O$1,база!$E$2:$E$2001,"&lt;="&amp;стат!P$1)</f>
        <v>0</v>
      </c>
      <c r="R54" s="1">
        <f>SUMIFS(база!$H$2:$H$2001,база!$C$2:$C$2001,стат!$B54,база!$E$2:$E$2001,"&gt;="&amp;стат!O$1,база!$E$2:$E$2001,"&lt;="&amp;стат!P$1)</f>
        <v>1</v>
      </c>
      <c r="S54" s="13">
        <f>COUNTIFS(база!$C$2:$C$2001,стат!$B54,база!$E$2:$E$2001,"&gt;="&amp;стат!S$1,база!$E$2:$E$2001,"&lt;="&amp;стат!T$1)</f>
        <v>1</v>
      </c>
      <c r="T54" s="9">
        <f t="shared" si="8"/>
        <v>0</v>
      </c>
      <c r="U54" s="1">
        <f>SUMIFS(база!$G$2:$G$2001,база!$C$2:$C$2001,стат!$B54,база!$E$2:$E$2001,"&gt;="&amp;стат!S$1,база!$E$2:$E$2001,"&lt;="&amp;стат!T$1)</f>
        <v>0</v>
      </c>
      <c r="V54" s="1">
        <f>SUMIFS(база!$H$2:$H$2001,база!$C$2:$C$2001,стат!$B54,база!$E$2:$E$2001,"&gt;="&amp;стат!S$1,база!$E$2:$E$2001,"&lt;="&amp;стат!T$1)</f>
        <v>0</v>
      </c>
      <c r="W54" s="13">
        <f>COUNTIFS(база!$C$2:$C$2001,стат!$B54,база!$E$2:$E$2001,"&gt;="&amp;стат!W$1,база!$E$2:$E$2001,"&lt;="&amp;стат!X$1)</f>
        <v>1</v>
      </c>
      <c r="X54" s="9">
        <f t="shared" si="9"/>
        <v>1</v>
      </c>
      <c r="Y54" s="1">
        <f>SUMIFS(база!$G$2:$G$2001,база!$C$2:$C$2001,стат!$B54,база!$E$2:$E$2001,"&gt;="&amp;стат!W$1,база!$E$2:$E$2001,"&lt;="&amp;стат!X$1)</f>
        <v>1</v>
      </c>
      <c r="Z54" s="1">
        <f>SUMIFS(база!$H$2:$H$2001,база!$C$2:$C$2001,стат!$B54,база!$E$2:$E$2001,"&gt;="&amp;стат!W$1,база!$E$2:$E$2001,"&lt;="&amp;стат!X$1)</f>
        <v>0</v>
      </c>
      <c r="AA54" s="13">
        <f>COUNTIFS(база!$C$2:$C$2001,стат!$B54,база!$E$2:$E$2001,"&gt;="&amp;стат!AA$1,база!$E$2:$E$2001,"&lt;="&amp;стат!AB$1)</f>
        <v>2</v>
      </c>
      <c r="AB54" s="9">
        <f t="shared" si="10"/>
        <v>0</v>
      </c>
      <c r="AC54" s="1">
        <f>SUMIFS(база!$G$2:$G$2001,база!$C$2:$C$2001,стат!$B54,база!$E$2:$E$2001,"&gt;="&amp;стат!AA$1,база!$E$2:$E$2001,"&lt;="&amp;стат!AB$1)</f>
        <v>0</v>
      </c>
      <c r="AD54" s="1">
        <f>SUMIFS(база!$H$2:$H$2001,база!$C$2:$C$2001,стат!$B54,база!$E$2:$E$2001,"&gt;="&amp;стат!AA$1,база!$E$2:$E$2001,"&lt;="&amp;стат!AB$1)</f>
        <v>0</v>
      </c>
      <c r="AE54" s="13">
        <f>COUNTIFS(база!$C$2:$C$2001,стат!$B54,база!$E$2:$E$2001,"&gt;="&amp;стат!AE$1,база!$E$2:$E$2001,"&lt;="&amp;стат!AF$1)</f>
        <v>3</v>
      </c>
      <c r="AF54" s="9">
        <f t="shared" si="11"/>
        <v>1</v>
      </c>
      <c r="AG54" s="1">
        <f>SUMIFS(база!$G$2:$G$2001,база!$C$2:$C$2001,стат!$B54,база!$E$2:$E$2001,"&gt;="&amp;стат!AE$1,база!$E$2:$E$2001,"&lt;="&amp;стат!AF$1)</f>
        <v>1</v>
      </c>
      <c r="AH54" s="1">
        <f>SUMIFS(база!$H$2:$H$2001,база!$C$2:$C$2001,стат!$B54,база!$E$2:$E$2001,"&gt;="&amp;стат!AE$1,база!$E$2:$E$2001,"&lt;="&amp;стат!AF$1)</f>
        <v>0</v>
      </c>
      <c r="AI54" s="13">
        <f>COUNTIFS(база!$C$2:$C$2001,стат!$B54,база!$E$2:$E$2001,"&lt;"&amp;стат!AI$1)</f>
        <v>5</v>
      </c>
      <c r="AJ54" s="9">
        <f t="shared" si="12"/>
        <v>2</v>
      </c>
      <c r="AK54" s="1">
        <f>SUMIFS(база!$G$2:$G$2001,база!$C$2:$C$2001,стат!$B54,база!$E$2:$E$2001,"&lt;"&amp;$AI$1)</f>
        <v>0</v>
      </c>
      <c r="AL54" s="41">
        <f>SUMIFS(база!$H$2:$H$2001,база!$C$2:$C$2001,стат!$B54,база!$E$2:$E$2001,"&lt;"&amp;$AI$1)</f>
        <v>2</v>
      </c>
      <c r="AM54" s="28">
        <f>SUMIFS(база!$F$2:$F$2001,база!$C$2:$C$2001,стат!$B54)</f>
        <v>3</v>
      </c>
      <c r="AN54" s="22">
        <f>SUMIFS(база!$I$2:$I$2001,база!$C$2:$C$2001,стат!$B54)</f>
        <v>3</v>
      </c>
      <c r="AO54" s="6">
        <f t="shared" si="13"/>
        <v>19</v>
      </c>
      <c r="AP54" s="3">
        <f t="shared" si="14"/>
        <v>0</v>
      </c>
    </row>
    <row r="55" spans="1:42" x14ac:dyDescent="0.25">
      <c r="A55" s="42">
        <v>2</v>
      </c>
      <c r="B55" s="7">
        <v>53</v>
      </c>
      <c r="C55" s="13">
        <f t="shared" si="1"/>
        <v>19</v>
      </c>
      <c r="D55" s="9">
        <f t="shared" si="2"/>
        <v>6</v>
      </c>
      <c r="E55" s="1">
        <f t="shared" si="3"/>
        <v>3</v>
      </c>
      <c r="F55" s="7">
        <f t="shared" si="4"/>
        <v>3</v>
      </c>
      <c r="G55" s="13">
        <f>COUNTIFS(база!$C$2:$C$2001,стат!$B55,база!$E$2:$E$2001,"&gt;="&amp;стат!G$1,база!$E$2:$E$2001,"&lt;="&amp;стат!H$1)</f>
        <v>2</v>
      </c>
      <c r="H55" s="9">
        <f t="shared" si="5"/>
        <v>1</v>
      </c>
      <c r="I55" s="1">
        <f>SUMIFS(база!$G$2:$G$2001,база!$C$2:$C$2001,стат!$B55,база!$E$2:$E$2001,"&gt;="&amp;стат!G$1,база!$E$2:$E$2001,"&lt;="&amp;стат!H$1)</f>
        <v>1</v>
      </c>
      <c r="J55" s="1">
        <f>SUMIFS(база!$H$2:$H$2001,база!$C$2:$C$2001,стат!$B55,база!$E$2:$E$2001,"&gt;="&amp;стат!G$1,база!$E$2:$E$2001,"&lt;="&amp;стат!H$1)</f>
        <v>0</v>
      </c>
      <c r="K55" s="13">
        <f>COUNTIFS(база!$C$2:$C$2001,стат!$B55,база!$E$2:$E$2001,"&gt;="&amp;стат!K$1,база!$E$2:$E$2001,"&lt;="&amp;стат!L$1)</f>
        <v>2</v>
      </c>
      <c r="L55" s="9">
        <f t="shared" si="6"/>
        <v>0</v>
      </c>
      <c r="M55" s="1">
        <f>SUMIFS(база!$G$2:$G$2001,база!$C$2:$C$2001,стат!$B55,база!$E$2:$E$2001,"&gt;="&amp;стат!K$1,база!$E$2:$E$2001,"&lt;="&amp;стат!L$1)</f>
        <v>0</v>
      </c>
      <c r="N55" s="1">
        <f>SUMIFS(база!$H$2:$H$2001,база!$C$2:$C$2001,стат!$B55,база!$E$2:$E$2001,"&gt;="&amp;стат!K$1,база!$E$2:$E$2001,"&lt;="&amp;стат!L$1)</f>
        <v>0</v>
      </c>
      <c r="O55" s="13">
        <f>COUNTIFS(база!$C$2:$C$2001,стат!$B55,база!$E$2:$E$2001,"&gt;="&amp;стат!O$1,база!$E$2:$E$2001,"&lt;="&amp;стат!P$1)</f>
        <v>3</v>
      </c>
      <c r="P55" s="9">
        <f t="shared" si="7"/>
        <v>1</v>
      </c>
      <c r="Q55" s="1">
        <f>SUMIFS(база!$G$2:$G$2001,база!$C$2:$C$2001,стат!$B55,база!$E$2:$E$2001,"&gt;="&amp;стат!O$1,база!$E$2:$E$2001,"&lt;="&amp;стат!P$1)</f>
        <v>0</v>
      </c>
      <c r="R55" s="1">
        <f>SUMIFS(база!$H$2:$H$2001,база!$C$2:$C$2001,стат!$B55,база!$E$2:$E$2001,"&gt;="&amp;стат!O$1,база!$E$2:$E$2001,"&lt;="&amp;стат!P$1)</f>
        <v>1</v>
      </c>
      <c r="S55" s="13">
        <f>COUNTIFS(база!$C$2:$C$2001,стат!$B55,база!$E$2:$E$2001,"&gt;="&amp;стат!S$1,база!$E$2:$E$2001,"&lt;="&amp;стат!T$1)</f>
        <v>1</v>
      </c>
      <c r="T55" s="9">
        <f t="shared" si="8"/>
        <v>0</v>
      </c>
      <c r="U55" s="1">
        <f>SUMIFS(база!$G$2:$G$2001,база!$C$2:$C$2001,стат!$B55,база!$E$2:$E$2001,"&gt;="&amp;стат!S$1,база!$E$2:$E$2001,"&lt;="&amp;стат!T$1)</f>
        <v>0</v>
      </c>
      <c r="V55" s="1">
        <f>SUMIFS(база!$H$2:$H$2001,база!$C$2:$C$2001,стат!$B55,база!$E$2:$E$2001,"&gt;="&amp;стат!S$1,база!$E$2:$E$2001,"&lt;="&amp;стат!T$1)</f>
        <v>0</v>
      </c>
      <c r="W55" s="13">
        <f>COUNTIFS(база!$C$2:$C$2001,стат!$B55,база!$E$2:$E$2001,"&gt;="&amp;стат!W$1,база!$E$2:$E$2001,"&lt;="&amp;стат!X$1)</f>
        <v>1</v>
      </c>
      <c r="X55" s="9">
        <f t="shared" si="9"/>
        <v>1</v>
      </c>
      <c r="Y55" s="1">
        <f>SUMIFS(база!$G$2:$G$2001,база!$C$2:$C$2001,стат!$B55,база!$E$2:$E$2001,"&gt;="&amp;стат!W$1,база!$E$2:$E$2001,"&lt;="&amp;стат!X$1)</f>
        <v>1</v>
      </c>
      <c r="Z55" s="1">
        <f>SUMIFS(база!$H$2:$H$2001,база!$C$2:$C$2001,стат!$B55,база!$E$2:$E$2001,"&gt;="&amp;стат!W$1,база!$E$2:$E$2001,"&lt;="&amp;стат!X$1)</f>
        <v>0</v>
      </c>
      <c r="AA55" s="13">
        <f>COUNTIFS(база!$C$2:$C$2001,стат!$B55,база!$E$2:$E$2001,"&gt;="&amp;стат!AA$1,база!$E$2:$E$2001,"&lt;="&amp;стат!AB$1)</f>
        <v>2</v>
      </c>
      <c r="AB55" s="9">
        <f t="shared" si="10"/>
        <v>0</v>
      </c>
      <c r="AC55" s="1">
        <f>SUMIFS(база!$G$2:$G$2001,база!$C$2:$C$2001,стат!$B55,база!$E$2:$E$2001,"&gt;="&amp;стат!AA$1,база!$E$2:$E$2001,"&lt;="&amp;стат!AB$1)</f>
        <v>0</v>
      </c>
      <c r="AD55" s="1">
        <f>SUMIFS(база!$H$2:$H$2001,база!$C$2:$C$2001,стат!$B55,база!$E$2:$E$2001,"&gt;="&amp;стат!AA$1,база!$E$2:$E$2001,"&lt;="&amp;стат!AB$1)</f>
        <v>0</v>
      </c>
      <c r="AE55" s="13">
        <f>COUNTIFS(база!$C$2:$C$2001,стат!$B55,база!$E$2:$E$2001,"&gt;="&amp;стат!AE$1,база!$E$2:$E$2001,"&lt;="&amp;стат!AF$1)</f>
        <v>3</v>
      </c>
      <c r="AF55" s="9">
        <f t="shared" si="11"/>
        <v>1</v>
      </c>
      <c r="AG55" s="1">
        <f>SUMIFS(база!$G$2:$G$2001,база!$C$2:$C$2001,стат!$B55,база!$E$2:$E$2001,"&gt;="&amp;стат!AE$1,база!$E$2:$E$2001,"&lt;="&amp;стат!AF$1)</f>
        <v>1</v>
      </c>
      <c r="AH55" s="1">
        <f>SUMIFS(база!$H$2:$H$2001,база!$C$2:$C$2001,стат!$B55,база!$E$2:$E$2001,"&gt;="&amp;стат!AE$1,база!$E$2:$E$2001,"&lt;="&amp;стат!AF$1)</f>
        <v>0</v>
      </c>
      <c r="AI55" s="13">
        <f>COUNTIFS(база!$C$2:$C$2001,стат!$B55,база!$E$2:$E$2001,"&lt;"&amp;стат!AI$1)</f>
        <v>5</v>
      </c>
      <c r="AJ55" s="9">
        <f t="shared" si="12"/>
        <v>2</v>
      </c>
      <c r="AK55" s="1">
        <f>SUMIFS(база!$G$2:$G$2001,база!$C$2:$C$2001,стат!$B55,база!$E$2:$E$2001,"&lt;"&amp;$AI$1)</f>
        <v>0</v>
      </c>
      <c r="AL55" s="41">
        <f>SUMIFS(база!$H$2:$H$2001,база!$C$2:$C$2001,стат!$B55,база!$E$2:$E$2001,"&lt;"&amp;$AI$1)</f>
        <v>2</v>
      </c>
      <c r="AM55" s="28">
        <f>SUMIFS(база!$F$2:$F$2001,база!$C$2:$C$2001,стат!$B55)</f>
        <v>3</v>
      </c>
      <c r="AN55" s="22">
        <f>SUMIFS(база!$I$2:$I$2001,база!$C$2:$C$2001,стат!$B55)</f>
        <v>3</v>
      </c>
      <c r="AO55" s="6">
        <f t="shared" si="13"/>
        <v>19</v>
      </c>
      <c r="AP55" s="3">
        <f t="shared" si="14"/>
        <v>0</v>
      </c>
    </row>
    <row r="56" spans="1:42" x14ac:dyDescent="0.25">
      <c r="A56" s="42">
        <v>2</v>
      </c>
      <c r="B56" s="7">
        <v>54</v>
      </c>
      <c r="C56" s="13">
        <f t="shared" si="1"/>
        <v>19</v>
      </c>
      <c r="D56" s="9">
        <f t="shared" si="2"/>
        <v>6</v>
      </c>
      <c r="E56" s="1">
        <f t="shared" si="3"/>
        <v>3</v>
      </c>
      <c r="F56" s="7">
        <f t="shared" si="4"/>
        <v>3</v>
      </c>
      <c r="G56" s="13">
        <f>COUNTIFS(база!$C$2:$C$2001,стат!$B56,база!$E$2:$E$2001,"&gt;="&amp;стат!G$1,база!$E$2:$E$2001,"&lt;="&amp;стат!H$1)</f>
        <v>2</v>
      </c>
      <c r="H56" s="9">
        <f t="shared" si="5"/>
        <v>1</v>
      </c>
      <c r="I56" s="1">
        <f>SUMIFS(база!$G$2:$G$2001,база!$C$2:$C$2001,стат!$B56,база!$E$2:$E$2001,"&gt;="&amp;стат!G$1,база!$E$2:$E$2001,"&lt;="&amp;стат!H$1)</f>
        <v>1</v>
      </c>
      <c r="J56" s="1">
        <f>SUMIFS(база!$H$2:$H$2001,база!$C$2:$C$2001,стат!$B56,база!$E$2:$E$2001,"&gt;="&amp;стат!G$1,база!$E$2:$E$2001,"&lt;="&amp;стат!H$1)</f>
        <v>0</v>
      </c>
      <c r="K56" s="13">
        <f>COUNTIFS(база!$C$2:$C$2001,стат!$B56,база!$E$2:$E$2001,"&gt;="&amp;стат!K$1,база!$E$2:$E$2001,"&lt;="&amp;стат!L$1)</f>
        <v>2</v>
      </c>
      <c r="L56" s="9">
        <f t="shared" si="6"/>
        <v>0</v>
      </c>
      <c r="M56" s="1">
        <f>SUMIFS(база!$G$2:$G$2001,база!$C$2:$C$2001,стат!$B56,база!$E$2:$E$2001,"&gt;="&amp;стат!K$1,база!$E$2:$E$2001,"&lt;="&amp;стат!L$1)</f>
        <v>0</v>
      </c>
      <c r="N56" s="1">
        <f>SUMIFS(база!$H$2:$H$2001,база!$C$2:$C$2001,стат!$B56,база!$E$2:$E$2001,"&gt;="&amp;стат!K$1,база!$E$2:$E$2001,"&lt;="&amp;стат!L$1)</f>
        <v>0</v>
      </c>
      <c r="O56" s="13">
        <f>COUNTIFS(база!$C$2:$C$2001,стат!$B56,база!$E$2:$E$2001,"&gt;="&amp;стат!O$1,база!$E$2:$E$2001,"&lt;="&amp;стат!P$1)</f>
        <v>3</v>
      </c>
      <c r="P56" s="9">
        <f t="shared" si="7"/>
        <v>1</v>
      </c>
      <c r="Q56" s="1">
        <f>SUMIFS(база!$G$2:$G$2001,база!$C$2:$C$2001,стат!$B56,база!$E$2:$E$2001,"&gt;="&amp;стат!O$1,база!$E$2:$E$2001,"&lt;="&amp;стат!P$1)</f>
        <v>0</v>
      </c>
      <c r="R56" s="1">
        <f>SUMIFS(база!$H$2:$H$2001,база!$C$2:$C$2001,стат!$B56,база!$E$2:$E$2001,"&gt;="&amp;стат!O$1,база!$E$2:$E$2001,"&lt;="&amp;стат!P$1)</f>
        <v>1</v>
      </c>
      <c r="S56" s="13">
        <f>COUNTIFS(база!$C$2:$C$2001,стат!$B56,база!$E$2:$E$2001,"&gt;="&amp;стат!S$1,база!$E$2:$E$2001,"&lt;="&amp;стат!T$1)</f>
        <v>1</v>
      </c>
      <c r="T56" s="9">
        <f t="shared" si="8"/>
        <v>0</v>
      </c>
      <c r="U56" s="1">
        <f>SUMIFS(база!$G$2:$G$2001,база!$C$2:$C$2001,стат!$B56,база!$E$2:$E$2001,"&gt;="&amp;стат!S$1,база!$E$2:$E$2001,"&lt;="&amp;стат!T$1)</f>
        <v>0</v>
      </c>
      <c r="V56" s="1">
        <f>SUMIFS(база!$H$2:$H$2001,база!$C$2:$C$2001,стат!$B56,база!$E$2:$E$2001,"&gt;="&amp;стат!S$1,база!$E$2:$E$2001,"&lt;="&amp;стат!T$1)</f>
        <v>0</v>
      </c>
      <c r="W56" s="13">
        <f>COUNTIFS(база!$C$2:$C$2001,стат!$B56,база!$E$2:$E$2001,"&gt;="&amp;стат!W$1,база!$E$2:$E$2001,"&lt;="&amp;стат!X$1)</f>
        <v>1</v>
      </c>
      <c r="X56" s="9">
        <f t="shared" si="9"/>
        <v>1</v>
      </c>
      <c r="Y56" s="1">
        <f>SUMIFS(база!$G$2:$G$2001,база!$C$2:$C$2001,стат!$B56,база!$E$2:$E$2001,"&gt;="&amp;стат!W$1,база!$E$2:$E$2001,"&lt;="&amp;стат!X$1)</f>
        <v>1</v>
      </c>
      <c r="Z56" s="1">
        <f>SUMIFS(база!$H$2:$H$2001,база!$C$2:$C$2001,стат!$B56,база!$E$2:$E$2001,"&gt;="&amp;стат!W$1,база!$E$2:$E$2001,"&lt;="&amp;стат!X$1)</f>
        <v>0</v>
      </c>
      <c r="AA56" s="13">
        <f>COUNTIFS(база!$C$2:$C$2001,стат!$B56,база!$E$2:$E$2001,"&gt;="&amp;стат!AA$1,база!$E$2:$E$2001,"&lt;="&amp;стат!AB$1)</f>
        <v>2</v>
      </c>
      <c r="AB56" s="9">
        <f t="shared" si="10"/>
        <v>0</v>
      </c>
      <c r="AC56" s="1">
        <f>SUMIFS(база!$G$2:$G$2001,база!$C$2:$C$2001,стат!$B56,база!$E$2:$E$2001,"&gt;="&amp;стат!AA$1,база!$E$2:$E$2001,"&lt;="&amp;стат!AB$1)</f>
        <v>0</v>
      </c>
      <c r="AD56" s="1">
        <f>SUMIFS(база!$H$2:$H$2001,база!$C$2:$C$2001,стат!$B56,база!$E$2:$E$2001,"&gt;="&amp;стат!AA$1,база!$E$2:$E$2001,"&lt;="&amp;стат!AB$1)</f>
        <v>0</v>
      </c>
      <c r="AE56" s="13">
        <f>COUNTIFS(база!$C$2:$C$2001,стат!$B56,база!$E$2:$E$2001,"&gt;="&amp;стат!AE$1,база!$E$2:$E$2001,"&lt;="&amp;стат!AF$1)</f>
        <v>3</v>
      </c>
      <c r="AF56" s="9">
        <f t="shared" si="11"/>
        <v>1</v>
      </c>
      <c r="AG56" s="1">
        <f>SUMIFS(база!$G$2:$G$2001,база!$C$2:$C$2001,стат!$B56,база!$E$2:$E$2001,"&gt;="&amp;стат!AE$1,база!$E$2:$E$2001,"&lt;="&amp;стат!AF$1)</f>
        <v>1</v>
      </c>
      <c r="AH56" s="1">
        <f>SUMIFS(база!$H$2:$H$2001,база!$C$2:$C$2001,стат!$B56,база!$E$2:$E$2001,"&gt;="&amp;стат!AE$1,база!$E$2:$E$2001,"&lt;="&amp;стат!AF$1)</f>
        <v>0</v>
      </c>
      <c r="AI56" s="13">
        <f>COUNTIFS(база!$C$2:$C$2001,стат!$B56,база!$E$2:$E$2001,"&lt;"&amp;стат!AI$1)</f>
        <v>5</v>
      </c>
      <c r="AJ56" s="9">
        <f t="shared" si="12"/>
        <v>2</v>
      </c>
      <c r="AK56" s="1">
        <f>SUMIFS(база!$G$2:$G$2001,база!$C$2:$C$2001,стат!$B56,база!$E$2:$E$2001,"&lt;"&amp;$AI$1)</f>
        <v>0</v>
      </c>
      <c r="AL56" s="41">
        <f>SUMIFS(база!$H$2:$H$2001,база!$C$2:$C$2001,стат!$B56,база!$E$2:$E$2001,"&lt;"&amp;$AI$1)</f>
        <v>2</v>
      </c>
      <c r="AM56" s="28">
        <f>SUMIFS(база!$F$2:$F$2001,база!$C$2:$C$2001,стат!$B56)</f>
        <v>3</v>
      </c>
      <c r="AN56" s="22">
        <f>SUMIFS(база!$I$2:$I$2001,база!$C$2:$C$2001,стат!$B56)</f>
        <v>3</v>
      </c>
      <c r="AO56" s="6">
        <f t="shared" si="13"/>
        <v>19</v>
      </c>
      <c r="AP56" s="3">
        <f t="shared" si="14"/>
        <v>0</v>
      </c>
    </row>
    <row r="57" spans="1:42" ht="16.5" customHeight="1" x14ac:dyDescent="0.25">
      <c r="A57" s="42">
        <v>2</v>
      </c>
      <c r="B57" s="20">
        <v>55</v>
      </c>
      <c r="C57" s="13">
        <f t="shared" si="1"/>
        <v>19</v>
      </c>
      <c r="D57" s="9">
        <f t="shared" si="2"/>
        <v>6</v>
      </c>
      <c r="E57" s="1">
        <f t="shared" si="3"/>
        <v>3</v>
      </c>
      <c r="F57" s="7">
        <f t="shared" si="4"/>
        <v>3</v>
      </c>
      <c r="G57" s="13">
        <f>COUNTIFS(база!$C$2:$C$2001,стат!$B57,база!$E$2:$E$2001,"&gt;="&amp;стат!G$1,база!$E$2:$E$2001,"&lt;="&amp;стат!H$1)</f>
        <v>2</v>
      </c>
      <c r="H57" s="9">
        <f t="shared" si="5"/>
        <v>1</v>
      </c>
      <c r="I57" s="1">
        <f>SUMIFS(база!$G$2:$G$2001,база!$C$2:$C$2001,стат!$B57,база!$E$2:$E$2001,"&gt;="&amp;стат!G$1,база!$E$2:$E$2001,"&lt;="&amp;стат!H$1)</f>
        <v>1</v>
      </c>
      <c r="J57" s="1">
        <f>SUMIFS(база!$H$2:$H$2001,база!$C$2:$C$2001,стат!$B57,база!$E$2:$E$2001,"&gt;="&amp;стат!G$1,база!$E$2:$E$2001,"&lt;="&amp;стат!H$1)</f>
        <v>0</v>
      </c>
      <c r="K57" s="13">
        <f>COUNTIFS(база!$C$2:$C$2001,стат!$B57,база!$E$2:$E$2001,"&gt;="&amp;стат!K$1,база!$E$2:$E$2001,"&lt;="&amp;стат!L$1)</f>
        <v>2</v>
      </c>
      <c r="L57" s="9">
        <f t="shared" si="6"/>
        <v>0</v>
      </c>
      <c r="M57" s="1">
        <f>SUMIFS(база!$G$2:$G$2001,база!$C$2:$C$2001,стат!$B57,база!$E$2:$E$2001,"&gt;="&amp;стат!K$1,база!$E$2:$E$2001,"&lt;="&amp;стат!L$1)</f>
        <v>0</v>
      </c>
      <c r="N57" s="1">
        <f>SUMIFS(база!$H$2:$H$2001,база!$C$2:$C$2001,стат!$B57,база!$E$2:$E$2001,"&gt;="&amp;стат!K$1,база!$E$2:$E$2001,"&lt;="&amp;стат!L$1)</f>
        <v>0</v>
      </c>
      <c r="O57" s="13">
        <f>COUNTIFS(база!$C$2:$C$2001,стат!$B57,база!$E$2:$E$2001,"&gt;="&amp;стат!O$1,база!$E$2:$E$2001,"&lt;="&amp;стат!P$1)</f>
        <v>3</v>
      </c>
      <c r="P57" s="9">
        <f t="shared" si="7"/>
        <v>1</v>
      </c>
      <c r="Q57" s="1">
        <f>SUMIFS(база!$G$2:$G$2001,база!$C$2:$C$2001,стат!$B57,база!$E$2:$E$2001,"&gt;="&amp;стат!O$1,база!$E$2:$E$2001,"&lt;="&amp;стат!P$1)</f>
        <v>0</v>
      </c>
      <c r="R57" s="1">
        <f>SUMIFS(база!$H$2:$H$2001,база!$C$2:$C$2001,стат!$B57,база!$E$2:$E$2001,"&gt;="&amp;стат!O$1,база!$E$2:$E$2001,"&lt;="&amp;стат!P$1)</f>
        <v>1</v>
      </c>
      <c r="S57" s="13">
        <f>COUNTIFS(база!$C$2:$C$2001,стат!$B57,база!$E$2:$E$2001,"&gt;="&amp;стат!S$1,база!$E$2:$E$2001,"&lt;="&amp;стат!T$1)</f>
        <v>1</v>
      </c>
      <c r="T57" s="9">
        <f t="shared" si="8"/>
        <v>0</v>
      </c>
      <c r="U57" s="1">
        <f>SUMIFS(база!$G$2:$G$2001,база!$C$2:$C$2001,стат!$B57,база!$E$2:$E$2001,"&gt;="&amp;стат!S$1,база!$E$2:$E$2001,"&lt;="&amp;стат!T$1)</f>
        <v>0</v>
      </c>
      <c r="V57" s="1">
        <f>SUMIFS(база!$H$2:$H$2001,база!$C$2:$C$2001,стат!$B57,база!$E$2:$E$2001,"&gt;="&amp;стат!S$1,база!$E$2:$E$2001,"&lt;="&amp;стат!T$1)</f>
        <v>0</v>
      </c>
      <c r="W57" s="13">
        <f>COUNTIFS(база!$C$2:$C$2001,стат!$B57,база!$E$2:$E$2001,"&gt;="&amp;стат!W$1,база!$E$2:$E$2001,"&lt;="&amp;стат!X$1)</f>
        <v>1</v>
      </c>
      <c r="X57" s="9">
        <f t="shared" si="9"/>
        <v>1</v>
      </c>
      <c r="Y57" s="1">
        <f>SUMIFS(база!$G$2:$G$2001,база!$C$2:$C$2001,стат!$B57,база!$E$2:$E$2001,"&gt;="&amp;стат!W$1,база!$E$2:$E$2001,"&lt;="&amp;стат!X$1)</f>
        <v>1</v>
      </c>
      <c r="Z57" s="1">
        <f>SUMIFS(база!$H$2:$H$2001,база!$C$2:$C$2001,стат!$B57,база!$E$2:$E$2001,"&gt;="&amp;стат!W$1,база!$E$2:$E$2001,"&lt;="&amp;стат!X$1)</f>
        <v>0</v>
      </c>
      <c r="AA57" s="13">
        <f>COUNTIFS(база!$C$2:$C$2001,стат!$B57,база!$E$2:$E$2001,"&gt;="&amp;стат!AA$1,база!$E$2:$E$2001,"&lt;="&amp;стат!AB$1)</f>
        <v>2</v>
      </c>
      <c r="AB57" s="9">
        <f t="shared" si="10"/>
        <v>0</v>
      </c>
      <c r="AC57" s="1">
        <f>SUMIFS(база!$G$2:$G$2001,база!$C$2:$C$2001,стат!$B57,база!$E$2:$E$2001,"&gt;="&amp;стат!AA$1,база!$E$2:$E$2001,"&lt;="&amp;стат!AB$1)</f>
        <v>0</v>
      </c>
      <c r="AD57" s="1">
        <f>SUMIFS(база!$H$2:$H$2001,база!$C$2:$C$2001,стат!$B57,база!$E$2:$E$2001,"&gt;="&amp;стат!AA$1,база!$E$2:$E$2001,"&lt;="&amp;стат!AB$1)</f>
        <v>0</v>
      </c>
      <c r="AE57" s="13">
        <f>COUNTIFS(база!$C$2:$C$2001,стат!$B57,база!$E$2:$E$2001,"&gt;="&amp;стат!AE$1,база!$E$2:$E$2001,"&lt;="&amp;стат!AF$1)</f>
        <v>3</v>
      </c>
      <c r="AF57" s="9">
        <f t="shared" si="11"/>
        <v>1</v>
      </c>
      <c r="AG57" s="1">
        <f>SUMIFS(база!$G$2:$G$2001,база!$C$2:$C$2001,стат!$B57,база!$E$2:$E$2001,"&gt;="&amp;стат!AE$1,база!$E$2:$E$2001,"&lt;="&amp;стат!AF$1)</f>
        <v>1</v>
      </c>
      <c r="AH57" s="1">
        <f>SUMIFS(база!$H$2:$H$2001,база!$C$2:$C$2001,стат!$B57,база!$E$2:$E$2001,"&gt;="&amp;стат!AE$1,база!$E$2:$E$2001,"&lt;="&amp;стат!AF$1)</f>
        <v>0</v>
      </c>
      <c r="AI57" s="13">
        <f>COUNTIFS(база!$C$2:$C$2001,стат!$B57,база!$E$2:$E$2001,"&lt;"&amp;стат!AI$1)</f>
        <v>5</v>
      </c>
      <c r="AJ57" s="9">
        <f t="shared" si="12"/>
        <v>2</v>
      </c>
      <c r="AK57" s="1">
        <f>SUMIFS(база!$G$2:$G$2001,база!$C$2:$C$2001,стат!$B57,база!$E$2:$E$2001,"&lt;"&amp;$AI$1)</f>
        <v>0</v>
      </c>
      <c r="AL57" s="41">
        <f>SUMIFS(база!$H$2:$H$2001,база!$C$2:$C$2001,стат!$B57,база!$E$2:$E$2001,"&lt;"&amp;$AI$1)</f>
        <v>2</v>
      </c>
      <c r="AM57" s="28">
        <f>SUMIFS(база!$F$2:$F$2001,база!$C$2:$C$2001,стат!$B57)</f>
        <v>3</v>
      </c>
      <c r="AN57" s="22">
        <f>SUMIFS(база!$I$2:$I$2001,база!$C$2:$C$2001,стат!$B57)</f>
        <v>3</v>
      </c>
      <c r="AO57" s="6">
        <f t="shared" si="13"/>
        <v>19</v>
      </c>
      <c r="AP57" s="3">
        <f t="shared" si="14"/>
        <v>0</v>
      </c>
    </row>
    <row r="58" spans="1:42" x14ac:dyDescent="0.25">
      <c r="A58" s="42">
        <v>2</v>
      </c>
      <c r="B58" s="21">
        <v>56</v>
      </c>
      <c r="C58" s="13">
        <f t="shared" si="1"/>
        <v>19</v>
      </c>
      <c r="D58" s="9">
        <f t="shared" si="2"/>
        <v>6</v>
      </c>
      <c r="E58" s="1">
        <f t="shared" si="3"/>
        <v>3</v>
      </c>
      <c r="F58" s="7">
        <f t="shared" si="4"/>
        <v>3</v>
      </c>
      <c r="G58" s="13">
        <f>COUNTIFS(база!$C$2:$C$2001,стат!$B58,база!$E$2:$E$2001,"&gt;="&amp;стат!G$1,база!$E$2:$E$2001,"&lt;="&amp;стат!H$1)</f>
        <v>2</v>
      </c>
      <c r="H58" s="9">
        <f t="shared" si="5"/>
        <v>1</v>
      </c>
      <c r="I58" s="1">
        <f>SUMIFS(база!$G$2:$G$2001,база!$C$2:$C$2001,стат!$B58,база!$E$2:$E$2001,"&gt;="&amp;стат!G$1,база!$E$2:$E$2001,"&lt;="&amp;стат!H$1)</f>
        <v>1</v>
      </c>
      <c r="J58" s="1">
        <f>SUMIFS(база!$H$2:$H$2001,база!$C$2:$C$2001,стат!$B58,база!$E$2:$E$2001,"&gt;="&amp;стат!G$1,база!$E$2:$E$2001,"&lt;="&amp;стат!H$1)</f>
        <v>0</v>
      </c>
      <c r="K58" s="13">
        <f>COUNTIFS(база!$C$2:$C$2001,стат!$B58,база!$E$2:$E$2001,"&gt;="&amp;стат!K$1,база!$E$2:$E$2001,"&lt;="&amp;стат!L$1)</f>
        <v>2</v>
      </c>
      <c r="L58" s="9">
        <f t="shared" si="6"/>
        <v>0</v>
      </c>
      <c r="M58" s="1">
        <f>SUMIFS(база!$G$2:$G$2001,база!$C$2:$C$2001,стат!$B58,база!$E$2:$E$2001,"&gt;="&amp;стат!K$1,база!$E$2:$E$2001,"&lt;="&amp;стат!L$1)</f>
        <v>0</v>
      </c>
      <c r="N58" s="1">
        <f>SUMIFS(база!$H$2:$H$2001,база!$C$2:$C$2001,стат!$B58,база!$E$2:$E$2001,"&gt;="&amp;стат!K$1,база!$E$2:$E$2001,"&lt;="&amp;стат!L$1)</f>
        <v>0</v>
      </c>
      <c r="O58" s="13">
        <f>COUNTIFS(база!$C$2:$C$2001,стат!$B58,база!$E$2:$E$2001,"&gt;="&amp;стат!O$1,база!$E$2:$E$2001,"&lt;="&amp;стат!P$1)</f>
        <v>3</v>
      </c>
      <c r="P58" s="9">
        <f t="shared" si="7"/>
        <v>1</v>
      </c>
      <c r="Q58" s="1">
        <f>SUMIFS(база!$G$2:$G$2001,база!$C$2:$C$2001,стат!$B58,база!$E$2:$E$2001,"&gt;="&amp;стат!O$1,база!$E$2:$E$2001,"&lt;="&amp;стат!P$1)</f>
        <v>0</v>
      </c>
      <c r="R58" s="1">
        <f>SUMIFS(база!$H$2:$H$2001,база!$C$2:$C$2001,стат!$B58,база!$E$2:$E$2001,"&gt;="&amp;стат!O$1,база!$E$2:$E$2001,"&lt;="&amp;стат!P$1)</f>
        <v>1</v>
      </c>
      <c r="S58" s="13">
        <f>COUNTIFS(база!$C$2:$C$2001,стат!$B58,база!$E$2:$E$2001,"&gt;="&amp;стат!S$1,база!$E$2:$E$2001,"&lt;="&amp;стат!T$1)</f>
        <v>1</v>
      </c>
      <c r="T58" s="9">
        <f t="shared" si="8"/>
        <v>0</v>
      </c>
      <c r="U58" s="1">
        <f>SUMIFS(база!$G$2:$G$2001,база!$C$2:$C$2001,стат!$B58,база!$E$2:$E$2001,"&gt;="&amp;стат!S$1,база!$E$2:$E$2001,"&lt;="&amp;стат!T$1)</f>
        <v>0</v>
      </c>
      <c r="V58" s="1">
        <f>SUMIFS(база!$H$2:$H$2001,база!$C$2:$C$2001,стат!$B58,база!$E$2:$E$2001,"&gt;="&amp;стат!S$1,база!$E$2:$E$2001,"&lt;="&amp;стат!T$1)</f>
        <v>0</v>
      </c>
      <c r="W58" s="13">
        <f>COUNTIFS(база!$C$2:$C$2001,стат!$B58,база!$E$2:$E$2001,"&gt;="&amp;стат!W$1,база!$E$2:$E$2001,"&lt;="&amp;стат!X$1)</f>
        <v>1</v>
      </c>
      <c r="X58" s="9">
        <f t="shared" si="9"/>
        <v>1</v>
      </c>
      <c r="Y58" s="1">
        <f>SUMIFS(база!$G$2:$G$2001,база!$C$2:$C$2001,стат!$B58,база!$E$2:$E$2001,"&gt;="&amp;стат!W$1,база!$E$2:$E$2001,"&lt;="&amp;стат!X$1)</f>
        <v>1</v>
      </c>
      <c r="Z58" s="1">
        <f>SUMIFS(база!$H$2:$H$2001,база!$C$2:$C$2001,стат!$B58,база!$E$2:$E$2001,"&gt;="&amp;стат!W$1,база!$E$2:$E$2001,"&lt;="&amp;стат!X$1)</f>
        <v>0</v>
      </c>
      <c r="AA58" s="13">
        <f>COUNTIFS(база!$C$2:$C$2001,стат!$B58,база!$E$2:$E$2001,"&gt;="&amp;стат!AA$1,база!$E$2:$E$2001,"&lt;="&amp;стат!AB$1)</f>
        <v>2</v>
      </c>
      <c r="AB58" s="9">
        <f t="shared" si="10"/>
        <v>0</v>
      </c>
      <c r="AC58" s="1">
        <f>SUMIFS(база!$G$2:$G$2001,база!$C$2:$C$2001,стат!$B58,база!$E$2:$E$2001,"&gt;="&amp;стат!AA$1,база!$E$2:$E$2001,"&lt;="&amp;стат!AB$1)</f>
        <v>0</v>
      </c>
      <c r="AD58" s="1">
        <f>SUMIFS(база!$H$2:$H$2001,база!$C$2:$C$2001,стат!$B58,база!$E$2:$E$2001,"&gt;="&amp;стат!AA$1,база!$E$2:$E$2001,"&lt;="&amp;стат!AB$1)</f>
        <v>0</v>
      </c>
      <c r="AE58" s="13">
        <f>COUNTIFS(база!$C$2:$C$2001,стат!$B58,база!$E$2:$E$2001,"&gt;="&amp;стат!AE$1,база!$E$2:$E$2001,"&lt;="&amp;стат!AF$1)</f>
        <v>3</v>
      </c>
      <c r="AF58" s="9">
        <f t="shared" si="11"/>
        <v>1</v>
      </c>
      <c r="AG58" s="1">
        <f>SUMIFS(база!$G$2:$G$2001,база!$C$2:$C$2001,стат!$B58,база!$E$2:$E$2001,"&gt;="&amp;стат!AE$1,база!$E$2:$E$2001,"&lt;="&amp;стат!AF$1)</f>
        <v>1</v>
      </c>
      <c r="AH58" s="1">
        <f>SUMIFS(база!$H$2:$H$2001,база!$C$2:$C$2001,стат!$B58,база!$E$2:$E$2001,"&gt;="&amp;стат!AE$1,база!$E$2:$E$2001,"&lt;="&amp;стат!AF$1)</f>
        <v>0</v>
      </c>
      <c r="AI58" s="13">
        <f>COUNTIFS(база!$C$2:$C$2001,стат!$B58,база!$E$2:$E$2001,"&lt;"&amp;стат!AI$1)</f>
        <v>5</v>
      </c>
      <c r="AJ58" s="9">
        <f t="shared" si="12"/>
        <v>2</v>
      </c>
      <c r="AK58" s="1">
        <f>SUMIFS(база!$G$2:$G$2001,база!$C$2:$C$2001,стат!$B58,база!$E$2:$E$2001,"&lt;"&amp;$AI$1)</f>
        <v>0</v>
      </c>
      <c r="AL58" s="41">
        <f>SUMIFS(база!$H$2:$H$2001,база!$C$2:$C$2001,стат!$B58,база!$E$2:$E$2001,"&lt;"&amp;$AI$1)</f>
        <v>2</v>
      </c>
      <c r="AM58" s="28">
        <f>SUMIFS(база!$F$2:$F$2001,база!$C$2:$C$2001,стат!$B58)</f>
        <v>3</v>
      </c>
      <c r="AN58" s="22">
        <f>SUMIFS(база!$I$2:$I$2001,база!$C$2:$C$2001,стат!$B58)</f>
        <v>3</v>
      </c>
      <c r="AO58" s="6">
        <f t="shared" ref="AO58" si="18">G58+K58+O58+S58+W58+AA58+AE58+AI58</f>
        <v>19</v>
      </c>
      <c r="AP58" s="3">
        <f t="shared" ref="AP58" si="19">C58-AO58</f>
        <v>0</v>
      </c>
    </row>
    <row r="59" spans="1:42" x14ac:dyDescent="0.25">
      <c r="A59" s="42">
        <v>2</v>
      </c>
      <c r="B59" s="7">
        <v>57</v>
      </c>
      <c r="C59" s="13">
        <f t="shared" si="1"/>
        <v>19</v>
      </c>
      <c r="D59" s="9">
        <f t="shared" si="2"/>
        <v>6</v>
      </c>
      <c r="E59" s="1">
        <f t="shared" si="3"/>
        <v>3</v>
      </c>
      <c r="F59" s="7">
        <f t="shared" si="4"/>
        <v>3</v>
      </c>
      <c r="G59" s="13">
        <f>COUNTIFS(база!$C$2:$C$2001,стат!$B59,база!$E$2:$E$2001,"&gt;="&amp;стат!G$1,база!$E$2:$E$2001,"&lt;="&amp;стат!H$1)</f>
        <v>2</v>
      </c>
      <c r="H59" s="9">
        <f t="shared" si="5"/>
        <v>1</v>
      </c>
      <c r="I59" s="1">
        <f>SUMIFS(база!$G$2:$G$2001,база!$C$2:$C$2001,стат!$B59,база!$E$2:$E$2001,"&gt;="&amp;стат!G$1,база!$E$2:$E$2001,"&lt;="&amp;стат!H$1)</f>
        <v>1</v>
      </c>
      <c r="J59" s="1">
        <f>SUMIFS(база!$H$2:$H$2001,база!$C$2:$C$2001,стат!$B59,база!$E$2:$E$2001,"&gt;="&amp;стат!G$1,база!$E$2:$E$2001,"&lt;="&amp;стат!H$1)</f>
        <v>0</v>
      </c>
      <c r="K59" s="13">
        <f>COUNTIFS(база!$C$2:$C$2001,стат!$B59,база!$E$2:$E$2001,"&gt;="&amp;стат!K$1,база!$E$2:$E$2001,"&lt;="&amp;стат!L$1)</f>
        <v>2</v>
      </c>
      <c r="L59" s="9">
        <f t="shared" si="6"/>
        <v>0</v>
      </c>
      <c r="M59" s="1">
        <f>SUMIFS(база!$G$2:$G$2001,база!$C$2:$C$2001,стат!$B59,база!$E$2:$E$2001,"&gt;="&amp;стат!K$1,база!$E$2:$E$2001,"&lt;="&amp;стат!L$1)</f>
        <v>0</v>
      </c>
      <c r="N59" s="1">
        <f>SUMIFS(база!$H$2:$H$2001,база!$C$2:$C$2001,стат!$B59,база!$E$2:$E$2001,"&gt;="&amp;стат!K$1,база!$E$2:$E$2001,"&lt;="&amp;стат!L$1)</f>
        <v>0</v>
      </c>
      <c r="O59" s="13">
        <f>COUNTIFS(база!$C$2:$C$2001,стат!$B59,база!$E$2:$E$2001,"&gt;="&amp;стат!O$1,база!$E$2:$E$2001,"&lt;="&amp;стат!P$1)</f>
        <v>3</v>
      </c>
      <c r="P59" s="9">
        <f t="shared" si="7"/>
        <v>1</v>
      </c>
      <c r="Q59" s="1">
        <f>SUMIFS(база!$G$2:$G$2001,база!$C$2:$C$2001,стат!$B59,база!$E$2:$E$2001,"&gt;="&amp;стат!O$1,база!$E$2:$E$2001,"&lt;="&amp;стат!P$1)</f>
        <v>0</v>
      </c>
      <c r="R59" s="1">
        <f>SUMIFS(база!$H$2:$H$2001,база!$C$2:$C$2001,стат!$B59,база!$E$2:$E$2001,"&gt;="&amp;стат!O$1,база!$E$2:$E$2001,"&lt;="&amp;стат!P$1)</f>
        <v>1</v>
      </c>
      <c r="S59" s="13">
        <f>COUNTIFS(база!$C$2:$C$2001,стат!$B59,база!$E$2:$E$2001,"&gt;="&amp;стат!S$1,база!$E$2:$E$2001,"&lt;="&amp;стат!T$1)</f>
        <v>1</v>
      </c>
      <c r="T59" s="9">
        <f t="shared" si="8"/>
        <v>0</v>
      </c>
      <c r="U59" s="1">
        <f>SUMIFS(база!$G$2:$G$2001,база!$C$2:$C$2001,стат!$B59,база!$E$2:$E$2001,"&gt;="&amp;стат!S$1,база!$E$2:$E$2001,"&lt;="&amp;стат!T$1)</f>
        <v>0</v>
      </c>
      <c r="V59" s="1">
        <f>SUMIFS(база!$H$2:$H$2001,база!$C$2:$C$2001,стат!$B59,база!$E$2:$E$2001,"&gt;="&amp;стат!S$1,база!$E$2:$E$2001,"&lt;="&amp;стат!T$1)</f>
        <v>0</v>
      </c>
      <c r="W59" s="13">
        <f>COUNTIFS(база!$C$2:$C$2001,стат!$B59,база!$E$2:$E$2001,"&gt;="&amp;стат!W$1,база!$E$2:$E$2001,"&lt;="&amp;стат!X$1)</f>
        <v>1</v>
      </c>
      <c r="X59" s="9">
        <f t="shared" si="9"/>
        <v>1</v>
      </c>
      <c r="Y59" s="1">
        <f>SUMIFS(база!$G$2:$G$2001,база!$C$2:$C$2001,стат!$B59,база!$E$2:$E$2001,"&gt;="&amp;стат!W$1,база!$E$2:$E$2001,"&lt;="&amp;стат!X$1)</f>
        <v>1</v>
      </c>
      <c r="Z59" s="1">
        <f>SUMIFS(база!$H$2:$H$2001,база!$C$2:$C$2001,стат!$B59,база!$E$2:$E$2001,"&gt;="&amp;стат!W$1,база!$E$2:$E$2001,"&lt;="&amp;стат!X$1)</f>
        <v>0</v>
      </c>
      <c r="AA59" s="13">
        <f>COUNTIFS(база!$C$2:$C$2001,стат!$B59,база!$E$2:$E$2001,"&gt;="&amp;стат!AA$1,база!$E$2:$E$2001,"&lt;="&amp;стат!AB$1)</f>
        <v>2</v>
      </c>
      <c r="AB59" s="9">
        <f t="shared" si="10"/>
        <v>0</v>
      </c>
      <c r="AC59" s="1">
        <f>SUMIFS(база!$G$2:$G$2001,база!$C$2:$C$2001,стат!$B59,база!$E$2:$E$2001,"&gt;="&amp;стат!AA$1,база!$E$2:$E$2001,"&lt;="&amp;стат!AB$1)</f>
        <v>0</v>
      </c>
      <c r="AD59" s="1">
        <f>SUMIFS(база!$H$2:$H$2001,база!$C$2:$C$2001,стат!$B59,база!$E$2:$E$2001,"&gt;="&amp;стат!AA$1,база!$E$2:$E$2001,"&lt;="&amp;стат!AB$1)</f>
        <v>0</v>
      </c>
      <c r="AE59" s="13">
        <f>COUNTIFS(база!$C$2:$C$2001,стат!$B59,база!$E$2:$E$2001,"&gt;="&amp;стат!AE$1,база!$E$2:$E$2001,"&lt;="&amp;стат!AF$1)</f>
        <v>3</v>
      </c>
      <c r="AF59" s="9">
        <f t="shared" si="11"/>
        <v>1</v>
      </c>
      <c r="AG59" s="1">
        <f>SUMIFS(база!$G$2:$G$2001,база!$C$2:$C$2001,стат!$B59,база!$E$2:$E$2001,"&gt;="&amp;стат!AE$1,база!$E$2:$E$2001,"&lt;="&amp;стат!AF$1)</f>
        <v>1</v>
      </c>
      <c r="AH59" s="1">
        <f>SUMIFS(база!$H$2:$H$2001,база!$C$2:$C$2001,стат!$B59,база!$E$2:$E$2001,"&gt;="&amp;стат!AE$1,база!$E$2:$E$2001,"&lt;="&amp;стат!AF$1)</f>
        <v>0</v>
      </c>
      <c r="AI59" s="13">
        <f>COUNTIFS(база!$C$2:$C$2001,стат!$B59,база!$E$2:$E$2001,"&lt;"&amp;стат!AI$1)</f>
        <v>5</v>
      </c>
      <c r="AJ59" s="9">
        <f t="shared" si="12"/>
        <v>2</v>
      </c>
      <c r="AK59" s="1">
        <f>SUMIFS(база!$G$2:$G$2001,база!$C$2:$C$2001,стат!$B59,база!$E$2:$E$2001,"&lt;"&amp;$AI$1)</f>
        <v>0</v>
      </c>
      <c r="AL59" s="41">
        <f>SUMIFS(база!$H$2:$H$2001,база!$C$2:$C$2001,стат!$B59,база!$E$2:$E$2001,"&lt;"&amp;$AI$1)</f>
        <v>2</v>
      </c>
      <c r="AM59" s="28">
        <f>SUMIFS(база!$F$2:$F$2001,база!$C$2:$C$2001,стат!$B59)</f>
        <v>3</v>
      </c>
      <c r="AN59" s="22">
        <f>SUMIFS(база!$I$2:$I$2001,база!$C$2:$C$2001,стат!$B59)</f>
        <v>3</v>
      </c>
      <c r="AO59" s="6">
        <f t="shared" ref="AO59:AO115" si="20">G59+K59+O59+S59+W59+AA59+AE59+AI59</f>
        <v>19</v>
      </c>
      <c r="AP59" s="3">
        <f t="shared" ref="AP59:AP115" si="21">C59-AO59</f>
        <v>0</v>
      </c>
    </row>
    <row r="60" spans="1:42" x14ac:dyDescent="0.25">
      <c r="A60" s="42">
        <v>2</v>
      </c>
      <c r="B60" s="7">
        <v>58</v>
      </c>
      <c r="C60" s="13">
        <f t="shared" si="1"/>
        <v>19</v>
      </c>
      <c r="D60" s="9">
        <f t="shared" si="2"/>
        <v>6</v>
      </c>
      <c r="E60" s="1">
        <f t="shared" si="3"/>
        <v>3</v>
      </c>
      <c r="F60" s="7">
        <f t="shared" si="4"/>
        <v>3</v>
      </c>
      <c r="G60" s="13">
        <f>COUNTIFS(база!$C$2:$C$2001,стат!$B60,база!$E$2:$E$2001,"&gt;="&amp;стат!G$1,база!$E$2:$E$2001,"&lt;="&amp;стат!H$1)</f>
        <v>2</v>
      </c>
      <c r="H60" s="9">
        <f t="shared" si="5"/>
        <v>1</v>
      </c>
      <c r="I60" s="1">
        <f>SUMIFS(база!$G$2:$G$2001,база!$C$2:$C$2001,стат!$B60,база!$E$2:$E$2001,"&gt;="&amp;стат!G$1,база!$E$2:$E$2001,"&lt;="&amp;стат!H$1)</f>
        <v>1</v>
      </c>
      <c r="J60" s="1">
        <f>SUMIFS(база!$H$2:$H$2001,база!$C$2:$C$2001,стат!$B60,база!$E$2:$E$2001,"&gt;="&amp;стат!G$1,база!$E$2:$E$2001,"&lt;="&amp;стат!H$1)</f>
        <v>0</v>
      </c>
      <c r="K60" s="13">
        <f>COUNTIFS(база!$C$2:$C$2001,стат!$B60,база!$E$2:$E$2001,"&gt;="&amp;стат!K$1,база!$E$2:$E$2001,"&lt;="&amp;стат!L$1)</f>
        <v>2</v>
      </c>
      <c r="L60" s="9">
        <f t="shared" si="6"/>
        <v>0</v>
      </c>
      <c r="M60" s="1">
        <f>SUMIFS(база!$G$2:$G$2001,база!$C$2:$C$2001,стат!$B60,база!$E$2:$E$2001,"&gt;="&amp;стат!K$1,база!$E$2:$E$2001,"&lt;="&amp;стат!L$1)</f>
        <v>0</v>
      </c>
      <c r="N60" s="1">
        <f>SUMIFS(база!$H$2:$H$2001,база!$C$2:$C$2001,стат!$B60,база!$E$2:$E$2001,"&gt;="&amp;стат!K$1,база!$E$2:$E$2001,"&lt;="&amp;стат!L$1)</f>
        <v>0</v>
      </c>
      <c r="O60" s="13">
        <f>COUNTIFS(база!$C$2:$C$2001,стат!$B60,база!$E$2:$E$2001,"&gt;="&amp;стат!O$1,база!$E$2:$E$2001,"&lt;="&amp;стат!P$1)</f>
        <v>3</v>
      </c>
      <c r="P60" s="9">
        <f t="shared" si="7"/>
        <v>1</v>
      </c>
      <c r="Q60" s="1">
        <f>SUMIFS(база!$G$2:$G$2001,база!$C$2:$C$2001,стат!$B60,база!$E$2:$E$2001,"&gt;="&amp;стат!O$1,база!$E$2:$E$2001,"&lt;="&amp;стат!P$1)</f>
        <v>0</v>
      </c>
      <c r="R60" s="1">
        <f>SUMIFS(база!$H$2:$H$2001,база!$C$2:$C$2001,стат!$B60,база!$E$2:$E$2001,"&gt;="&amp;стат!O$1,база!$E$2:$E$2001,"&lt;="&amp;стат!P$1)</f>
        <v>1</v>
      </c>
      <c r="S60" s="13">
        <f>COUNTIFS(база!$C$2:$C$2001,стат!$B60,база!$E$2:$E$2001,"&gt;="&amp;стат!S$1,база!$E$2:$E$2001,"&lt;="&amp;стат!T$1)</f>
        <v>1</v>
      </c>
      <c r="T60" s="9">
        <f t="shared" si="8"/>
        <v>0</v>
      </c>
      <c r="U60" s="1">
        <f>SUMIFS(база!$G$2:$G$2001,база!$C$2:$C$2001,стат!$B60,база!$E$2:$E$2001,"&gt;="&amp;стат!S$1,база!$E$2:$E$2001,"&lt;="&amp;стат!T$1)</f>
        <v>0</v>
      </c>
      <c r="V60" s="1">
        <f>SUMIFS(база!$H$2:$H$2001,база!$C$2:$C$2001,стат!$B60,база!$E$2:$E$2001,"&gt;="&amp;стат!S$1,база!$E$2:$E$2001,"&lt;="&amp;стат!T$1)</f>
        <v>0</v>
      </c>
      <c r="W60" s="13">
        <f>COUNTIFS(база!$C$2:$C$2001,стат!$B60,база!$E$2:$E$2001,"&gt;="&amp;стат!W$1,база!$E$2:$E$2001,"&lt;="&amp;стат!X$1)</f>
        <v>1</v>
      </c>
      <c r="X60" s="9">
        <f t="shared" si="9"/>
        <v>1</v>
      </c>
      <c r="Y60" s="1">
        <f>SUMIFS(база!$G$2:$G$2001,база!$C$2:$C$2001,стат!$B60,база!$E$2:$E$2001,"&gt;="&amp;стат!W$1,база!$E$2:$E$2001,"&lt;="&amp;стат!X$1)</f>
        <v>1</v>
      </c>
      <c r="Z60" s="1">
        <f>SUMIFS(база!$H$2:$H$2001,база!$C$2:$C$2001,стат!$B60,база!$E$2:$E$2001,"&gt;="&amp;стат!W$1,база!$E$2:$E$2001,"&lt;="&amp;стат!X$1)</f>
        <v>0</v>
      </c>
      <c r="AA60" s="13">
        <f>COUNTIFS(база!$C$2:$C$2001,стат!$B60,база!$E$2:$E$2001,"&gt;="&amp;стат!AA$1,база!$E$2:$E$2001,"&lt;="&amp;стат!AB$1)</f>
        <v>2</v>
      </c>
      <c r="AB60" s="9">
        <f t="shared" si="10"/>
        <v>0</v>
      </c>
      <c r="AC60" s="1">
        <f>SUMIFS(база!$G$2:$G$2001,база!$C$2:$C$2001,стат!$B60,база!$E$2:$E$2001,"&gt;="&amp;стат!AA$1,база!$E$2:$E$2001,"&lt;="&amp;стат!AB$1)</f>
        <v>0</v>
      </c>
      <c r="AD60" s="1">
        <f>SUMIFS(база!$H$2:$H$2001,база!$C$2:$C$2001,стат!$B60,база!$E$2:$E$2001,"&gt;="&amp;стат!AA$1,база!$E$2:$E$2001,"&lt;="&amp;стат!AB$1)</f>
        <v>0</v>
      </c>
      <c r="AE60" s="13">
        <f>COUNTIFS(база!$C$2:$C$2001,стат!$B60,база!$E$2:$E$2001,"&gt;="&amp;стат!AE$1,база!$E$2:$E$2001,"&lt;="&amp;стат!AF$1)</f>
        <v>3</v>
      </c>
      <c r="AF60" s="9">
        <f t="shared" si="11"/>
        <v>1</v>
      </c>
      <c r="AG60" s="1">
        <f>SUMIFS(база!$G$2:$G$2001,база!$C$2:$C$2001,стат!$B60,база!$E$2:$E$2001,"&gt;="&amp;стат!AE$1,база!$E$2:$E$2001,"&lt;="&amp;стат!AF$1)</f>
        <v>1</v>
      </c>
      <c r="AH60" s="1">
        <f>SUMIFS(база!$H$2:$H$2001,база!$C$2:$C$2001,стат!$B60,база!$E$2:$E$2001,"&gt;="&amp;стат!AE$1,база!$E$2:$E$2001,"&lt;="&amp;стат!AF$1)</f>
        <v>0</v>
      </c>
      <c r="AI60" s="13">
        <f>COUNTIFS(база!$C$2:$C$2001,стат!$B60,база!$E$2:$E$2001,"&lt;"&amp;стат!AI$1)</f>
        <v>5</v>
      </c>
      <c r="AJ60" s="9">
        <f t="shared" si="12"/>
        <v>2</v>
      </c>
      <c r="AK60" s="1">
        <f>SUMIFS(база!$G$2:$G$2001,база!$C$2:$C$2001,стат!$B60,база!$E$2:$E$2001,"&lt;"&amp;$AI$1)</f>
        <v>0</v>
      </c>
      <c r="AL60" s="41">
        <f>SUMIFS(база!$H$2:$H$2001,база!$C$2:$C$2001,стат!$B60,база!$E$2:$E$2001,"&lt;"&amp;$AI$1)</f>
        <v>2</v>
      </c>
      <c r="AM60" s="28">
        <f>SUMIFS(база!$F$2:$F$2001,база!$C$2:$C$2001,стат!$B60)</f>
        <v>3</v>
      </c>
      <c r="AN60" s="22">
        <f>SUMIFS(база!$I$2:$I$2001,база!$C$2:$C$2001,стат!$B60)</f>
        <v>3</v>
      </c>
      <c r="AO60" s="6">
        <f t="shared" si="20"/>
        <v>19</v>
      </c>
      <c r="AP60" s="3">
        <f t="shared" si="21"/>
        <v>0</v>
      </c>
    </row>
    <row r="61" spans="1:42" x14ac:dyDescent="0.25">
      <c r="A61" s="42">
        <v>2</v>
      </c>
      <c r="B61" s="7">
        <v>59</v>
      </c>
      <c r="C61" s="13">
        <f t="shared" si="1"/>
        <v>19</v>
      </c>
      <c r="D61" s="9">
        <f t="shared" si="2"/>
        <v>6</v>
      </c>
      <c r="E61" s="1">
        <f t="shared" si="3"/>
        <v>3</v>
      </c>
      <c r="F61" s="7">
        <f t="shared" si="4"/>
        <v>3</v>
      </c>
      <c r="G61" s="13">
        <f>COUNTIFS(база!$C$2:$C$2001,стат!$B61,база!$E$2:$E$2001,"&gt;="&amp;стат!G$1,база!$E$2:$E$2001,"&lt;="&amp;стат!H$1)</f>
        <v>2</v>
      </c>
      <c r="H61" s="9">
        <f t="shared" si="5"/>
        <v>1</v>
      </c>
      <c r="I61" s="1">
        <f>SUMIFS(база!$G$2:$G$2001,база!$C$2:$C$2001,стат!$B61,база!$E$2:$E$2001,"&gt;="&amp;стат!G$1,база!$E$2:$E$2001,"&lt;="&amp;стат!H$1)</f>
        <v>1</v>
      </c>
      <c r="J61" s="1">
        <f>SUMIFS(база!$H$2:$H$2001,база!$C$2:$C$2001,стат!$B61,база!$E$2:$E$2001,"&gt;="&amp;стат!G$1,база!$E$2:$E$2001,"&lt;="&amp;стат!H$1)</f>
        <v>0</v>
      </c>
      <c r="K61" s="13">
        <f>COUNTIFS(база!$C$2:$C$2001,стат!$B61,база!$E$2:$E$2001,"&gt;="&amp;стат!K$1,база!$E$2:$E$2001,"&lt;="&amp;стат!L$1)</f>
        <v>2</v>
      </c>
      <c r="L61" s="9">
        <f t="shared" si="6"/>
        <v>0</v>
      </c>
      <c r="M61" s="1">
        <f>SUMIFS(база!$G$2:$G$2001,база!$C$2:$C$2001,стат!$B61,база!$E$2:$E$2001,"&gt;="&amp;стат!K$1,база!$E$2:$E$2001,"&lt;="&amp;стат!L$1)</f>
        <v>0</v>
      </c>
      <c r="N61" s="1">
        <f>SUMIFS(база!$H$2:$H$2001,база!$C$2:$C$2001,стат!$B61,база!$E$2:$E$2001,"&gt;="&amp;стат!K$1,база!$E$2:$E$2001,"&lt;="&amp;стат!L$1)</f>
        <v>0</v>
      </c>
      <c r="O61" s="13">
        <f>COUNTIFS(база!$C$2:$C$2001,стат!$B61,база!$E$2:$E$2001,"&gt;="&amp;стат!O$1,база!$E$2:$E$2001,"&lt;="&amp;стат!P$1)</f>
        <v>3</v>
      </c>
      <c r="P61" s="9">
        <f t="shared" si="7"/>
        <v>1</v>
      </c>
      <c r="Q61" s="1">
        <f>SUMIFS(база!$G$2:$G$2001,база!$C$2:$C$2001,стат!$B61,база!$E$2:$E$2001,"&gt;="&amp;стат!O$1,база!$E$2:$E$2001,"&lt;="&amp;стат!P$1)</f>
        <v>0</v>
      </c>
      <c r="R61" s="1">
        <f>SUMIFS(база!$H$2:$H$2001,база!$C$2:$C$2001,стат!$B61,база!$E$2:$E$2001,"&gt;="&amp;стат!O$1,база!$E$2:$E$2001,"&lt;="&amp;стат!P$1)</f>
        <v>1</v>
      </c>
      <c r="S61" s="13">
        <f>COUNTIFS(база!$C$2:$C$2001,стат!$B61,база!$E$2:$E$2001,"&gt;="&amp;стат!S$1,база!$E$2:$E$2001,"&lt;="&amp;стат!T$1)</f>
        <v>1</v>
      </c>
      <c r="T61" s="9">
        <f t="shared" si="8"/>
        <v>0</v>
      </c>
      <c r="U61" s="1">
        <f>SUMIFS(база!$G$2:$G$2001,база!$C$2:$C$2001,стат!$B61,база!$E$2:$E$2001,"&gt;="&amp;стат!S$1,база!$E$2:$E$2001,"&lt;="&amp;стат!T$1)</f>
        <v>0</v>
      </c>
      <c r="V61" s="1">
        <f>SUMIFS(база!$H$2:$H$2001,база!$C$2:$C$2001,стат!$B61,база!$E$2:$E$2001,"&gt;="&amp;стат!S$1,база!$E$2:$E$2001,"&lt;="&amp;стат!T$1)</f>
        <v>0</v>
      </c>
      <c r="W61" s="13">
        <f>COUNTIFS(база!$C$2:$C$2001,стат!$B61,база!$E$2:$E$2001,"&gt;="&amp;стат!W$1,база!$E$2:$E$2001,"&lt;="&amp;стат!X$1)</f>
        <v>1</v>
      </c>
      <c r="X61" s="9">
        <f t="shared" si="9"/>
        <v>1</v>
      </c>
      <c r="Y61" s="1">
        <f>SUMIFS(база!$G$2:$G$2001,база!$C$2:$C$2001,стат!$B61,база!$E$2:$E$2001,"&gt;="&amp;стат!W$1,база!$E$2:$E$2001,"&lt;="&amp;стат!X$1)</f>
        <v>1</v>
      </c>
      <c r="Z61" s="1">
        <f>SUMIFS(база!$H$2:$H$2001,база!$C$2:$C$2001,стат!$B61,база!$E$2:$E$2001,"&gt;="&amp;стат!W$1,база!$E$2:$E$2001,"&lt;="&amp;стат!X$1)</f>
        <v>0</v>
      </c>
      <c r="AA61" s="13">
        <f>COUNTIFS(база!$C$2:$C$2001,стат!$B61,база!$E$2:$E$2001,"&gt;="&amp;стат!AA$1,база!$E$2:$E$2001,"&lt;="&amp;стат!AB$1)</f>
        <v>2</v>
      </c>
      <c r="AB61" s="9">
        <f t="shared" si="10"/>
        <v>0</v>
      </c>
      <c r="AC61" s="1">
        <f>SUMIFS(база!$G$2:$G$2001,база!$C$2:$C$2001,стат!$B61,база!$E$2:$E$2001,"&gt;="&amp;стат!AA$1,база!$E$2:$E$2001,"&lt;="&amp;стат!AB$1)</f>
        <v>0</v>
      </c>
      <c r="AD61" s="1">
        <f>SUMIFS(база!$H$2:$H$2001,база!$C$2:$C$2001,стат!$B61,база!$E$2:$E$2001,"&gt;="&amp;стат!AA$1,база!$E$2:$E$2001,"&lt;="&amp;стат!AB$1)</f>
        <v>0</v>
      </c>
      <c r="AE61" s="13">
        <f>COUNTIFS(база!$C$2:$C$2001,стат!$B61,база!$E$2:$E$2001,"&gt;="&amp;стат!AE$1,база!$E$2:$E$2001,"&lt;="&amp;стат!AF$1)</f>
        <v>3</v>
      </c>
      <c r="AF61" s="9">
        <f t="shared" si="11"/>
        <v>1</v>
      </c>
      <c r="AG61" s="1">
        <f>SUMIFS(база!$G$2:$G$2001,база!$C$2:$C$2001,стат!$B61,база!$E$2:$E$2001,"&gt;="&amp;стат!AE$1,база!$E$2:$E$2001,"&lt;="&amp;стат!AF$1)</f>
        <v>1</v>
      </c>
      <c r="AH61" s="1">
        <f>SUMIFS(база!$H$2:$H$2001,база!$C$2:$C$2001,стат!$B61,база!$E$2:$E$2001,"&gt;="&amp;стат!AE$1,база!$E$2:$E$2001,"&lt;="&amp;стат!AF$1)</f>
        <v>0</v>
      </c>
      <c r="AI61" s="13">
        <f>COUNTIFS(база!$C$2:$C$2001,стат!$B61,база!$E$2:$E$2001,"&lt;"&amp;стат!AI$1)</f>
        <v>5</v>
      </c>
      <c r="AJ61" s="9">
        <f t="shared" si="12"/>
        <v>2</v>
      </c>
      <c r="AK61" s="1">
        <f>SUMIFS(база!$G$2:$G$2001,база!$C$2:$C$2001,стат!$B61,база!$E$2:$E$2001,"&lt;"&amp;$AI$1)</f>
        <v>0</v>
      </c>
      <c r="AL61" s="41">
        <f>SUMIFS(база!$H$2:$H$2001,база!$C$2:$C$2001,стат!$B61,база!$E$2:$E$2001,"&lt;"&amp;$AI$1)</f>
        <v>2</v>
      </c>
      <c r="AM61" s="28">
        <f>SUMIFS(база!$F$2:$F$2001,база!$C$2:$C$2001,стат!$B61)</f>
        <v>3</v>
      </c>
      <c r="AN61" s="22">
        <f>SUMIFS(база!$I$2:$I$2001,база!$C$2:$C$2001,стат!$B61)</f>
        <v>3</v>
      </c>
      <c r="AO61" s="6">
        <f t="shared" si="20"/>
        <v>19</v>
      </c>
      <c r="AP61" s="3">
        <f t="shared" si="21"/>
        <v>0</v>
      </c>
    </row>
    <row r="62" spans="1:42" x14ac:dyDescent="0.25">
      <c r="A62" s="42">
        <v>2</v>
      </c>
      <c r="B62" s="7">
        <v>60</v>
      </c>
      <c r="C62" s="13">
        <f t="shared" si="1"/>
        <v>19</v>
      </c>
      <c r="D62" s="9">
        <f t="shared" si="2"/>
        <v>6</v>
      </c>
      <c r="E62" s="1">
        <f t="shared" si="3"/>
        <v>3</v>
      </c>
      <c r="F62" s="7">
        <f t="shared" si="4"/>
        <v>3</v>
      </c>
      <c r="G62" s="13">
        <f>COUNTIFS(база!$C$2:$C$2001,стат!$B62,база!$E$2:$E$2001,"&gt;="&amp;стат!G$1,база!$E$2:$E$2001,"&lt;="&amp;стат!H$1)</f>
        <v>2</v>
      </c>
      <c r="H62" s="9">
        <f t="shared" si="5"/>
        <v>1</v>
      </c>
      <c r="I62" s="1">
        <f>SUMIFS(база!$G$2:$G$2001,база!$C$2:$C$2001,стат!$B62,база!$E$2:$E$2001,"&gt;="&amp;стат!G$1,база!$E$2:$E$2001,"&lt;="&amp;стат!H$1)</f>
        <v>1</v>
      </c>
      <c r="J62" s="1">
        <f>SUMIFS(база!$H$2:$H$2001,база!$C$2:$C$2001,стат!$B62,база!$E$2:$E$2001,"&gt;="&amp;стат!G$1,база!$E$2:$E$2001,"&lt;="&amp;стат!H$1)</f>
        <v>0</v>
      </c>
      <c r="K62" s="13">
        <f>COUNTIFS(база!$C$2:$C$2001,стат!$B62,база!$E$2:$E$2001,"&gt;="&amp;стат!K$1,база!$E$2:$E$2001,"&lt;="&amp;стат!L$1)</f>
        <v>2</v>
      </c>
      <c r="L62" s="9">
        <f t="shared" si="6"/>
        <v>0</v>
      </c>
      <c r="M62" s="1">
        <f>SUMIFS(база!$G$2:$G$2001,база!$C$2:$C$2001,стат!$B62,база!$E$2:$E$2001,"&gt;="&amp;стат!K$1,база!$E$2:$E$2001,"&lt;="&amp;стат!L$1)</f>
        <v>0</v>
      </c>
      <c r="N62" s="1">
        <f>SUMIFS(база!$H$2:$H$2001,база!$C$2:$C$2001,стат!$B62,база!$E$2:$E$2001,"&gt;="&amp;стат!K$1,база!$E$2:$E$2001,"&lt;="&amp;стат!L$1)</f>
        <v>0</v>
      </c>
      <c r="O62" s="13">
        <f>COUNTIFS(база!$C$2:$C$2001,стат!$B62,база!$E$2:$E$2001,"&gt;="&amp;стат!O$1,база!$E$2:$E$2001,"&lt;="&amp;стат!P$1)</f>
        <v>3</v>
      </c>
      <c r="P62" s="9">
        <f t="shared" si="7"/>
        <v>1</v>
      </c>
      <c r="Q62" s="1">
        <f>SUMIFS(база!$G$2:$G$2001,база!$C$2:$C$2001,стат!$B62,база!$E$2:$E$2001,"&gt;="&amp;стат!O$1,база!$E$2:$E$2001,"&lt;="&amp;стат!P$1)</f>
        <v>0</v>
      </c>
      <c r="R62" s="1">
        <f>SUMIFS(база!$H$2:$H$2001,база!$C$2:$C$2001,стат!$B62,база!$E$2:$E$2001,"&gt;="&amp;стат!O$1,база!$E$2:$E$2001,"&lt;="&amp;стат!P$1)</f>
        <v>1</v>
      </c>
      <c r="S62" s="13">
        <f>COUNTIFS(база!$C$2:$C$2001,стат!$B62,база!$E$2:$E$2001,"&gt;="&amp;стат!S$1,база!$E$2:$E$2001,"&lt;="&amp;стат!T$1)</f>
        <v>1</v>
      </c>
      <c r="T62" s="9">
        <f t="shared" si="8"/>
        <v>0</v>
      </c>
      <c r="U62" s="1">
        <f>SUMIFS(база!$G$2:$G$2001,база!$C$2:$C$2001,стат!$B62,база!$E$2:$E$2001,"&gt;="&amp;стат!S$1,база!$E$2:$E$2001,"&lt;="&amp;стат!T$1)</f>
        <v>0</v>
      </c>
      <c r="V62" s="1">
        <f>SUMIFS(база!$H$2:$H$2001,база!$C$2:$C$2001,стат!$B62,база!$E$2:$E$2001,"&gt;="&amp;стат!S$1,база!$E$2:$E$2001,"&lt;="&amp;стат!T$1)</f>
        <v>0</v>
      </c>
      <c r="W62" s="13">
        <f>COUNTIFS(база!$C$2:$C$2001,стат!$B62,база!$E$2:$E$2001,"&gt;="&amp;стат!W$1,база!$E$2:$E$2001,"&lt;="&amp;стат!X$1)</f>
        <v>1</v>
      </c>
      <c r="X62" s="9">
        <f t="shared" si="9"/>
        <v>1</v>
      </c>
      <c r="Y62" s="1">
        <f>SUMIFS(база!$G$2:$G$2001,база!$C$2:$C$2001,стат!$B62,база!$E$2:$E$2001,"&gt;="&amp;стат!W$1,база!$E$2:$E$2001,"&lt;="&amp;стат!X$1)</f>
        <v>1</v>
      </c>
      <c r="Z62" s="1">
        <f>SUMIFS(база!$H$2:$H$2001,база!$C$2:$C$2001,стат!$B62,база!$E$2:$E$2001,"&gt;="&amp;стат!W$1,база!$E$2:$E$2001,"&lt;="&amp;стат!X$1)</f>
        <v>0</v>
      </c>
      <c r="AA62" s="13">
        <f>COUNTIFS(база!$C$2:$C$2001,стат!$B62,база!$E$2:$E$2001,"&gt;="&amp;стат!AA$1,база!$E$2:$E$2001,"&lt;="&amp;стат!AB$1)</f>
        <v>2</v>
      </c>
      <c r="AB62" s="9">
        <f t="shared" si="10"/>
        <v>0</v>
      </c>
      <c r="AC62" s="1">
        <f>SUMIFS(база!$G$2:$G$2001,база!$C$2:$C$2001,стат!$B62,база!$E$2:$E$2001,"&gt;="&amp;стат!AA$1,база!$E$2:$E$2001,"&lt;="&amp;стат!AB$1)</f>
        <v>0</v>
      </c>
      <c r="AD62" s="1">
        <f>SUMIFS(база!$H$2:$H$2001,база!$C$2:$C$2001,стат!$B62,база!$E$2:$E$2001,"&gt;="&amp;стат!AA$1,база!$E$2:$E$2001,"&lt;="&amp;стат!AB$1)</f>
        <v>0</v>
      </c>
      <c r="AE62" s="13">
        <f>COUNTIFS(база!$C$2:$C$2001,стат!$B62,база!$E$2:$E$2001,"&gt;="&amp;стат!AE$1,база!$E$2:$E$2001,"&lt;="&amp;стат!AF$1)</f>
        <v>3</v>
      </c>
      <c r="AF62" s="9">
        <f t="shared" si="11"/>
        <v>1</v>
      </c>
      <c r="AG62" s="1">
        <f>SUMIFS(база!$G$2:$G$2001,база!$C$2:$C$2001,стат!$B62,база!$E$2:$E$2001,"&gt;="&amp;стат!AE$1,база!$E$2:$E$2001,"&lt;="&amp;стат!AF$1)</f>
        <v>1</v>
      </c>
      <c r="AH62" s="1">
        <f>SUMIFS(база!$H$2:$H$2001,база!$C$2:$C$2001,стат!$B62,база!$E$2:$E$2001,"&gt;="&amp;стат!AE$1,база!$E$2:$E$2001,"&lt;="&amp;стат!AF$1)</f>
        <v>0</v>
      </c>
      <c r="AI62" s="13">
        <f>COUNTIFS(база!$C$2:$C$2001,стат!$B62,база!$E$2:$E$2001,"&lt;"&amp;стат!AI$1)</f>
        <v>5</v>
      </c>
      <c r="AJ62" s="9">
        <f t="shared" si="12"/>
        <v>2</v>
      </c>
      <c r="AK62" s="1">
        <f>SUMIFS(база!$G$2:$G$2001,база!$C$2:$C$2001,стат!$B62,база!$E$2:$E$2001,"&lt;"&amp;$AI$1)</f>
        <v>0</v>
      </c>
      <c r="AL62" s="41">
        <f>SUMIFS(база!$H$2:$H$2001,база!$C$2:$C$2001,стат!$B62,база!$E$2:$E$2001,"&lt;"&amp;$AI$1)</f>
        <v>2</v>
      </c>
      <c r="AM62" s="28">
        <f>SUMIFS(база!$F$2:$F$2001,база!$C$2:$C$2001,стат!$B62)</f>
        <v>3</v>
      </c>
      <c r="AN62" s="22">
        <f>SUMIFS(база!$I$2:$I$2001,база!$C$2:$C$2001,стат!$B62)</f>
        <v>3</v>
      </c>
      <c r="AO62" s="6">
        <f t="shared" si="20"/>
        <v>19</v>
      </c>
      <c r="AP62" s="3">
        <f t="shared" si="21"/>
        <v>0</v>
      </c>
    </row>
    <row r="63" spans="1:42" x14ac:dyDescent="0.25">
      <c r="A63" s="42">
        <v>2</v>
      </c>
      <c r="B63" s="7">
        <v>61</v>
      </c>
      <c r="C63" s="13">
        <f t="shared" si="1"/>
        <v>19</v>
      </c>
      <c r="D63" s="9">
        <f t="shared" si="2"/>
        <v>6</v>
      </c>
      <c r="E63" s="1">
        <f t="shared" si="3"/>
        <v>3</v>
      </c>
      <c r="F63" s="7">
        <f t="shared" si="4"/>
        <v>3</v>
      </c>
      <c r="G63" s="13">
        <f>COUNTIFS(база!$C$2:$C$2001,стат!$B63,база!$E$2:$E$2001,"&gt;="&amp;стат!G$1,база!$E$2:$E$2001,"&lt;="&amp;стат!H$1)</f>
        <v>2</v>
      </c>
      <c r="H63" s="9">
        <f t="shared" si="5"/>
        <v>1</v>
      </c>
      <c r="I63" s="1">
        <f>SUMIFS(база!$G$2:$G$2001,база!$C$2:$C$2001,стат!$B63,база!$E$2:$E$2001,"&gt;="&amp;стат!G$1,база!$E$2:$E$2001,"&lt;="&amp;стат!H$1)</f>
        <v>1</v>
      </c>
      <c r="J63" s="1">
        <f>SUMIFS(база!$H$2:$H$2001,база!$C$2:$C$2001,стат!$B63,база!$E$2:$E$2001,"&gt;="&amp;стат!G$1,база!$E$2:$E$2001,"&lt;="&amp;стат!H$1)</f>
        <v>0</v>
      </c>
      <c r="K63" s="13">
        <f>COUNTIFS(база!$C$2:$C$2001,стат!$B63,база!$E$2:$E$2001,"&gt;="&amp;стат!K$1,база!$E$2:$E$2001,"&lt;="&amp;стат!L$1)</f>
        <v>2</v>
      </c>
      <c r="L63" s="9">
        <f t="shared" si="6"/>
        <v>0</v>
      </c>
      <c r="M63" s="1">
        <f>SUMIFS(база!$G$2:$G$2001,база!$C$2:$C$2001,стат!$B63,база!$E$2:$E$2001,"&gt;="&amp;стат!K$1,база!$E$2:$E$2001,"&lt;="&amp;стат!L$1)</f>
        <v>0</v>
      </c>
      <c r="N63" s="1">
        <f>SUMIFS(база!$H$2:$H$2001,база!$C$2:$C$2001,стат!$B63,база!$E$2:$E$2001,"&gt;="&amp;стат!K$1,база!$E$2:$E$2001,"&lt;="&amp;стат!L$1)</f>
        <v>0</v>
      </c>
      <c r="O63" s="13">
        <f>COUNTIFS(база!$C$2:$C$2001,стат!$B63,база!$E$2:$E$2001,"&gt;="&amp;стат!O$1,база!$E$2:$E$2001,"&lt;="&amp;стат!P$1)</f>
        <v>3</v>
      </c>
      <c r="P63" s="9">
        <f t="shared" si="7"/>
        <v>1</v>
      </c>
      <c r="Q63" s="1">
        <f>SUMIFS(база!$G$2:$G$2001,база!$C$2:$C$2001,стат!$B63,база!$E$2:$E$2001,"&gt;="&amp;стат!O$1,база!$E$2:$E$2001,"&lt;="&amp;стат!P$1)</f>
        <v>0</v>
      </c>
      <c r="R63" s="1">
        <f>SUMIFS(база!$H$2:$H$2001,база!$C$2:$C$2001,стат!$B63,база!$E$2:$E$2001,"&gt;="&amp;стат!O$1,база!$E$2:$E$2001,"&lt;="&amp;стат!P$1)</f>
        <v>1</v>
      </c>
      <c r="S63" s="13">
        <f>COUNTIFS(база!$C$2:$C$2001,стат!$B63,база!$E$2:$E$2001,"&gt;="&amp;стат!S$1,база!$E$2:$E$2001,"&lt;="&amp;стат!T$1)</f>
        <v>1</v>
      </c>
      <c r="T63" s="9">
        <f t="shared" si="8"/>
        <v>0</v>
      </c>
      <c r="U63" s="1">
        <f>SUMIFS(база!$G$2:$G$2001,база!$C$2:$C$2001,стат!$B63,база!$E$2:$E$2001,"&gt;="&amp;стат!S$1,база!$E$2:$E$2001,"&lt;="&amp;стат!T$1)</f>
        <v>0</v>
      </c>
      <c r="V63" s="1">
        <f>SUMIFS(база!$H$2:$H$2001,база!$C$2:$C$2001,стат!$B63,база!$E$2:$E$2001,"&gt;="&amp;стат!S$1,база!$E$2:$E$2001,"&lt;="&amp;стат!T$1)</f>
        <v>0</v>
      </c>
      <c r="W63" s="13">
        <f>COUNTIFS(база!$C$2:$C$2001,стат!$B63,база!$E$2:$E$2001,"&gt;="&amp;стат!W$1,база!$E$2:$E$2001,"&lt;="&amp;стат!X$1)</f>
        <v>1</v>
      </c>
      <c r="X63" s="9">
        <f t="shared" si="9"/>
        <v>1</v>
      </c>
      <c r="Y63" s="1">
        <f>SUMIFS(база!$G$2:$G$2001,база!$C$2:$C$2001,стат!$B63,база!$E$2:$E$2001,"&gt;="&amp;стат!W$1,база!$E$2:$E$2001,"&lt;="&amp;стат!X$1)</f>
        <v>1</v>
      </c>
      <c r="Z63" s="1">
        <f>SUMIFS(база!$H$2:$H$2001,база!$C$2:$C$2001,стат!$B63,база!$E$2:$E$2001,"&gt;="&amp;стат!W$1,база!$E$2:$E$2001,"&lt;="&amp;стат!X$1)</f>
        <v>0</v>
      </c>
      <c r="AA63" s="13">
        <f>COUNTIFS(база!$C$2:$C$2001,стат!$B63,база!$E$2:$E$2001,"&gt;="&amp;стат!AA$1,база!$E$2:$E$2001,"&lt;="&amp;стат!AB$1)</f>
        <v>2</v>
      </c>
      <c r="AB63" s="9">
        <f t="shared" si="10"/>
        <v>0</v>
      </c>
      <c r="AC63" s="1">
        <f>SUMIFS(база!$G$2:$G$2001,база!$C$2:$C$2001,стат!$B63,база!$E$2:$E$2001,"&gt;="&amp;стат!AA$1,база!$E$2:$E$2001,"&lt;="&amp;стат!AB$1)</f>
        <v>0</v>
      </c>
      <c r="AD63" s="1">
        <f>SUMIFS(база!$H$2:$H$2001,база!$C$2:$C$2001,стат!$B63,база!$E$2:$E$2001,"&gt;="&amp;стат!AA$1,база!$E$2:$E$2001,"&lt;="&amp;стат!AB$1)</f>
        <v>0</v>
      </c>
      <c r="AE63" s="13">
        <f>COUNTIFS(база!$C$2:$C$2001,стат!$B63,база!$E$2:$E$2001,"&gt;="&amp;стат!AE$1,база!$E$2:$E$2001,"&lt;="&amp;стат!AF$1)</f>
        <v>3</v>
      </c>
      <c r="AF63" s="9">
        <f t="shared" si="11"/>
        <v>1</v>
      </c>
      <c r="AG63" s="1">
        <f>SUMIFS(база!$G$2:$G$2001,база!$C$2:$C$2001,стат!$B63,база!$E$2:$E$2001,"&gt;="&amp;стат!AE$1,база!$E$2:$E$2001,"&lt;="&amp;стат!AF$1)</f>
        <v>1</v>
      </c>
      <c r="AH63" s="1">
        <f>SUMIFS(база!$H$2:$H$2001,база!$C$2:$C$2001,стат!$B63,база!$E$2:$E$2001,"&gt;="&amp;стат!AE$1,база!$E$2:$E$2001,"&lt;="&amp;стат!AF$1)</f>
        <v>0</v>
      </c>
      <c r="AI63" s="13">
        <f>COUNTIFS(база!$C$2:$C$2001,стат!$B63,база!$E$2:$E$2001,"&lt;"&amp;стат!AI$1)</f>
        <v>5</v>
      </c>
      <c r="AJ63" s="9">
        <f t="shared" si="12"/>
        <v>2</v>
      </c>
      <c r="AK63" s="1">
        <f>SUMIFS(база!$G$2:$G$2001,база!$C$2:$C$2001,стат!$B63,база!$E$2:$E$2001,"&lt;"&amp;$AI$1)</f>
        <v>0</v>
      </c>
      <c r="AL63" s="41">
        <f>SUMIFS(база!$H$2:$H$2001,база!$C$2:$C$2001,стат!$B63,база!$E$2:$E$2001,"&lt;"&amp;$AI$1)</f>
        <v>2</v>
      </c>
      <c r="AM63" s="28">
        <f>SUMIFS(база!$F$2:$F$2001,база!$C$2:$C$2001,стат!$B63)</f>
        <v>3</v>
      </c>
      <c r="AN63" s="22">
        <f>SUMIFS(база!$I$2:$I$2001,база!$C$2:$C$2001,стат!$B63)</f>
        <v>3</v>
      </c>
      <c r="AO63" s="6">
        <f t="shared" si="20"/>
        <v>19</v>
      </c>
      <c r="AP63" s="3">
        <f t="shared" si="21"/>
        <v>0</v>
      </c>
    </row>
    <row r="64" spans="1:42" x14ac:dyDescent="0.25">
      <c r="A64" s="42">
        <v>2</v>
      </c>
      <c r="B64" s="7">
        <v>62</v>
      </c>
      <c r="C64" s="13">
        <f t="shared" si="1"/>
        <v>19</v>
      </c>
      <c r="D64" s="9">
        <f t="shared" si="2"/>
        <v>6</v>
      </c>
      <c r="E64" s="1">
        <f t="shared" si="3"/>
        <v>3</v>
      </c>
      <c r="F64" s="7">
        <f t="shared" si="4"/>
        <v>3</v>
      </c>
      <c r="G64" s="13">
        <f>COUNTIFS(база!$C$2:$C$2001,стат!$B64,база!$E$2:$E$2001,"&gt;="&amp;стат!G$1,база!$E$2:$E$2001,"&lt;="&amp;стат!H$1)</f>
        <v>2</v>
      </c>
      <c r="H64" s="9">
        <f t="shared" si="5"/>
        <v>1</v>
      </c>
      <c r="I64" s="1">
        <f>SUMIFS(база!$G$2:$G$2001,база!$C$2:$C$2001,стат!$B64,база!$E$2:$E$2001,"&gt;="&amp;стат!G$1,база!$E$2:$E$2001,"&lt;="&amp;стат!H$1)</f>
        <v>1</v>
      </c>
      <c r="J64" s="1">
        <f>SUMIFS(база!$H$2:$H$2001,база!$C$2:$C$2001,стат!$B64,база!$E$2:$E$2001,"&gt;="&amp;стат!G$1,база!$E$2:$E$2001,"&lt;="&amp;стат!H$1)</f>
        <v>0</v>
      </c>
      <c r="K64" s="13">
        <f>COUNTIFS(база!$C$2:$C$2001,стат!$B64,база!$E$2:$E$2001,"&gt;="&amp;стат!K$1,база!$E$2:$E$2001,"&lt;="&amp;стат!L$1)</f>
        <v>2</v>
      </c>
      <c r="L64" s="9">
        <f t="shared" si="6"/>
        <v>0</v>
      </c>
      <c r="M64" s="1">
        <f>SUMIFS(база!$G$2:$G$2001,база!$C$2:$C$2001,стат!$B64,база!$E$2:$E$2001,"&gt;="&amp;стат!K$1,база!$E$2:$E$2001,"&lt;="&amp;стат!L$1)</f>
        <v>0</v>
      </c>
      <c r="N64" s="1">
        <f>SUMIFS(база!$H$2:$H$2001,база!$C$2:$C$2001,стат!$B64,база!$E$2:$E$2001,"&gt;="&amp;стат!K$1,база!$E$2:$E$2001,"&lt;="&amp;стат!L$1)</f>
        <v>0</v>
      </c>
      <c r="O64" s="13">
        <f>COUNTIFS(база!$C$2:$C$2001,стат!$B64,база!$E$2:$E$2001,"&gt;="&amp;стат!O$1,база!$E$2:$E$2001,"&lt;="&amp;стат!P$1)</f>
        <v>3</v>
      </c>
      <c r="P64" s="9">
        <f t="shared" si="7"/>
        <v>1</v>
      </c>
      <c r="Q64" s="1">
        <f>SUMIFS(база!$G$2:$G$2001,база!$C$2:$C$2001,стат!$B64,база!$E$2:$E$2001,"&gt;="&amp;стат!O$1,база!$E$2:$E$2001,"&lt;="&amp;стат!P$1)</f>
        <v>0</v>
      </c>
      <c r="R64" s="1">
        <f>SUMIFS(база!$H$2:$H$2001,база!$C$2:$C$2001,стат!$B64,база!$E$2:$E$2001,"&gt;="&amp;стат!O$1,база!$E$2:$E$2001,"&lt;="&amp;стат!P$1)</f>
        <v>1</v>
      </c>
      <c r="S64" s="13">
        <f>COUNTIFS(база!$C$2:$C$2001,стат!$B64,база!$E$2:$E$2001,"&gt;="&amp;стат!S$1,база!$E$2:$E$2001,"&lt;="&amp;стат!T$1)</f>
        <v>1</v>
      </c>
      <c r="T64" s="9">
        <f t="shared" si="8"/>
        <v>0</v>
      </c>
      <c r="U64" s="1">
        <f>SUMIFS(база!$G$2:$G$2001,база!$C$2:$C$2001,стат!$B64,база!$E$2:$E$2001,"&gt;="&amp;стат!S$1,база!$E$2:$E$2001,"&lt;="&amp;стат!T$1)</f>
        <v>0</v>
      </c>
      <c r="V64" s="1">
        <f>SUMIFS(база!$H$2:$H$2001,база!$C$2:$C$2001,стат!$B64,база!$E$2:$E$2001,"&gt;="&amp;стат!S$1,база!$E$2:$E$2001,"&lt;="&amp;стат!T$1)</f>
        <v>0</v>
      </c>
      <c r="W64" s="13">
        <f>COUNTIFS(база!$C$2:$C$2001,стат!$B64,база!$E$2:$E$2001,"&gt;="&amp;стат!W$1,база!$E$2:$E$2001,"&lt;="&amp;стат!X$1)</f>
        <v>1</v>
      </c>
      <c r="X64" s="9">
        <f t="shared" si="9"/>
        <v>1</v>
      </c>
      <c r="Y64" s="1">
        <f>SUMIFS(база!$G$2:$G$2001,база!$C$2:$C$2001,стат!$B64,база!$E$2:$E$2001,"&gt;="&amp;стат!W$1,база!$E$2:$E$2001,"&lt;="&amp;стат!X$1)</f>
        <v>1</v>
      </c>
      <c r="Z64" s="1">
        <f>SUMIFS(база!$H$2:$H$2001,база!$C$2:$C$2001,стат!$B64,база!$E$2:$E$2001,"&gt;="&amp;стат!W$1,база!$E$2:$E$2001,"&lt;="&amp;стат!X$1)</f>
        <v>0</v>
      </c>
      <c r="AA64" s="13">
        <f>COUNTIFS(база!$C$2:$C$2001,стат!$B64,база!$E$2:$E$2001,"&gt;="&amp;стат!AA$1,база!$E$2:$E$2001,"&lt;="&amp;стат!AB$1)</f>
        <v>2</v>
      </c>
      <c r="AB64" s="9">
        <f t="shared" si="10"/>
        <v>0</v>
      </c>
      <c r="AC64" s="1">
        <f>SUMIFS(база!$G$2:$G$2001,база!$C$2:$C$2001,стат!$B64,база!$E$2:$E$2001,"&gt;="&amp;стат!AA$1,база!$E$2:$E$2001,"&lt;="&amp;стат!AB$1)</f>
        <v>0</v>
      </c>
      <c r="AD64" s="1">
        <f>SUMIFS(база!$H$2:$H$2001,база!$C$2:$C$2001,стат!$B64,база!$E$2:$E$2001,"&gt;="&amp;стат!AA$1,база!$E$2:$E$2001,"&lt;="&amp;стат!AB$1)</f>
        <v>0</v>
      </c>
      <c r="AE64" s="13">
        <f>COUNTIFS(база!$C$2:$C$2001,стат!$B64,база!$E$2:$E$2001,"&gt;="&amp;стат!AE$1,база!$E$2:$E$2001,"&lt;="&amp;стат!AF$1)</f>
        <v>3</v>
      </c>
      <c r="AF64" s="9">
        <f t="shared" si="11"/>
        <v>1</v>
      </c>
      <c r="AG64" s="1">
        <f>SUMIFS(база!$G$2:$G$2001,база!$C$2:$C$2001,стат!$B64,база!$E$2:$E$2001,"&gt;="&amp;стат!AE$1,база!$E$2:$E$2001,"&lt;="&amp;стат!AF$1)</f>
        <v>1</v>
      </c>
      <c r="AH64" s="1">
        <f>SUMIFS(база!$H$2:$H$2001,база!$C$2:$C$2001,стат!$B64,база!$E$2:$E$2001,"&gt;="&amp;стат!AE$1,база!$E$2:$E$2001,"&lt;="&amp;стат!AF$1)</f>
        <v>0</v>
      </c>
      <c r="AI64" s="13">
        <f>COUNTIFS(база!$C$2:$C$2001,стат!$B64,база!$E$2:$E$2001,"&lt;"&amp;стат!AI$1)</f>
        <v>5</v>
      </c>
      <c r="AJ64" s="9">
        <f t="shared" si="12"/>
        <v>2</v>
      </c>
      <c r="AK64" s="1">
        <f>SUMIFS(база!$G$2:$G$2001,база!$C$2:$C$2001,стат!$B64,база!$E$2:$E$2001,"&lt;"&amp;$AI$1)</f>
        <v>0</v>
      </c>
      <c r="AL64" s="41">
        <f>SUMIFS(база!$H$2:$H$2001,база!$C$2:$C$2001,стат!$B64,база!$E$2:$E$2001,"&lt;"&amp;$AI$1)</f>
        <v>2</v>
      </c>
      <c r="AM64" s="28">
        <f>SUMIFS(база!$F$2:$F$2001,база!$C$2:$C$2001,стат!$B64)</f>
        <v>3</v>
      </c>
      <c r="AN64" s="22">
        <f>SUMIFS(база!$I$2:$I$2001,база!$C$2:$C$2001,стат!$B64)</f>
        <v>3</v>
      </c>
      <c r="AO64" s="6">
        <f t="shared" si="20"/>
        <v>19</v>
      </c>
      <c r="AP64" s="3">
        <f t="shared" si="21"/>
        <v>0</v>
      </c>
    </row>
    <row r="65" spans="1:42" x14ac:dyDescent="0.25">
      <c r="A65" s="42">
        <v>2</v>
      </c>
      <c r="B65" s="7">
        <v>63</v>
      </c>
      <c r="C65" s="13">
        <f t="shared" si="1"/>
        <v>19</v>
      </c>
      <c r="D65" s="9">
        <f t="shared" si="2"/>
        <v>6</v>
      </c>
      <c r="E65" s="1">
        <f t="shared" si="3"/>
        <v>3</v>
      </c>
      <c r="F65" s="7">
        <f t="shared" si="4"/>
        <v>3</v>
      </c>
      <c r="G65" s="13">
        <f>COUNTIFS(база!$C$2:$C$2001,стат!$B65,база!$E$2:$E$2001,"&gt;="&amp;стат!G$1,база!$E$2:$E$2001,"&lt;="&amp;стат!H$1)</f>
        <v>2</v>
      </c>
      <c r="H65" s="9">
        <f t="shared" si="5"/>
        <v>1</v>
      </c>
      <c r="I65" s="1">
        <f>SUMIFS(база!$G$2:$G$2001,база!$C$2:$C$2001,стат!$B65,база!$E$2:$E$2001,"&gt;="&amp;стат!G$1,база!$E$2:$E$2001,"&lt;="&amp;стат!H$1)</f>
        <v>1</v>
      </c>
      <c r="J65" s="1">
        <f>SUMIFS(база!$H$2:$H$2001,база!$C$2:$C$2001,стат!$B65,база!$E$2:$E$2001,"&gt;="&amp;стат!G$1,база!$E$2:$E$2001,"&lt;="&amp;стат!H$1)</f>
        <v>0</v>
      </c>
      <c r="K65" s="13">
        <f>COUNTIFS(база!$C$2:$C$2001,стат!$B65,база!$E$2:$E$2001,"&gt;="&amp;стат!K$1,база!$E$2:$E$2001,"&lt;="&amp;стат!L$1)</f>
        <v>2</v>
      </c>
      <c r="L65" s="9">
        <f t="shared" si="6"/>
        <v>0</v>
      </c>
      <c r="M65" s="1">
        <f>SUMIFS(база!$G$2:$G$2001,база!$C$2:$C$2001,стат!$B65,база!$E$2:$E$2001,"&gt;="&amp;стат!K$1,база!$E$2:$E$2001,"&lt;="&amp;стат!L$1)</f>
        <v>0</v>
      </c>
      <c r="N65" s="1">
        <f>SUMIFS(база!$H$2:$H$2001,база!$C$2:$C$2001,стат!$B65,база!$E$2:$E$2001,"&gt;="&amp;стат!K$1,база!$E$2:$E$2001,"&lt;="&amp;стат!L$1)</f>
        <v>0</v>
      </c>
      <c r="O65" s="13">
        <f>COUNTIFS(база!$C$2:$C$2001,стат!$B65,база!$E$2:$E$2001,"&gt;="&amp;стат!O$1,база!$E$2:$E$2001,"&lt;="&amp;стат!P$1)</f>
        <v>3</v>
      </c>
      <c r="P65" s="9">
        <f t="shared" si="7"/>
        <v>1</v>
      </c>
      <c r="Q65" s="1">
        <f>SUMIFS(база!$G$2:$G$2001,база!$C$2:$C$2001,стат!$B65,база!$E$2:$E$2001,"&gt;="&amp;стат!O$1,база!$E$2:$E$2001,"&lt;="&amp;стат!P$1)</f>
        <v>0</v>
      </c>
      <c r="R65" s="1">
        <f>SUMIFS(база!$H$2:$H$2001,база!$C$2:$C$2001,стат!$B65,база!$E$2:$E$2001,"&gt;="&amp;стат!O$1,база!$E$2:$E$2001,"&lt;="&amp;стат!P$1)</f>
        <v>1</v>
      </c>
      <c r="S65" s="13">
        <f>COUNTIFS(база!$C$2:$C$2001,стат!$B65,база!$E$2:$E$2001,"&gt;="&amp;стат!S$1,база!$E$2:$E$2001,"&lt;="&amp;стат!T$1)</f>
        <v>1</v>
      </c>
      <c r="T65" s="9">
        <f t="shared" si="8"/>
        <v>0</v>
      </c>
      <c r="U65" s="1">
        <f>SUMIFS(база!$G$2:$G$2001,база!$C$2:$C$2001,стат!$B65,база!$E$2:$E$2001,"&gt;="&amp;стат!S$1,база!$E$2:$E$2001,"&lt;="&amp;стат!T$1)</f>
        <v>0</v>
      </c>
      <c r="V65" s="1">
        <f>SUMIFS(база!$H$2:$H$2001,база!$C$2:$C$2001,стат!$B65,база!$E$2:$E$2001,"&gt;="&amp;стат!S$1,база!$E$2:$E$2001,"&lt;="&amp;стат!T$1)</f>
        <v>0</v>
      </c>
      <c r="W65" s="13">
        <f>COUNTIFS(база!$C$2:$C$2001,стат!$B65,база!$E$2:$E$2001,"&gt;="&amp;стат!W$1,база!$E$2:$E$2001,"&lt;="&amp;стат!X$1)</f>
        <v>1</v>
      </c>
      <c r="X65" s="9">
        <f t="shared" si="9"/>
        <v>1</v>
      </c>
      <c r="Y65" s="1">
        <f>SUMIFS(база!$G$2:$G$2001,база!$C$2:$C$2001,стат!$B65,база!$E$2:$E$2001,"&gt;="&amp;стат!W$1,база!$E$2:$E$2001,"&lt;="&amp;стат!X$1)</f>
        <v>1</v>
      </c>
      <c r="Z65" s="1">
        <f>SUMIFS(база!$H$2:$H$2001,база!$C$2:$C$2001,стат!$B65,база!$E$2:$E$2001,"&gt;="&amp;стат!W$1,база!$E$2:$E$2001,"&lt;="&amp;стат!X$1)</f>
        <v>0</v>
      </c>
      <c r="AA65" s="13">
        <f>COUNTIFS(база!$C$2:$C$2001,стат!$B65,база!$E$2:$E$2001,"&gt;="&amp;стат!AA$1,база!$E$2:$E$2001,"&lt;="&amp;стат!AB$1)</f>
        <v>2</v>
      </c>
      <c r="AB65" s="9">
        <f t="shared" si="10"/>
        <v>0</v>
      </c>
      <c r="AC65" s="1">
        <f>SUMIFS(база!$G$2:$G$2001,база!$C$2:$C$2001,стат!$B65,база!$E$2:$E$2001,"&gt;="&amp;стат!AA$1,база!$E$2:$E$2001,"&lt;="&amp;стат!AB$1)</f>
        <v>0</v>
      </c>
      <c r="AD65" s="1">
        <f>SUMIFS(база!$H$2:$H$2001,база!$C$2:$C$2001,стат!$B65,база!$E$2:$E$2001,"&gt;="&amp;стат!AA$1,база!$E$2:$E$2001,"&lt;="&amp;стат!AB$1)</f>
        <v>0</v>
      </c>
      <c r="AE65" s="13">
        <f>COUNTIFS(база!$C$2:$C$2001,стат!$B65,база!$E$2:$E$2001,"&gt;="&amp;стат!AE$1,база!$E$2:$E$2001,"&lt;="&amp;стат!AF$1)</f>
        <v>3</v>
      </c>
      <c r="AF65" s="9">
        <f t="shared" si="11"/>
        <v>1</v>
      </c>
      <c r="AG65" s="1">
        <f>SUMIFS(база!$G$2:$G$2001,база!$C$2:$C$2001,стат!$B65,база!$E$2:$E$2001,"&gt;="&amp;стат!AE$1,база!$E$2:$E$2001,"&lt;="&amp;стат!AF$1)</f>
        <v>1</v>
      </c>
      <c r="AH65" s="1">
        <f>SUMIFS(база!$H$2:$H$2001,база!$C$2:$C$2001,стат!$B65,база!$E$2:$E$2001,"&gt;="&amp;стат!AE$1,база!$E$2:$E$2001,"&lt;="&amp;стат!AF$1)</f>
        <v>0</v>
      </c>
      <c r="AI65" s="13">
        <f>COUNTIFS(база!$C$2:$C$2001,стат!$B65,база!$E$2:$E$2001,"&lt;"&amp;стат!AI$1)</f>
        <v>5</v>
      </c>
      <c r="AJ65" s="9">
        <f t="shared" si="12"/>
        <v>2</v>
      </c>
      <c r="AK65" s="1">
        <f>SUMIFS(база!$G$2:$G$2001,база!$C$2:$C$2001,стат!$B65,база!$E$2:$E$2001,"&lt;"&amp;$AI$1)</f>
        <v>0</v>
      </c>
      <c r="AL65" s="41">
        <f>SUMIFS(база!$H$2:$H$2001,база!$C$2:$C$2001,стат!$B65,база!$E$2:$E$2001,"&lt;"&amp;$AI$1)</f>
        <v>2</v>
      </c>
      <c r="AM65" s="28">
        <f>SUMIFS(база!$F$2:$F$2001,база!$C$2:$C$2001,стат!$B65)</f>
        <v>3</v>
      </c>
      <c r="AN65" s="22">
        <f>SUMIFS(база!$I$2:$I$2001,база!$C$2:$C$2001,стат!$B65)</f>
        <v>3</v>
      </c>
      <c r="AO65" s="6">
        <f t="shared" si="20"/>
        <v>19</v>
      </c>
      <c r="AP65" s="3">
        <f t="shared" si="21"/>
        <v>0</v>
      </c>
    </row>
    <row r="66" spans="1:42" x14ac:dyDescent="0.25">
      <c r="A66" s="42">
        <v>2</v>
      </c>
      <c r="B66" s="7">
        <v>64</v>
      </c>
      <c r="C66" s="13">
        <f t="shared" si="1"/>
        <v>19</v>
      </c>
      <c r="D66" s="9">
        <f t="shared" si="2"/>
        <v>6</v>
      </c>
      <c r="E66" s="1">
        <f t="shared" si="3"/>
        <v>3</v>
      </c>
      <c r="F66" s="7">
        <f t="shared" si="4"/>
        <v>3</v>
      </c>
      <c r="G66" s="13">
        <f>COUNTIFS(база!$C$2:$C$2001,стат!$B66,база!$E$2:$E$2001,"&gt;="&amp;стат!G$1,база!$E$2:$E$2001,"&lt;="&amp;стат!H$1)</f>
        <v>2</v>
      </c>
      <c r="H66" s="9">
        <f t="shared" si="5"/>
        <v>1</v>
      </c>
      <c r="I66" s="1">
        <f>SUMIFS(база!$G$2:$G$2001,база!$C$2:$C$2001,стат!$B66,база!$E$2:$E$2001,"&gt;="&amp;стат!G$1,база!$E$2:$E$2001,"&lt;="&amp;стат!H$1)</f>
        <v>1</v>
      </c>
      <c r="J66" s="1">
        <f>SUMIFS(база!$H$2:$H$2001,база!$C$2:$C$2001,стат!$B66,база!$E$2:$E$2001,"&gt;="&amp;стат!G$1,база!$E$2:$E$2001,"&lt;="&amp;стат!H$1)</f>
        <v>0</v>
      </c>
      <c r="K66" s="13">
        <f>COUNTIFS(база!$C$2:$C$2001,стат!$B66,база!$E$2:$E$2001,"&gt;="&amp;стат!K$1,база!$E$2:$E$2001,"&lt;="&amp;стат!L$1)</f>
        <v>2</v>
      </c>
      <c r="L66" s="9">
        <f t="shared" si="6"/>
        <v>0</v>
      </c>
      <c r="M66" s="1">
        <f>SUMIFS(база!$G$2:$G$2001,база!$C$2:$C$2001,стат!$B66,база!$E$2:$E$2001,"&gt;="&amp;стат!K$1,база!$E$2:$E$2001,"&lt;="&amp;стат!L$1)</f>
        <v>0</v>
      </c>
      <c r="N66" s="1">
        <f>SUMIFS(база!$H$2:$H$2001,база!$C$2:$C$2001,стат!$B66,база!$E$2:$E$2001,"&gt;="&amp;стат!K$1,база!$E$2:$E$2001,"&lt;="&amp;стат!L$1)</f>
        <v>0</v>
      </c>
      <c r="O66" s="13">
        <f>COUNTIFS(база!$C$2:$C$2001,стат!$B66,база!$E$2:$E$2001,"&gt;="&amp;стат!O$1,база!$E$2:$E$2001,"&lt;="&amp;стат!P$1)</f>
        <v>3</v>
      </c>
      <c r="P66" s="9">
        <f t="shared" si="7"/>
        <v>1</v>
      </c>
      <c r="Q66" s="1">
        <f>SUMIFS(база!$G$2:$G$2001,база!$C$2:$C$2001,стат!$B66,база!$E$2:$E$2001,"&gt;="&amp;стат!O$1,база!$E$2:$E$2001,"&lt;="&amp;стат!P$1)</f>
        <v>0</v>
      </c>
      <c r="R66" s="1">
        <f>SUMIFS(база!$H$2:$H$2001,база!$C$2:$C$2001,стат!$B66,база!$E$2:$E$2001,"&gt;="&amp;стат!O$1,база!$E$2:$E$2001,"&lt;="&amp;стат!P$1)</f>
        <v>1</v>
      </c>
      <c r="S66" s="13">
        <f>COUNTIFS(база!$C$2:$C$2001,стат!$B66,база!$E$2:$E$2001,"&gt;="&amp;стат!S$1,база!$E$2:$E$2001,"&lt;="&amp;стат!T$1)</f>
        <v>1</v>
      </c>
      <c r="T66" s="9">
        <f t="shared" si="8"/>
        <v>0</v>
      </c>
      <c r="U66" s="1">
        <f>SUMIFS(база!$G$2:$G$2001,база!$C$2:$C$2001,стат!$B66,база!$E$2:$E$2001,"&gt;="&amp;стат!S$1,база!$E$2:$E$2001,"&lt;="&amp;стат!T$1)</f>
        <v>0</v>
      </c>
      <c r="V66" s="1">
        <f>SUMIFS(база!$H$2:$H$2001,база!$C$2:$C$2001,стат!$B66,база!$E$2:$E$2001,"&gt;="&amp;стат!S$1,база!$E$2:$E$2001,"&lt;="&amp;стат!T$1)</f>
        <v>0</v>
      </c>
      <c r="W66" s="13">
        <f>COUNTIFS(база!$C$2:$C$2001,стат!$B66,база!$E$2:$E$2001,"&gt;="&amp;стат!W$1,база!$E$2:$E$2001,"&lt;="&amp;стат!X$1)</f>
        <v>1</v>
      </c>
      <c r="X66" s="9">
        <f t="shared" si="9"/>
        <v>1</v>
      </c>
      <c r="Y66" s="1">
        <f>SUMIFS(база!$G$2:$G$2001,база!$C$2:$C$2001,стат!$B66,база!$E$2:$E$2001,"&gt;="&amp;стат!W$1,база!$E$2:$E$2001,"&lt;="&amp;стат!X$1)</f>
        <v>1</v>
      </c>
      <c r="Z66" s="1">
        <f>SUMIFS(база!$H$2:$H$2001,база!$C$2:$C$2001,стат!$B66,база!$E$2:$E$2001,"&gt;="&amp;стат!W$1,база!$E$2:$E$2001,"&lt;="&amp;стат!X$1)</f>
        <v>0</v>
      </c>
      <c r="AA66" s="13">
        <f>COUNTIFS(база!$C$2:$C$2001,стат!$B66,база!$E$2:$E$2001,"&gt;="&amp;стат!AA$1,база!$E$2:$E$2001,"&lt;="&amp;стат!AB$1)</f>
        <v>2</v>
      </c>
      <c r="AB66" s="9">
        <f t="shared" si="10"/>
        <v>0</v>
      </c>
      <c r="AC66" s="1">
        <f>SUMIFS(база!$G$2:$G$2001,база!$C$2:$C$2001,стат!$B66,база!$E$2:$E$2001,"&gt;="&amp;стат!AA$1,база!$E$2:$E$2001,"&lt;="&amp;стат!AB$1)</f>
        <v>0</v>
      </c>
      <c r="AD66" s="1">
        <f>SUMIFS(база!$H$2:$H$2001,база!$C$2:$C$2001,стат!$B66,база!$E$2:$E$2001,"&gt;="&amp;стат!AA$1,база!$E$2:$E$2001,"&lt;="&amp;стат!AB$1)</f>
        <v>0</v>
      </c>
      <c r="AE66" s="13">
        <f>COUNTIFS(база!$C$2:$C$2001,стат!$B66,база!$E$2:$E$2001,"&gt;="&amp;стат!AE$1,база!$E$2:$E$2001,"&lt;="&amp;стат!AF$1)</f>
        <v>3</v>
      </c>
      <c r="AF66" s="9">
        <f t="shared" si="11"/>
        <v>1</v>
      </c>
      <c r="AG66" s="1">
        <f>SUMIFS(база!$G$2:$G$2001,база!$C$2:$C$2001,стат!$B66,база!$E$2:$E$2001,"&gt;="&amp;стат!AE$1,база!$E$2:$E$2001,"&lt;="&amp;стат!AF$1)</f>
        <v>1</v>
      </c>
      <c r="AH66" s="1">
        <f>SUMIFS(база!$H$2:$H$2001,база!$C$2:$C$2001,стат!$B66,база!$E$2:$E$2001,"&gt;="&amp;стат!AE$1,база!$E$2:$E$2001,"&lt;="&amp;стат!AF$1)</f>
        <v>0</v>
      </c>
      <c r="AI66" s="13">
        <f>COUNTIFS(база!$C$2:$C$2001,стат!$B66,база!$E$2:$E$2001,"&lt;"&amp;стат!AI$1)</f>
        <v>5</v>
      </c>
      <c r="AJ66" s="9">
        <f t="shared" si="12"/>
        <v>2</v>
      </c>
      <c r="AK66" s="1">
        <f>SUMIFS(база!$G$2:$G$2001,база!$C$2:$C$2001,стат!$B66,база!$E$2:$E$2001,"&lt;"&amp;$AI$1)</f>
        <v>0</v>
      </c>
      <c r="AL66" s="41">
        <f>SUMIFS(база!$H$2:$H$2001,база!$C$2:$C$2001,стат!$B66,база!$E$2:$E$2001,"&lt;"&amp;$AI$1)</f>
        <v>2</v>
      </c>
      <c r="AM66" s="28">
        <f>SUMIFS(база!$F$2:$F$2001,база!$C$2:$C$2001,стат!$B66)</f>
        <v>3</v>
      </c>
      <c r="AN66" s="22">
        <f>SUMIFS(база!$I$2:$I$2001,база!$C$2:$C$2001,стат!$B66)</f>
        <v>3</v>
      </c>
      <c r="AO66" s="6">
        <f t="shared" si="20"/>
        <v>19</v>
      </c>
      <c r="AP66" s="3">
        <f t="shared" si="21"/>
        <v>0</v>
      </c>
    </row>
    <row r="67" spans="1:42" x14ac:dyDescent="0.25">
      <c r="A67" s="42">
        <v>2</v>
      </c>
      <c r="B67" s="7">
        <v>65</v>
      </c>
      <c r="C67" s="13">
        <f t="shared" si="1"/>
        <v>19</v>
      </c>
      <c r="D67" s="9">
        <f t="shared" si="2"/>
        <v>6</v>
      </c>
      <c r="E67" s="1">
        <f t="shared" si="3"/>
        <v>3</v>
      </c>
      <c r="F67" s="7">
        <f t="shared" si="4"/>
        <v>3</v>
      </c>
      <c r="G67" s="13">
        <f>COUNTIFS(база!$C$2:$C$2001,стат!$B67,база!$E$2:$E$2001,"&gt;="&amp;стат!G$1,база!$E$2:$E$2001,"&lt;="&amp;стат!H$1)</f>
        <v>2</v>
      </c>
      <c r="H67" s="9">
        <f t="shared" si="5"/>
        <v>1</v>
      </c>
      <c r="I67" s="1">
        <f>SUMIFS(база!$G$2:$G$2001,база!$C$2:$C$2001,стат!$B67,база!$E$2:$E$2001,"&gt;="&amp;стат!G$1,база!$E$2:$E$2001,"&lt;="&amp;стат!H$1)</f>
        <v>1</v>
      </c>
      <c r="J67" s="1">
        <f>SUMIFS(база!$H$2:$H$2001,база!$C$2:$C$2001,стат!$B67,база!$E$2:$E$2001,"&gt;="&amp;стат!G$1,база!$E$2:$E$2001,"&lt;="&amp;стат!H$1)</f>
        <v>0</v>
      </c>
      <c r="K67" s="13">
        <f>COUNTIFS(база!$C$2:$C$2001,стат!$B67,база!$E$2:$E$2001,"&gt;="&amp;стат!K$1,база!$E$2:$E$2001,"&lt;="&amp;стат!L$1)</f>
        <v>2</v>
      </c>
      <c r="L67" s="9">
        <f t="shared" si="6"/>
        <v>0</v>
      </c>
      <c r="M67" s="1">
        <f>SUMIFS(база!$G$2:$G$2001,база!$C$2:$C$2001,стат!$B67,база!$E$2:$E$2001,"&gt;="&amp;стат!K$1,база!$E$2:$E$2001,"&lt;="&amp;стат!L$1)</f>
        <v>0</v>
      </c>
      <c r="N67" s="1">
        <f>SUMIFS(база!$H$2:$H$2001,база!$C$2:$C$2001,стат!$B67,база!$E$2:$E$2001,"&gt;="&amp;стат!K$1,база!$E$2:$E$2001,"&lt;="&amp;стат!L$1)</f>
        <v>0</v>
      </c>
      <c r="O67" s="13">
        <f>COUNTIFS(база!$C$2:$C$2001,стат!$B67,база!$E$2:$E$2001,"&gt;="&amp;стат!O$1,база!$E$2:$E$2001,"&lt;="&amp;стат!P$1)</f>
        <v>3</v>
      </c>
      <c r="P67" s="9">
        <f t="shared" si="7"/>
        <v>1</v>
      </c>
      <c r="Q67" s="1">
        <f>SUMIFS(база!$G$2:$G$2001,база!$C$2:$C$2001,стат!$B67,база!$E$2:$E$2001,"&gt;="&amp;стат!O$1,база!$E$2:$E$2001,"&lt;="&amp;стат!P$1)</f>
        <v>0</v>
      </c>
      <c r="R67" s="1">
        <f>SUMIFS(база!$H$2:$H$2001,база!$C$2:$C$2001,стат!$B67,база!$E$2:$E$2001,"&gt;="&amp;стат!O$1,база!$E$2:$E$2001,"&lt;="&amp;стат!P$1)</f>
        <v>1</v>
      </c>
      <c r="S67" s="13">
        <f>COUNTIFS(база!$C$2:$C$2001,стат!$B67,база!$E$2:$E$2001,"&gt;="&amp;стат!S$1,база!$E$2:$E$2001,"&lt;="&amp;стат!T$1)</f>
        <v>1</v>
      </c>
      <c r="T67" s="9">
        <f t="shared" si="8"/>
        <v>0</v>
      </c>
      <c r="U67" s="1">
        <f>SUMIFS(база!$G$2:$G$2001,база!$C$2:$C$2001,стат!$B67,база!$E$2:$E$2001,"&gt;="&amp;стат!S$1,база!$E$2:$E$2001,"&lt;="&amp;стат!T$1)</f>
        <v>0</v>
      </c>
      <c r="V67" s="1">
        <f>SUMIFS(база!$H$2:$H$2001,база!$C$2:$C$2001,стат!$B67,база!$E$2:$E$2001,"&gt;="&amp;стат!S$1,база!$E$2:$E$2001,"&lt;="&amp;стат!T$1)</f>
        <v>0</v>
      </c>
      <c r="W67" s="13">
        <f>COUNTIFS(база!$C$2:$C$2001,стат!$B67,база!$E$2:$E$2001,"&gt;="&amp;стат!W$1,база!$E$2:$E$2001,"&lt;="&amp;стат!X$1)</f>
        <v>1</v>
      </c>
      <c r="X67" s="9">
        <f t="shared" si="9"/>
        <v>1</v>
      </c>
      <c r="Y67" s="1">
        <f>SUMIFS(база!$G$2:$G$2001,база!$C$2:$C$2001,стат!$B67,база!$E$2:$E$2001,"&gt;="&amp;стат!W$1,база!$E$2:$E$2001,"&lt;="&amp;стат!X$1)</f>
        <v>1</v>
      </c>
      <c r="Z67" s="1">
        <f>SUMIFS(база!$H$2:$H$2001,база!$C$2:$C$2001,стат!$B67,база!$E$2:$E$2001,"&gt;="&amp;стат!W$1,база!$E$2:$E$2001,"&lt;="&amp;стат!X$1)</f>
        <v>0</v>
      </c>
      <c r="AA67" s="13">
        <f>COUNTIFS(база!$C$2:$C$2001,стат!$B67,база!$E$2:$E$2001,"&gt;="&amp;стат!AA$1,база!$E$2:$E$2001,"&lt;="&amp;стат!AB$1)</f>
        <v>2</v>
      </c>
      <c r="AB67" s="9">
        <f t="shared" si="10"/>
        <v>0</v>
      </c>
      <c r="AC67" s="1">
        <f>SUMIFS(база!$G$2:$G$2001,база!$C$2:$C$2001,стат!$B67,база!$E$2:$E$2001,"&gt;="&amp;стат!AA$1,база!$E$2:$E$2001,"&lt;="&amp;стат!AB$1)</f>
        <v>0</v>
      </c>
      <c r="AD67" s="1">
        <f>SUMIFS(база!$H$2:$H$2001,база!$C$2:$C$2001,стат!$B67,база!$E$2:$E$2001,"&gt;="&amp;стат!AA$1,база!$E$2:$E$2001,"&lt;="&amp;стат!AB$1)</f>
        <v>0</v>
      </c>
      <c r="AE67" s="13">
        <f>COUNTIFS(база!$C$2:$C$2001,стат!$B67,база!$E$2:$E$2001,"&gt;="&amp;стат!AE$1,база!$E$2:$E$2001,"&lt;="&amp;стат!AF$1)</f>
        <v>3</v>
      </c>
      <c r="AF67" s="9">
        <f t="shared" si="11"/>
        <v>1</v>
      </c>
      <c r="AG67" s="1">
        <f>SUMIFS(база!$G$2:$G$2001,база!$C$2:$C$2001,стат!$B67,база!$E$2:$E$2001,"&gt;="&amp;стат!AE$1,база!$E$2:$E$2001,"&lt;="&amp;стат!AF$1)</f>
        <v>1</v>
      </c>
      <c r="AH67" s="1">
        <f>SUMIFS(база!$H$2:$H$2001,база!$C$2:$C$2001,стат!$B67,база!$E$2:$E$2001,"&gt;="&amp;стат!AE$1,база!$E$2:$E$2001,"&lt;="&amp;стат!AF$1)</f>
        <v>0</v>
      </c>
      <c r="AI67" s="13">
        <f>COUNTIFS(база!$C$2:$C$2001,стат!$B67,база!$E$2:$E$2001,"&lt;"&amp;стат!AI$1)</f>
        <v>5</v>
      </c>
      <c r="AJ67" s="9">
        <f t="shared" si="12"/>
        <v>2</v>
      </c>
      <c r="AK67" s="1">
        <f>SUMIFS(база!$G$2:$G$2001,база!$C$2:$C$2001,стат!$B67,база!$E$2:$E$2001,"&lt;"&amp;$AI$1)</f>
        <v>0</v>
      </c>
      <c r="AL67" s="41">
        <f>SUMIFS(база!$H$2:$H$2001,база!$C$2:$C$2001,стат!$B67,база!$E$2:$E$2001,"&lt;"&amp;$AI$1)</f>
        <v>2</v>
      </c>
      <c r="AM67" s="28">
        <f>SUMIFS(база!$F$2:$F$2001,база!$C$2:$C$2001,стат!$B67)</f>
        <v>3</v>
      </c>
      <c r="AN67" s="22">
        <f>SUMIFS(база!$I$2:$I$2001,база!$C$2:$C$2001,стат!$B67)</f>
        <v>3</v>
      </c>
      <c r="AO67" s="6">
        <f t="shared" si="20"/>
        <v>19</v>
      </c>
      <c r="AP67" s="3">
        <f t="shared" si="21"/>
        <v>0</v>
      </c>
    </row>
    <row r="68" spans="1:42" x14ac:dyDescent="0.25">
      <c r="A68" s="42">
        <v>2</v>
      </c>
      <c r="B68" s="7">
        <v>66</v>
      </c>
      <c r="C68" s="13">
        <f t="shared" ref="C68:C122" si="22">G68+K68+O68+S68+W68+AA68+AE68+AI68</f>
        <v>19</v>
      </c>
      <c r="D68" s="9">
        <f t="shared" ref="D68:D122" si="23">E68+F68</f>
        <v>6</v>
      </c>
      <c r="E68" s="1">
        <f t="shared" ref="E68:E122" si="24">I68+M68+Q68+U68+Y68+AC68+AG68+AK68</f>
        <v>3</v>
      </c>
      <c r="F68" s="7">
        <f t="shared" ref="F68:F122" si="25">J68+N68+R68+V68+Z68+AD68+AH68+AL68</f>
        <v>3</v>
      </c>
      <c r="G68" s="13">
        <f>COUNTIFS(база!$C$2:$C$2001,стат!$B68,база!$E$2:$E$2001,"&gt;="&amp;стат!G$1,база!$E$2:$E$2001,"&lt;="&amp;стат!H$1)</f>
        <v>2</v>
      </c>
      <c r="H68" s="9">
        <f t="shared" ref="H68:H122" si="26">I68+J68</f>
        <v>1</v>
      </c>
      <c r="I68" s="1">
        <f>SUMIFS(база!$G$2:$G$2001,база!$C$2:$C$2001,стат!$B68,база!$E$2:$E$2001,"&gt;="&amp;стат!G$1,база!$E$2:$E$2001,"&lt;="&amp;стат!H$1)</f>
        <v>1</v>
      </c>
      <c r="J68" s="1">
        <f>SUMIFS(база!$H$2:$H$2001,база!$C$2:$C$2001,стат!$B68,база!$E$2:$E$2001,"&gt;="&amp;стат!G$1,база!$E$2:$E$2001,"&lt;="&amp;стат!H$1)</f>
        <v>0</v>
      </c>
      <c r="K68" s="13">
        <f>COUNTIFS(база!$C$2:$C$2001,стат!$B68,база!$E$2:$E$2001,"&gt;="&amp;стат!K$1,база!$E$2:$E$2001,"&lt;="&amp;стат!L$1)</f>
        <v>2</v>
      </c>
      <c r="L68" s="9">
        <f t="shared" ref="L68:L122" si="27">M68+N68</f>
        <v>0</v>
      </c>
      <c r="M68" s="1">
        <f>SUMIFS(база!$G$2:$G$2001,база!$C$2:$C$2001,стат!$B68,база!$E$2:$E$2001,"&gt;="&amp;стат!K$1,база!$E$2:$E$2001,"&lt;="&amp;стат!L$1)</f>
        <v>0</v>
      </c>
      <c r="N68" s="1">
        <f>SUMIFS(база!$H$2:$H$2001,база!$C$2:$C$2001,стат!$B68,база!$E$2:$E$2001,"&gt;="&amp;стат!K$1,база!$E$2:$E$2001,"&lt;="&amp;стат!L$1)</f>
        <v>0</v>
      </c>
      <c r="O68" s="13">
        <f>COUNTIFS(база!$C$2:$C$2001,стат!$B68,база!$E$2:$E$2001,"&gt;="&amp;стат!O$1,база!$E$2:$E$2001,"&lt;="&amp;стат!P$1)</f>
        <v>3</v>
      </c>
      <c r="P68" s="9">
        <f t="shared" ref="P68:P122" si="28">Q68+R68</f>
        <v>1</v>
      </c>
      <c r="Q68" s="1">
        <f>SUMIFS(база!$G$2:$G$2001,база!$C$2:$C$2001,стат!$B68,база!$E$2:$E$2001,"&gt;="&amp;стат!O$1,база!$E$2:$E$2001,"&lt;="&amp;стат!P$1)</f>
        <v>0</v>
      </c>
      <c r="R68" s="1">
        <f>SUMIFS(база!$H$2:$H$2001,база!$C$2:$C$2001,стат!$B68,база!$E$2:$E$2001,"&gt;="&amp;стат!O$1,база!$E$2:$E$2001,"&lt;="&amp;стат!P$1)</f>
        <v>1</v>
      </c>
      <c r="S68" s="13">
        <f>COUNTIFS(база!$C$2:$C$2001,стат!$B68,база!$E$2:$E$2001,"&gt;="&amp;стат!S$1,база!$E$2:$E$2001,"&lt;="&amp;стат!T$1)</f>
        <v>1</v>
      </c>
      <c r="T68" s="9">
        <f t="shared" ref="T68:T122" si="29">U68+V68</f>
        <v>0</v>
      </c>
      <c r="U68" s="1">
        <f>SUMIFS(база!$G$2:$G$2001,база!$C$2:$C$2001,стат!$B68,база!$E$2:$E$2001,"&gt;="&amp;стат!S$1,база!$E$2:$E$2001,"&lt;="&amp;стат!T$1)</f>
        <v>0</v>
      </c>
      <c r="V68" s="1">
        <f>SUMIFS(база!$H$2:$H$2001,база!$C$2:$C$2001,стат!$B68,база!$E$2:$E$2001,"&gt;="&amp;стат!S$1,база!$E$2:$E$2001,"&lt;="&amp;стат!T$1)</f>
        <v>0</v>
      </c>
      <c r="W68" s="13">
        <f>COUNTIFS(база!$C$2:$C$2001,стат!$B68,база!$E$2:$E$2001,"&gt;="&amp;стат!W$1,база!$E$2:$E$2001,"&lt;="&amp;стат!X$1)</f>
        <v>1</v>
      </c>
      <c r="X68" s="9">
        <f t="shared" ref="X68:X122" si="30">Y68+Z68</f>
        <v>1</v>
      </c>
      <c r="Y68" s="1">
        <f>SUMIFS(база!$G$2:$G$2001,база!$C$2:$C$2001,стат!$B68,база!$E$2:$E$2001,"&gt;="&amp;стат!W$1,база!$E$2:$E$2001,"&lt;="&amp;стат!X$1)</f>
        <v>1</v>
      </c>
      <c r="Z68" s="1">
        <f>SUMIFS(база!$H$2:$H$2001,база!$C$2:$C$2001,стат!$B68,база!$E$2:$E$2001,"&gt;="&amp;стат!W$1,база!$E$2:$E$2001,"&lt;="&amp;стат!X$1)</f>
        <v>0</v>
      </c>
      <c r="AA68" s="13">
        <f>COUNTIFS(база!$C$2:$C$2001,стат!$B68,база!$E$2:$E$2001,"&gt;="&amp;стат!AA$1,база!$E$2:$E$2001,"&lt;="&amp;стат!AB$1)</f>
        <v>2</v>
      </c>
      <c r="AB68" s="9">
        <f t="shared" ref="AB68:AB122" si="31">AC68+AD68</f>
        <v>0</v>
      </c>
      <c r="AC68" s="1">
        <f>SUMIFS(база!$G$2:$G$2001,база!$C$2:$C$2001,стат!$B68,база!$E$2:$E$2001,"&gt;="&amp;стат!AA$1,база!$E$2:$E$2001,"&lt;="&amp;стат!AB$1)</f>
        <v>0</v>
      </c>
      <c r="AD68" s="1">
        <f>SUMIFS(база!$H$2:$H$2001,база!$C$2:$C$2001,стат!$B68,база!$E$2:$E$2001,"&gt;="&amp;стат!AA$1,база!$E$2:$E$2001,"&lt;="&amp;стат!AB$1)</f>
        <v>0</v>
      </c>
      <c r="AE68" s="13">
        <f>COUNTIFS(база!$C$2:$C$2001,стат!$B68,база!$E$2:$E$2001,"&gt;="&amp;стат!AE$1,база!$E$2:$E$2001,"&lt;="&amp;стат!AF$1)</f>
        <v>3</v>
      </c>
      <c r="AF68" s="9">
        <f t="shared" ref="AF68:AF122" si="32">AG68+AH68</f>
        <v>1</v>
      </c>
      <c r="AG68" s="1">
        <f>SUMIFS(база!$G$2:$G$2001,база!$C$2:$C$2001,стат!$B68,база!$E$2:$E$2001,"&gt;="&amp;стат!AE$1,база!$E$2:$E$2001,"&lt;="&amp;стат!AF$1)</f>
        <v>1</v>
      </c>
      <c r="AH68" s="1">
        <f>SUMIFS(база!$H$2:$H$2001,база!$C$2:$C$2001,стат!$B68,база!$E$2:$E$2001,"&gt;="&amp;стат!AE$1,база!$E$2:$E$2001,"&lt;="&amp;стат!AF$1)</f>
        <v>0</v>
      </c>
      <c r="AI68" s="13">
        <f>COUNTIFS(база!$C$2:$C$2001,стат!$B68,база!$E$2:$E$2001,"&lt;"&amp;стат!AI$1)</f>
        <v>5</v>
      </c>
      <c r="AJ68" s="9">
        <f t="shared" ref="AJ68:AJ122" si="33">AK68+AL68</f>
        <v>2</v>
      </c>
      <c r="AK68" s="1">
        <f>SUMIFS(база!$G$2:$G$2001,база!$C$2:$C$2001,стат!$B68,база!$E$2:$E$2001,"&lt;"&amp;$AI$1)</f>
        <v>0</v>
      </c>
      <c r="AL68" s="41">
        <f>SUMIFS(база!$H$2:$H$2001,база!$C$2:$C$2001,стат!$B68,база!$E$2:$E$2001,"&lt;"&amp;$AI$1)</f>
        <v>2</v>
      </c>
      <c r="AM68" s="28">
        <f>SUMIFS(база!$F$2:$F$2001,база!$C$2:$C$2001,стат!$B68)</f>
        <v>3</v>
      </c>
      <c r="AN68" s="22">
        <f>SUMIFS(база!$I$2:$I$2001,база!$C$2:$C$2001,стат!$B68)</f>
        <v>3</v>
      </c>
      <c r="AO68" s="6">
        <f t="shared" si="20"/>
        <v>19</v>
      </c>
      <c r="AP68" s="3">
        <f t="shared" si="21"/>
        <v>0</v>
      </c>
    </row>
    <row r="69" spans="1:42" x14ac:dyDescent="0.25">
      <c r="A69" s="42">
        <v>2</v>
      </c>
      <c r="B69" s="7">
        <v>67</v>
      </c>
      <c r="C69" s="13">
        <f t="shared" si="22"/>
        <v>19</v>
      </c>
      <c r="D69" s="9">
        <f t="shared" si="23"/>
        <v>6</v>
      </c>
      <c r="E69" s="1">
        <f t="shared" si="24"/>
        <v>3</v>
      </c>
      <c r="F69" s="7">
        <f t="shared" si="25"/>
        <v>3</v>
      </c>
      <c r="G69" s="13">
        <f>COUNTIFS(база!$C$2:$C$2001,стат!$B69,база!$E$2:$E$2001,"&gt;="&amp;стат!G$1,база!$E$2:$E$2001,"&lt;="&amp;стат!H$1)</f>
        <v>2</v>
      </c>
      <c r="H69" s="9">
        <f t="shared" si="26"/>
        <v>1</v>
      </c>
      <c r="I69" s="1">
        <f>SUMIFS(база!$G$2:$G$2001,база!$C$2:$C$2001,стат!$B69,база!$E$2:$E$2001,"&gt;="&amp;стат!G$1,база!$E$2:$E$2001,"&lt;="&amp;стат!H$1)</f>
        <v>1</v>
      </c>
      <c r="J69" s="1">
        <f>SUMIFS(база!$H$2:$H$2001,база!$C$2:$C$2001,стат!$B69,база!$E$2:$E$2001,"&gt;="&amp;стат!G$1,база!$E$2:$E$2001,"&lt;="&amp;стат!H$1)</f>
        <v>0</v>
      </c>
      <c r="K69" s="13">
        <f>COUNTIFS(база!$C$2:$C$2001,стат!$B69,база!$E$2:$E$2001,"&gt;="&amp;стат!K$1,база!$E$2:$E$2001,"&lt;="&amp;стат!L$1)</f>
        <v>2</v>
      </c>
      <c r="L69" s="9">
        <f t="shared" si="27"/>
        <v>0</v>
      </c>
      <c r="M69" s="1">
        <f>SUMIFS(база!$G$2:$G$2001,база!$C$2:$C$2001,стат!$B69,база!$E$2:$E$2001,"&gt;="&amp;стат!K$1,база!$E$2:$E$2001,"&lt;="&amp;стат!L$1)</f>
        <v>0</v>
      </c>
      <c r="N69" s="1">
        <f>SUMIFS(база!$H$2:$H$2001,база!$C$2:$C$2001,стат!$B69,база!$E$2:$E$2001,"&gt;="&amp;стат!K$1,база!$E$2:$E$2001,"&lt;="&amp;стат!L$1)</f>
        <v>0</v>
      </c>
      <c r="O69" s="13">
        <f>COUNTIFS(база!$C$2:$C$2001,стат!$B69,база!$E$2:$E$2001,"&gt;="&amp;стат!O$1,база!$E$2:$E$2001,"&lt;="&amp;стат!P$1)</f>
        <v>3</v>
      </c>
      <c r="P69" s="9">
        <f t="shared" si="28"/>
        <v>1</v>
      </c>
      <c r="Q69" s="1">
        <f>SUMIFS(база!$G$2:$G$2001,база!$C$2:$C$2001,стат!$B69,база!$E$2:$E$2001,"&gt;="&amp;стат!O$1,база!$E$2:$E$2001,"&lt;="&amp;стат!P$1)</f>
        <v>0</v>
      </c>
      <c r="R69" s="1">
        <f>SUMIFS(база!$H$2:$H$2001,база!$C$2:$C$2001,стат!$B69,база!$E$2:$E$2001,"&gt;="&amp;стат!O$1,база!$E$2:$E$2001,"&lt;="&amp;стат!P$1)</f>
        <v>1</v>
      </c>
      <c r="S69" s="13">
        <f>COUNTIFS(база!$C$2:$C$2001,стат!$B69,база!$E$2:$E$2001,"&gt;="&amp;стат!S$1,база!$E$2:$E$2001,"&lt;="&amp;стат!T$1)</f>
        <v>1</v>
      </c>
      <c r="T69" s="9">
        <f t="shared" si="29"/>
        <v>0</v>
      </c>
      <c r="U69" s="1">
        <f>SUMIFS(база!$G$2:$G$2001,база!$C$2:$C$2001,стат!$B69,база!$E$2:$E$2001,"&gt;="&amp;стат!S$1,база!$E$2:$E$2001,"&lt;="&amp;стат!T$1)</f>
        <v>0</v>
      </c>
      <c r="V69" s="1">
        <f>SUMIFS(база!$H$2:$H$2001,база!$C$2:$C$2001,стат!$B69,база!$E$2:$E$2001,"&gt;="&amp;стат!S$1,база!$E$2:$E$2001,"&lt;="&amp;стат!T$1)</f>
        <v>0</v>
      </c>
      <c r="W69" s="13">
        <f>COUNTIFS(база!$C$2:$C$2001,стат!$B69,база!$E$2:$E$2001,"&gt;="&amp;стат!W$1,база!$E$2:$E$2001,"&lt;="&amp;стат!X$1)</f>
        <v>1</v>
      </c>
      <c r="X69" s="9">
        <f t="shared" si="30"/>
        <v>1</v>
      </c>
      <c r="Y69" s="1">
        <f>SUMIFS(база!$G$2:$G$2001,база!$C$2:$C$2001,стат!$B69,база!$E$2:$E$2001,"&gt;="&amp;стат!W$1,база!$E$2:$E$2001,"&lt;="&amp;стат!X$1)</f>
        <v>1</v>
      </c>
      <c r="Z69" s="1">
        <f>SUMIFS(база!$H$2:$H$2001,база!$C$2:$C$2001,стат!$B69,база!$E$2:$E$2001,"&gt;="&amp;стат!W$1,база!$E$2:$E$2001,"&lt;="&amp;стат!X$1)</f>
        <v>0</v>
      </c>
      <c r="AA69" s="13">
        <f>COUNTIFS(база!$C$2:$C$2001,стат!$B69,база!$E$2:$E$2001,"&gt;="&amp;стат!AA$1,база!$E$2:$E$2001,"&lt;="&amp;стат!AB$1)</f>
        <v>2</v>
      </c>
      <c r="AB69" s="9">
        <f t="shared" si="31"/>
        <v>0</v>
      </c>
      <c r="AC69" s="1">
        <f>SUMIFS(база!$G$2:$G$2001,база!$C$2:$C$2001,стат!$B69,база!$E$2:$E$2001,"&gt;="&amp;стат!AA$1,база!$E$2:$E$2001,"&lt;="&amp;стат!AB$1)</f>
        <v>0</v>
      </c>
      <c r="AD69" s="1">
        <f>SUMIFS(база!$H$2:$H$2001,база!$C$2:$C$2001,стат!$B69,база!$E$2:$E$2001,"&gt;="&amp;стат!AA$1,база!$E$2:$E$2001,"&lt;="&amp;стат!AB$1)</f>
        <v>0</v>
      </c>
      <c r="AE69" s="13">
        <f>COUNTIFS(база!$C$2:$C$2001,стат!$B69,база!$E$2:$E$2001,"&gt;="&amp;стат!AE$1,база!$E$2:$E$2001,"&lt;="&amp;стат!AF$1)</f>
        <v>3</v>
      </c>
      <c r="AF69" s="9">
        <f t="shared" si="32"/>
        <v>1</v>
      </c>
      <c r="AG69" s="1">
        <f>SUMIFS(база!$G$2:$G$2001,база!$C$2:$C$2001,стат!$B69,база!$E$2:$E$2001,"&gt;="&amp;стат!AE$1,база!$E$2:$E$2001,"&lt;="&amp;стат!AF$1)</f>
        <v>1</v>
      </c>
      <c r="AH69" s="1">
        <f>SUMIFS(база!$H$2:$H$2001,база!$C$2:$C$2001,стат!$B69,база!$E$2:$E$2001,"&gt;="&amp;стат!AE$1,база!$E$2:$E$2001,"&lt;="&amp;стат!AF$1)</f>
        <v>0</v>
      </c>
      <c r="AI69" s="13">
        <f>COUNTIFS(база!$C$2:$C$2001,стат!$B69,база!$E$2:$E$2001,"&lt;"&amp;стат!AI$1)</f>
        <v>5</v>
      </c>
      <c r="AJ69" s="9">
        <f t="shared" si="33"/>
        <v>2</v>
      </c>
      <c r="AK69" s="1">
        <f>SUMIFS(база!$G$2:$G$2001,база!$C$2:$C$2001,стат!$B69,база!$E$2:$E$2001,"&lt;"&amp;$AI$1)</f>
        <v>0</v>
      </c>
      <c r="AL69" s="41">
        <f>SUMIFS(база!$H$2:$H$2001,база!$C$2:$C$2001,стат!$B69,база!$E$2:$E$2001,"&lt;"&amp;$AI$1)</f>
        <v>2</v>
      </c>
      <c r="AM69" s="28">
        <f>SUMIFS(база!$F$2:$F$2001,база!$C$2:$C$2001,стат!$B69)</f>
        <v>3</v>
      </c>
      <c r="AN69" s="22">
        <f>SUMIFS(база!$I$2:$I$2001,база!$C$2:$C$2001,стат!$B69)</f>
        <v>3</v>
      </c>
      <c r="AO69" s="6">
        <f t="shared" si="20"/>
        <v>19</v>
      </c>
      <c r="AP69" s="3">
        <f t="shared" si="21"/>
        <v>0</v>
      </c>
    </row>
    <row r="70" spans="1:42" x14ac:dyDescent="0.25">
      <c r="A70" s="42">
        <v>2</v>
      </c>
      <c r="B70" s="7">
        <v>68</v>
      </c>
      <c r="C70" s="13">
        <f t="shared" si="22"/>
        <v>19</v>
      </c>
      <c r="D70" s="9">
        <f t="shared" si="23"/>
        <v>6</v>
      </c>
      <c r="E70" s="1">
        <f t="shared" si="24"/>
        <v>3</v>
      </c>
      <c r="F70" s="7">
        <f t="shared" si="25"/>
        <v>3</v>
      </c>
      <c r="G70" s="13">
        <f>COUNTIFS(база!$C$2:$C$2001,стат!$B70,база!$E$2:$E$2001,"&gt;="&amp;стат!G$1,база!$E$2:$E$2001,"&lt;="&amp;стат!H$1)</f>
        <v>2</v>
      </c>
      <c r="H70" s="9">
        <f t="shared" si="26"/>
        <v>1</v>
      </c>
      <c r="I70" s="1">
        <f>SUMIFS(база!$G$2:$G$2001,база!$C$2:$C$2001,стат!$B70,база!$E$2:$E$2001,"&gt;="&amp;стат!G$1,база!$E$2:$E$2001,"&lt;="&amp;стат!H$1)</f>
        <v>1</v>
      </c>
      <c r="J70" s="1">
        <f>SUMIFS(база!$H$2:$H$2001,база!$C$2:$C$2001,стат!$B70,база!$E$2:$E$2001,"&gt;="&amp;стат!G$1,база!$E$2:$E$2001,"&lt;="&amp;стат!H$1)</f>
        <v>0</v>
      </c>
      <c r="K70" s="13">
        <f>COUNTIFS(база!$C$2:$C$2001,стат!$B70,база!$E$2:$E$2001,"&gt;="&amp;стат!K$1,база!$E$2:$E$2001,"&lt;="&amp;стат!L$1)</f>
        <v>2</v>
      </c>
      <c r="L70" s="9">
        <f t="shared" si="27"/>
        <v>0</v>
      </c>
      <c r="M70" s="1">
        <f>SUMIFS(база!$G$2:$G$2001,база!$C$2:$C$2001,стат!$B70,база!$E$2:$E$2001,"&gt;="&amp;стат!K$1,база!$E$2:$E$2001,"&lt;="&amp;стат!L$1)</f>
        <v>0</v>
      </c>
      <c r="N70" s="1">
        <f>SUMIFS(база!$H$2:$H$2001,база!$C$2:$C$2001,стат!$B70,база!$E$2:$E$2001,"&gt;="&amp;стат!K$1,база!$E$2:$E$2001,"&lt;="&amp;стат!L$1)</f>
        <v>0</v>
      </c>
      <c r="O70" s="13">
        <f>COUNTIFS(база!$C$2:$C$2001,стат!$B70,база!$E$2:$E$2001,"&gt;="&amp;стат!O$1,база!$E$2:$E$2001,"&lt;="&amp;стат!P$1)</f>
        <v>3</v>
      </c>
      <c r="P70" s="9">
        <f t="shared" si="28"/>
        <v>1</v>
      </c>
      <c r="Q70" s="1">
        <f>SUMIFS(база!$G$2:$G$2001,база!$C$2:$C$2001,стат!$B70,база!$E$2:$E$2001,"&gt;="&amp;стат!O$1,база!$E$2:$E$2001,"&lt;="&amp;стат!P$1)</f>
        <v>0</v>
      </c>
      <c r="R70" s="1">
        <f>SUMIFS(база!$H$2:$H$2001,база!$C$2:$C$2001,стат!$B70,база!$E$2:$E$2001,"&gt;="&amp;стат!O$1,база!$E$2:$E$2001,"&lt;="&amp;стат!P$1)</f>
        <v>1</v>
      </c>
      <c r="S70" s="13">
        <f>COUNTIFS(база!$C$2:$C$2001,стат!$B70,база!$E$2:$E$2001,"&gt;="&amp;стат!S$1,база!$E$2:$E$2001,"&lt;="&amp;стат!T$1)</f>
        <v>1</v>
      </c>
      <c r="T70" s="9">
        <f t="shared" si="29"/>
        <v>0</v>
      </c>
      <c r="U70" s="1">
        <f>SUMIFS(база!$G$2:$G$2001,база!$C$2:$C$2001,стат!$B70,база!$E$2:$E$2001,"&gt;="&amp;стат!S$1,база!$E$2:$E$2001,"&lt;="&amp;стат!T$1)</f>
        <v>0</v>
      </c>
      <c r="V70" s="1">
        <f>SUMIFS(база!$H$2:$H$2001,база!$C$2:$C$2001,стат!$B70,база!$E$2:$E$2001,"&gt;="&amp;стат!S$1,база!$E$2:$E$2001,"&lt;="&amp;стат!T$1)</f>
        <v>0</v>
      </c>
      <c r="W70" s="13">
        <f>COUNTIFS(база!$C$2:$C$2001,стат!$B70,база!$E$2:$E$2001,"&gt;="&amp;стат!W$1,база!$E$2:$E$2001,"&lt;="&amp;стат!X$1)</f>
        <v>1</v>
      </c>
      <c r="X70" s="9">
        <f t="shared" si="30"/>
        <v>1</v>
      </c>
      <c r="Y70" s="1">
        <f>SUMIFS(база!$G$2:$G$2001,база!$C$2:$C$2001,стат!$B70,база!$E$2:$E$2001,"&gt;="&amp;стат!W$1,база!$E$2:$E$2001,"&lt;="&amp;стат!X$1)</f>
        <v>1</v>
      </c>
      <c r="Z70" s="1">
        <f>SUMIFS(база!$H$2:$H$2001,база!$C$2:$C$2001,стат!$B70,база!$E$2:$E$2001,"&gt;="&amp;стат!W$1,база!$E$2:$E$2001,"&lt;="&amp;стат!X$1)</f>
        <v>0</v>
      </c>
      <c r="AA70" s="13">
        <f>COUNTIFS(база!$C$2:$C$2001,стат!$B70,база!$E$2:$E$2001,"&gt;="&amp;стат!AA$1,база!$E$2:$E$2001,"&lt;="&amp;стат!AB$1)</f>
        <v>2</v>
      </c>
      <c r="AB70" s="9">
        <f t="shared" si="31"/>
        <v>0</v>
      </c>
      <c r="AC70" s="1">
        <f>SUMIFS(база!$G$2:$G$2001,база!$C$2:$C$2001,стат!$B70,база!$E$2:$E$2001,"&gt;="&amp;стат!AA$1,база!$E$2:$E$2001,"&lt;="&amp;стат!AB$1)</f>
        <v>0</v>
      </c>
      <c r="AD70" s="1">
        <f>SUMIFS(база!$H$2:$H$2001,база!$C$2:$C$2001,стат!$B70,база!$E$2:$E$2001,"&gt;="&amp;стат!AA$1,база!$E$2:$E$2001,"&lt;="&amp;стат!AB$1)</f>
        <v>0</v>
      </c>
      <c r="AE70" s="13">
        <f>COUNTIFS(база!$C$2:$C$2001,стат!$B70,база!$E$2:$E$2001,"&gt;="&amp;стат!AE$1,база!$E$2:$E$2001,"&lt;="&amp;стат!AF$1)</f>
        <v>3</v>
      </c>
      <c r="AF70" s="9">
        <f t="shared" si="32"/>
        <v>1</v>
      </c>
      <c r="AG70" s="1">
        <f>SUMIFS(база!$G$2:$G$2001,база!$C$2:$C$2001,стат!$B70,база!$E$2:$E$2001,"&gt;="&amp;стат!AE$1,база!$E$2:$E$2001,"&lt;="&amp;стат!AF$1)</f>
        <v>1</v>
      </c>
      <c r="AH70" s="1">
        <f>SUMIFS(база!$H$2:$H$2001,база!$C$2:$C$2001,стат!$B70,база!$E$2:$E$2001,"&gt;="&amp;стат!AE$1,база!$E$2:$E$2001,"&lt;="&amp;стат!AF$1)</f>
        <v>0</v>
      </c>
      <c r="AI70" s="13">
        <f>COUNTIFS(база!$C$2:$C$2001,стат!$B70,база!$E$2:$E$2001,"&lt;"&amp;стат!AI$1)</f>
        <v>5</v>
      </c>
      <c r="AJ70" s="9">
        <f t="shared" si="33"/>
        <v>2</v>
      </c>
      <c r="AK70" s="1">
        <f>SUMIFS(база!$G$2:$G$2001,база!$C$2:$C$2001,стат!$B70,база!$E$2:$E$2001,"&lt;"&amp;$AI$1)</f>
        <v>0</v>
      </c>
      <c r="AL70" s="41">
        <f>SUMIFS(база!$H$2:$H$2001,база!$C$2:$C$2001,стат!$B70,база!$E$2:$E$2001,"&lt;"&amp;$AI$1)</f>
        <v>2</v>
      </c>
      <c r="AM70" s="28">
        <f>SUMIFS(база!$F$2:$F$2001,база!$C$2:$C$2001,стат!$B70)</f>
        <v>3</v>
      </c>
      <c r="AN70" s="22">
        <f>SUMIFS(база!$I$2:$I$2001,база!$C$2:$C$2001,стат!$B70)</f>
        <v>3</v>
      </c>
      <c r="AO70" s="6">
        <f t="shared" si="20"/>
        <v>19</v>
      </c>
      <c r="AP70" s="3">
        <f t="shared" si="21"/>
        <v>0</v>
      </c>
    </row>
    <row r="71" spans="1:42" x14ac:dyDescent="0.25">
      <c r="A71" s="42">
        <v>2</v>
      </c>
      <c r="B71" s="7">
        <v>69</v>
      </c>
      <c r="C71" s="13">
        <f t="shared" si="22"/>
        <v>19</v>
      </c>
      <c r="D71" s="9">
        <f t="shared" si="23"/>
        <v>6</v>
      </c>
      <c r="E71" s="1">
        <f t="shared" si="24"/>
        <v>3</v>
      </c>
      <c r="F71" s="7">
        <f t="shared" si="25"/>
        <v>3</v>
      </c>
      <c r="G71" s="13">
        <f>COUNTIFS(база!$C$2:$C$2001,стат!$B71,база!$E$2:$E$2001,"&gt;="&amp;стат!G$1,база!$E$2:$E$2001,"&lt;="&amp;стат!H$1)</f>
        <v>2</v>
      </c>
      <c r="H71" s="9">
        <f t="shared" si="26"/>
        <v>1</v>
      </c>
      <c r="I71" s="1">
        <f>SUMIFS(база!$G$2:$G$2001,база!$C$2:$C$2001,стат!$B71,база!$E$2:$E$2001,"&gt;="&amp;стат!G$1,база!$E$2:$E$2001,"&lt;="&amp;стат!H$1)</f>
        <v>1</v>
      </c>
      <c r="J71" s="1">
        <f>SUMIFS(база!$H$2:$H$2001,база!$C$2:$C$2001,стат!$B71,база!$E$2:$E$2001,"&gt;="&amp;стат!G$1,база!$E$2:$E$2001,"&lt;="&amp;стат!H$1)</f>
        <v>0</v>
      </c>
      <c r="K71" s="13">
        <f>COUNTIFS(база!$C$2:$C$2001,стат!$B71,база!$E$2:$E$2001,"&gt;="&amp;стат!K$1,база!$E$2:$E$2001,"&lt;="&amp;стат!L$1)</f>
        <v>2</v>
      </c>
      <c r="L71" s="9">
        <f t="shared" si="27"/>
        <v>0</v>
      </c>
      <c r="M71" s="1">
        <f>SUMIFS(база!$G$2:$G$2001,база!$C$2:$C$2001,стат!$B71,база!$E$2:$E$2001,"&gt;="&amp;стат!K$1,база!$E$2:$E$2001,"&lt;="&amp;стат!L$1)</f>
        <v>0</v>
      </c>
      <c r="N71" s="1">
        <f>SUMIFS(база!$H$2:$H$2001,база!$C$2:$C$2001,стат!$B71,база!$E$2:$E$2001,"&gt;="&amp;стат!K$1,база!$E$2:$E$2001,"&lt;="&amp;стат!L$1)</f>
        <v>0</v>
      </c>
      <c r="O71" s="13">
        <f>COUNTIFS(база!$C$2:$C$2001,стат!$B71,база!$E$2:$E$2001,"&gt;="&amp;стат!O$1,база!$E$2:$E$2001,"&lt;="&amp;стат!P$1)</f>
        <v>3</v>
      </c>
      <c r="P71" s="9">
        <f t="shared" si="28"/>
        <v>1</v>
      </c>
      <c r="Q71" s="1">
        <f>SUMIFS(база!$G$2:$G$2001,база!$C$2:$C$2001,стат!$B71,база!$E$2:$E$2001,"&gt;="&amp;стат!O$1,база!$E$2:$E$2001,"&lt;="&amp;стат!P$1)</f>
        <v>0</v>
      </c>
      <c r="R71" s="1">
        <f>SUMIFS(база!$H$2:$H$2001,база!$C$2:$C$2001,стат!$B71,база!$E$2:$E$2001,"&gt;="&amp;стат!O$1,база!$E$2:$E$2001,"&lt;="&amp;стат!P$1)</f>
        <v>1</v>
      </c>
      <c r="S71" s="13">
        <f>COUNTIFS(база!$C$2:$C$2001,стат!$B71,база!$E$2:$E$2001,"&gt;="&amp;стат!S$1,база!$E$2:$E$2001,"&lt;="&amp;стат!T$1)</f>
        <v>1</v>
      </c>
      <c r="T71" s="9">
        <f t="shared" si="29"/>
        <v>0</v>
      </c>
      <c r="U71" s="1">
        <f>SUMIFS(база!$G$2:$G$2001,база!$C$2:$C$2001,стат!$B71,база!$E$2:$E$2001,"&gt;="&amp;стат!S$1,база!$E$2:$E$2001,"&lt;="&amp;стат!T$1)</f>
        <v>0</v>
      </c>
      <c r="V71" s="1">
        <f>SUMIFS(база!$H$2:$H$2001,база!$C$2:$C$2001,стат!$B71,база!$E$2:$E$2001,"&gt;="&amp;стат!S$1,база!$E$2:$E$2001,"&lt;="&amp;стат!T$1)</f>
        <v>0</v>
      </c>
      <c r="W71" s="13">
        <f>COUNTIFS(база!$C$2:$C$2001,стат!$B71,база!$E$2:$E$2001,"&gt;="&amp;стат!W$1,база!$E$2:$E$2001,"&lt;="&amp;стат!X$1)</f>
        <v>1</v>
      </c>
      <c r="X71" s="9">
        <f t="shared" si="30"/>
        <v>1</v>
      </c>
      <c r="Y71" s="1">
        <f>SUMIFS(база!$G$2:$G$2001,база!$C$2:$C$2001,стат!$B71,база!$E$2:$E$2001,"&gt;="&amp;стат!W$1,база!$E$2:$E$2001,"&lt;="&amp;стат!X$1)</f>
        <v>1</v>
      </c>
      <c r="Z71" s="1">
        <f>SUMIFS(база!$H$2:$H$2001,база!$C$2:$C$2001,стат!$B71,база!$E$2:$E$2001,"&gt;="&amp;стат!W$1,база!$E$2:$E$2001,"&lt;="&amp;стат!X$1)</f>
        <v>0</v>
      </c>
      <c r="AA71" s="13">
        <f>COUNTIFS(база!$C$2:$C$2001,стат!$B71,база!$E$2:$E$2001,"&gt;="&amp;стат!AA$1,база!$E$2:$E$2001,"&lt;="&amp;стат!AB$1)</f>
        <v>2</v>
      </c>
      <c r="AB71" s="9">
        <f t="shared" si="31"/>
        <v>0</v>
      </c>
      <c r="AC71" s="1">
        <f>SUMIFS(база!$G$2:$G$2001,база!$C$2:$C$2001,стат!$B71,база!$E$2:$E$2001,"&gt;="&amp;стат!AA$1,база!$E$2:$E$2001,"&lt;="&amp;стат!AB$1)</f>
        <v>0</v>
      </c>
      <c r="AD71" s="1">
        <f>SUMIFS(база!$H$2:$H$2001,база!$C$2:$C$2001,стат!$B71,база!$E$2:$E$2001,"&gt;="&amp;стат!AA$1,база!$E$2:$E$2001,"&lt;="&amp;стат!AB$1)</f>
        <v>0</v>
      </c>
      <c r="AE71" s="13">
        <f>COUNTIFS(база!$C$2:$C$2001,стат!$B71,база!$E$2:$E$2001,"&gt;="&amp;стат!AE$1,база!$E$2:$E$2001,"&lt;="&amp;стат!AF$1)</f>
        <v>3</v>
      </c>
      <c r="AF71" s="9">
        <f t="shared" si="32"/>
        <v>1</v>
      </c>
      <c r="AG71" s="1">
        <f>SUMIFS(база!$G$2:$G$2001,база!$C$2:$C$2001,стат!$B71,база!$E$2:$E$2001,"&gt;="&amp;стат!AE$1,база!$E$2:$E$2001,"&lt;="&amp;стат!AF$1)</f>
        <v>1</v>
      </c>
      <c r="AH71" s="1">
        <f>SUMIFS(база!$H$2:$H$2001,база!$C$2:$C$2001,стат!$B71,база!$E$2:$E$2001,"&gt;="&amp;стат!AE$1,база!$E$2:$E$2001,"&lt;="&amp;стат!AF$1)</f>
        <v>0</v>
      </c>
      <c r="AI71" s="13">
        <f>COUNTIFS(база!$C$2:$C$2001,стат!$B71,база!$E$2:$E$2001,"&lt;"&amp;стат!AI$1)</f>
        <v>5</v>
      </c>
      <c r="AJ71" s="9">
        <f t="shared" si="33"/>
        <v>2</v>
      </c>
      <c r="AK71" s="1">
        <f>SUMIFS(база!$G$2:$G$2001,база!$C$2:$C$2001,стат!$B71,база!$E$2:$E$2001,"&lt;"&amp;$AI$1)</f>
        <v>0</v>
      </c>
      <c r="AL71" s="41">
        <f>SUMIFS(база!$H$2:$H$2001,база!$C$2:$C$2001,стат!$B71,база!$E$2:$E$2001,"&lt;"&amp;$AI$1)</f>
        <v>2</v>
      </c>
      <c r="AM71" s="28">
        <f>SUMIFS(база!$F$2:$F$2001,база!$C$2:$C$2001,стат!$B71)</f>
        <v>3</v>
      </c>
      <c r="AN71" s="22">
        <f>SUMIFS(база!$I$2:$I$2001,база!$C$2:$C$2001,стат!$B71)</f>
        <v>3</v>
      </c>
      <c r="AO71" s="6">
        <f t="shared" si="20"/>
        <v>19</v>
      </c>
      <c r="AP71" s="3">
        <f t="shared" si="21"/>
        <v>0</v>
      </c>
    </row>
    <row r="72" spans="1:42" x14ac:dyDescent="0.25">
      <c r="A72" s="42">
        <v>2</v>
      </c>
      <c r="B72" s="7">
        <v>70</v>
      </c>
      <c r="C72" s="13">
        <f t="shared" si="22"/>
        <v>19</v>
      </c>
      <c r="D72" s="9">
        <f t="shared" si="23"/>
        <v>6</v>
      </c>
      <c r="E72" s="1">
        <f t="shared" si="24"/>
        <v>3</v>
      </c>
      <c r="F72" s="7">
        <f t="shared" si="25"/>
        <v>3</v>
      </c>
      <c r="G72" s="13">
        <f>COUNTIFS(база!$C$2:$C$2001,стат!$B72,база!$E$2:$E$2001,"&gt;="&amp;стат!G$1,база!$E$2:$E$2001,"&lt;="&amp;стат!H$1)</f>
        <v>2</v>
      </c>
      <c r="H72" s="9">
        <f t="shared" si="26"/>
        <v>1</v>
      </c>
      <c r="I72" s="1">
        <f>SUMIFS(база!$G$2:$G$2001,база!$C$2:$C$2001,стат!$B72,база!$E$2:$E$2001,"&gt;="&amp;стат!G$1,база!$E$2:$E$2001,"&lt;="&amp;стат!H$1)</f>
        <v>1</v>
      </c>
      <c r="J72" s="1">
        <f>SUMIFS(база!$H$2:$H$2001,база!$C$2:$C$2001,стат!$B72,база!$E$2:$E$2001,"&gt;="&amp;стат!G$1,база!$E$2:$E$2001,"&lt;="&amp;стат!H$1)</f>
        <v>0</v>
      </c>
      <c r="K72" s="13">
        <f>COUNTIFS(база!$C$2:$C$2001,стат!$B72,база!$E$2:$E$2001,"&gt;="&amp;стат!K$1,база!$E$2:$E$2001,"&lt;="&amp;стат!L$1)</f>
        <v>2</v>
      </c>
      <c r="L72" s="9">
        <f t="shared" si="27"/>
        <v>0</v>
      </c>
      <c r="M72" s="1">
        <f>SUMIFS(база!$G$2:$G$2001,база!$C$2:$C$2001,стат!$B72,база!$E$2:$E$2001,"&gt;="&amp;стат!K$1,база!$E$2:$E$2001,"&lt;="&amp;стат!L$1)</f>
        <v>0</v>
      </c>
      <c r="N72" s="1">
        <f>SUMIFS(база!$H$2:$H$2001,база!$C$2:$C$2001,стат!$B72,база!$E$2:$E$2001,"&gt;="&amp;стат!K$1,база!$E$2:$E$2001,"&lt;="&amp;стат!L$1)</f>
        <v>0</v>
      </c>
      <c r="O72" s="13">
        <f>COUNTIFS(база!$C$2:$C$2001,стат!$B72,база!$E$2:$E$2001,"&gt;="&amp;стат!O$1,база!$E$2:$E$2001,"&lt;="&amp;стат!P$1)</f>
        <v>3</v>
      </c>
      <c r="P72" s="9">
        <f t="shared" si="28"/>
        <v>1</v>
      </c>
      <c r="Q72" s="1">
        <f>SUMIFS(база!$G$2:$G$2001,база!$C$2:$C$2001,стат!$B72,база!$E$2:$E$2001,"&gt;="&amp;стат!O$1,база!$E$2:$E$2001,"&lt;="&amp;стат!P$1)</f>
        <v>0</v>
      </c>
      <c r="R72" s="1">
        <f>SUMIFS(база!$H$2:$H$2001,база!$C$2:$C$2001,стат!$B72,база!$E$2:$E$2001,"&gt;="&amp;стат!O$1,база!$E$2:$E$2001,"&lt;="&amp;стат!P$1)</f>
        <v>1</v>
      </c>
      <c r="S72" s="13">
        <f>COUNTIFS(база!$C$2:$C$2001,стат!$B72,база!$E$2:$E$2001,"&gt;="&amp;стат!S$1,база!$E$2:$E$2001,"&lt;="&amp;стат!T$1)</f>
        <v>1</v>
      </c>
      <c r="T72" s="9">
        <f t="shared" si="29"/>
        <v>0</v>
      </c>
      <c r="U72" s="1">
        <f>SUMIFS(база!$G$2:$G$2001,база!$C$2:$C$2001,стат!$B72,база!$E$2:$E$2001,"&gt;="&amp;стат!S$1,база!$E$2:$E$2001,"&lt;="&amp;стат!T$1)</f>
        <v>0</v>
      </c>
      <c r="V72" s="1">
        <f>SUMIFS(база!$H$2:$H$2001,база!$C$2:$C$2001,стат!$B72,база!$E$2:$E$2001,"&gt;="&amp;стат!S$1,база!$E$2:$E$2001,"&lt;="&amp;стат!T$1)</f>
        <v>0</v>
      </c>
      <c r="W72" s="13">
        <f>COUNTIFS(база!$C$2:$C$2001,стат!$B72,база!$E$2:$E$2001,"&gt;="&amp;стат!W$1,база!$E$2:$E$2001,"&lt;="&amp;стат!X$1)</f>
        <v>1</v>
      </c>
      <c r="X72" s="9">
        <f t="shared" si="30"/>
        <v>1</v>
      </c>
      <c r="Y72" s="1">
        <f>SUMIFS(база!$G$2:$G$2001,база!$C$2:$C$2001,стат!$B72,база!$E$2:$E$2001,"&gt;="&amp;стат!W$1,база!$E$2:$E$2001,"&lt;="&amp;стат!X$1)</f>
        <v>1</v>
      </c>
      <c r="Z72" s="1">
        <f>SUMIFS(база!$H$2:$H$2001,база!$C$2:$C$2001,стат!$B72,база!$E$2:$E$2001,"&gt;="&amp;стат!W$1,база!$E$2:$E$2001,"&lt;="&amp;стат!X$1)</f>
        <v>0</v>
      </c>
      <c r="AA72" s="13">
        <f>COUNTIFS(база!$C$2:$C$2001,стат!$B72,база!$E$2:$E$2001,"&gt;="&amp;стат!AA$1,база!$E$2:$E$2001,"&lt;="&amp;стат!AB$1)</f>
        <v>2</v>
      </c>
      <c r="AB72" s="9">
        <f t="shared" si="31"/>
        <v>0</v>
      </c>
      <c r="AC72" s="1">
        <f>SUMIFS(база!$G$2:$G$2001,база!$C$2:$C$2001,стат!$B72,база!$E$2:$E$2001,"&gt;="&amp;стат!AA$1,база!$E$2:$E$2001,"&lt;="&amp;стат!AB$1)</f>
        <v>0</v>
      </c>
      <c r="AD72" s="1">
        <f>SUMIFS(база!$H$2:$H$2001,база!$C$2:$C$2001,стат!$B72,база!$E$2:$E$2001,"&gt;="&amp;стат!AA$1,база!$E$2:$E$2001,"&lt;="&amp;стат!AB$1)</f>
        <v>0</v>
      </c>
      <c r="AE72" s="13">
        <f>COUNTIFS(база!$C$2:$C$2001,стат!$B72,база!$E$2:$E$2001,"&gt;="&amp;стат!AE$1,база!$E$2:$E$2001,"&lt;="&amp;стат!AF$1)</f>
        <v>3</v>
      </c>
      <c r="AF72" s="9">
        <f t="shared" si="32"/>
        <v>1</v>
      </c>
      <c r="AG72" s="1">
        <f>SUMIFS(база!$G$2:$G$2001,база!$C$2:$C$2001,стат!$B72,база!$E$2:$E$2001,"&gt;="&amp;стат!AE$1,база!$E$2:$E$2001,"&lt;="&amp;стат!AF$1)</f>
        <v>1</v>
      </c>
      <c r="AH72" s="1">
        <f>SUMIFS(база!$H$2:$H$2001,база!$C$2:$C$2001,стат!$B72,база!$E$2:$E$2001,"&gt;="&amp;стат!AE$1,база!$E$2:$E$2001,"&lt;="&amp;стат!AF$1)</f>
        <v>0</v>
      </c>
      <c r="AI72" s="13">
        <f>COUNTIFS(база!$C$2:$C$2001,стат!$B72,база!$E$2:$E$2001,"&lt;"&amp;стат!AI$1)</f>
        <v>5</v>
      </c>
      <c r="AJ72" s="9">
        <f t="shared" si="33"/>
        <v>2</v>
      </c>
      <c r="AK72" s="1">
        <f>SUMIFS(база!$G$2:$G$2001,база!$C$2:$C$2001,стат!$B72,база!$E$2:$E$2001,"&lt;"&amp;$AI$1)</f>
        <v>0</v>
      </c>
      <c r="AL72" s="41">
        <f>SUMIFS(база!$H$2:$H$2001,база!$C$2:$C$2001,стат!$B72,база!$E$2:$E$2001,"&lt;"&amp;$AI$1)</f>
        <v>2</v>
      </c>
      <c r="AM72" s="28">
        <f>SUMIFS(база!$F$2:$F$2001,база!$C$2:$C$2001,стат!$B72)</f>
        <v>3</v>
      </c>
      <c r="AN72" s="22">
        <f>SUMIFS(база!$I$2:$I$2001,база!$C$2:$C$2001,стат!$B72)</f>
        <v>3</v>
      </c>
      <c r="AO72" s="6">
        <f t="shared" si="20"/>
        <v>19</v>
      </c>
      <c r="AP72" s="3">
        <f t="shared" si="21"/>
        <v>0</v>
      </c>
    </row>
    <row r="73" spans="1:42" x14ac:dyDescent="0.25">
      <c r="A73" s="42">
        <v>2</v>
      </c>
      <c r="B73" s="7">
        <v>71</v>
      </c>
      <c r="C73" s="13">
        <f t="shared" si="22"/>
        <v>19</v>
      </c>
      <c r="D73" s="9">
        <f t="shared" si="23"/>
        <v>6</v>
      </c>
      <c r="E73" s="1">
        <f t="shared" si="24"/>
        <v>3</v>
      </c>
      <c r="F73" s="7">
        <f t="shared" si="25"/>
        <v>3</v>
      </c>
      <c r="G73" s="13">
        <f>COUNTIFS(база!$C$2:$C$2001,стат!$B73,база!$E$2:$E$2001,"&gt;="&amp;стат!G$1,база!$E$2:$E$2001,"&lt;="&amp;стат!H$1)</f>
        <v>2</v>
      </c>
      <c r="H73" s="9">
        <f t="shared" si="26"/>
        <v>1</v>
      </c>
      <c r="I73" s="1">
        <f>SUMIFS(база!$G$2:$G$2001,база!$C$2:$C$2001,стат!$B73,база!$E$2:$E$2001,"&gt;="&amp;стат!G$1,база!$E$2:$E$2001,"&lt;="&amp;стат!H$1)</f>
        <v>1</v>
      </c>
      <c r="J73" s="1">
        <f>SUMIFS(база!$H$2:$H$2001,база!$C$2:$C$2001,стат!$B73,база!$E$2:$E$2001,"&gt;="&amp;стат!G$1,база!$E$2:$E$2001,"&lt;="&amp;стат!H$1)</f>
        <v>0</v>
      </c>
      <c r="K73" s="13">
        <f>COUNTIFS(база!$C$2:$C$2001,стат!$B73,база!$E$2:$E$2001,"&gt;="&amp;стат!K$1,база!$E$2:$E$2001,"&lt;="&amp;стат!L$1)</f>
        <v>2</v>
      </c>
      <c r="L73" s="9">
        <f t="shared" si="27"/>
        <v>0</v>
      </c>
      <c r="M73" s="1">
        <f>SUMIFS(база!$G$2:$G$2001,база!$C$2:$C$2001,стат!$B73,база!$E$2:$E$2001,"&gt;="&amp;стат!K$1,база!$E$2:$E$2001,"&lt;="&amp;стат!L$1)</f>
        <v>0</v>
      </c>
      <c r="N73" s="1">
        <f>SUMIFS(база!$H$2:$H$2001,база!$C$2:$C$2001,стат!$B73,база!$E$2:$E$2001,"&gt;="&amp;стат!K$1,база!$E$2:$E$2001,"&lt;="&amp;стат!L$1)</f>
        <v>0</v>
      </c>
      <c r="O73" s="13">
        <f>COUNTIFS(база!$C$2:$C$2001,стат!$B73,база!$E$2:$E$2001,"&gt;="&amp;стат!O$1,база!$E$2:$E$2001,"&lt;="&amp;стат!P$1)</f>
        <v>3</v>
      </c>
      <c r="P73" s="9">
        <f t="shared" si="28"/>
        <v>1</v>
      </c>
      <c r="Q73" s="1">
        <f>SUMIFS(база!$G$2:$G$2001,база!$C$2:$C$2001,стат!$B73,база!$E$2:$E$2001,"&gt;="&amp;стат!O$1,база!$E$2:$E$2001,"&lt;="&amp;стат!P$1)</f>
        <v>0</v>
      </c>
      <c r="R73" s="1">
        <f>SUMIFS(база!$H$2:$H$2001,база!$C$2:$C$2001,стат!$B73,база!$E$2:$E$2001,"&gt;="&amp;стат!O$1,база!$E$2:$E$2001,"&lt;="&amp;стат!P$1)</f>
        <v>1</v>
      </c>
      <c r="S73" s="13">
        <f>COUNTIFS(база!$C$2:$C$2001,стат!$B73,база!$E$2:$E$2001,"&gt;="&amp;стат!S$1,база!$E$2:$E$2001,"&lt;="&amp;стат!T$1)</f>
        <v>1</v>
      </c>
      <c r="T73" s="9">
        <f t="shared" si="29"/>
        <v>0</v>
      </c>
      <c r="U73" s="1">
        <f>SUMIFS(база!$G$2:$G$2001,база!$C$2:$C$2001,стат!$B73,база!$E$2:$E$2001,"&gt;="&amp;стат!S$1,база!$E$2:$E$2001,"&lt;="&amp;стат!T$1)</f>
        <v>0</v>
      </c>
      <c r="V73" s="1">
        <f>SUMIFS(база!$H$2:$H$2001,база!$C$2:$C$2001,стат!$B73,база!$E$2:$E$2001,"&gt;="&amp;стат!S$1,база!$E$2:$E$2001,"&lt;="&amp;стат!T$1)</f>
        <v>0</v>
      </c>
      <c r="W73" s="13">
        <f>COUNTIFS(база!$C$2:$C$2001,стат!$B73,база!$E$2:$E$2001,"&gt;="&amp;стат!W$1,база!$E$2:$E$2001,"&lt;="&amp;стат!X$1)</f>
        <v>1</v>
      </c>
      <c r="X73" s="9">
        <f t="shared" si="30"/>
        <v>1</v>
      </c>
      <c r="Y73" s="1">
        <f>SUMIFS(база!$G$2:$G$2001,база!$C$2:$C$2001,стат!$B73,база!$E$2:$E$2001,"&gt;="&amp;стат!W$1,база!$E$2:$E$2001,"&lt;="&amp;стат!X$1)</f>
        <v>1</v>
      </c>
      <c r="Z73" s="1">
        <f>SUMIFS(база!$H$2:$H$2001,база!$C$2:$C$2001,стат!$B73,база!$E$2:$E$2001,"&gt;="&amp;стат!W$1,база!$E$2:$E$2001,"&lt;="&amp;стат!X$1)</f>
        <v>0</v>
      </c>
      <c r="AA73" s="13">
        <f>COUNTIFS(база!$C$2:$C$2001,стат!$B73,база!$E$2:$E$2001,"&gt;="&amp;стат!AA$1,база!$E$2:$E$2001,"&lt;="&amp;стат!AB$1)</f>
        <v>2</v>
      </c>
      <c r="AB73" s="9">
        <f t="shared" si="31"/>
        <v>0</v>
      </c>
      <c r="AC73" s="1">
        <f>SUMIFS(база!$G$2:$G$2001,база!$C$2:$C$2001,стат!$B73,база!$E$2:$E$2001,"&gt;="&amp;стат!AA$1,база!$E$2:$E$2001,"&lt;="&amp;стат!AB$1)</f>
        <v>0</v>
      </c>
      <c r="AD73" s="1">
        <f>SUMIFS(база!$H$2:$H$2001,база!$C$2:$C$2001,стат!$B73,база!$E$2:$E$2001,"&gt;="&amp;стат!AA$1,база!$E$2:$E$2001,"&lt;="&amp;стат!AB$1)</f>
        <v>0</v>
      </c>
      <c r="AE73" s="13">
        <f>COUNTIFS(база!$C$2:$C$2001,стат!$B73,база!$E$2:$E$2001,"&gt;="&amp;стат!AE$1,база!$E$2:$E$2001,"&lt;="&amp;стат!AF$1)</f>
        <v>3</v>
      </c>
      <c r="AF73" s="9">
        <f t="shared" si="32"/>
        <v>1</v>
      </c>
      <c r="AG73" s="1">
        <f>SUMIFS(база!$G$2:$G$2001,база!$C$2:$C$2001,стат!$B73,база!$E$2:$E$2001,"&gt;="&amp;стат!AE$1,база!$E$2:$E$2001,"&lt;="&amp;стат!AF$1)</f>
        <v>1</v>
      </c>
      <c r="AH73" s="1">
        <f>SUMIFS(база!$H$2:$H$2001,база!$C$2:$C$2001,стат!$B73,база!$E$2:$E$2001,"&gt;="&amp;стат!AE$1,база!$E$2:$E$2001,"&lt;="&amp;стат!AF$1)</f>
        <v>0</v>
      </c>
      <c r="AI73" s="13">
        <f>COUNTIFS(база!$C$2:$C$2001,стат!$B73,база!$E$2:$E$2001,"&lt;"&amp;стат!AI$1)</f>
        <v>5</v>
      </c>
      <c r="AJ73" s="9">
        <f t="shared" si="33"/>
        <v>2</v>
      </c>
      <c r="AK73" s="1">
        <f>SUMIFS(база!$G$2:$G$2001,база!$C$2:$C$2001,стат!$B73,база!$E$2:$E$2001,"&lt;"&amp;$AI$1)</f>
        <v>0</v>
      </c>
      <c r="AL73" s="41">
        <f>SUMIFS(база!$H$2:$H$2001,база!$C$2:$C$2001,стат!$B73,база!$E$2:$E$2001,"&lt;"&amp;$AI$1)</f>
        <v>2</v>
      </c>
      <c r="AM73" s="28">
        <f>SUMIFS(база!$F$2:$F$2001,база!$C$2:$C$2001,стат!$B73)</f>
        <v>3</v>
      </c>
      <c r="AN73" s="22">
        <f>SUMIFS(база!$I$2:$I$2001,база!$C$2:$C$2001,стат!$B73)</f>
        <v>3</v>
      </c>
      <c r="AO73" s="6">
        <f t="shared" si="20"/>
        <v>19</v>
      </c>
      <c r="AP73" s="3">
        <f t="shared" si="21"/>
        <v>0</v>
      </c>
    </row>
    <row r="74" spans="1:42" x14ac:dyDescent="0.25">
      <c r="A74" s="42">
        <v>2</v>
      </c>
      <c r="B74" s="7">
        <v>72</v>
      </c>
      <c r="C74" s="13">
        <f t="shared" si="22"/>
        <v>19</v>
      </c>
      <c r="D74" s="9">
        <f t="shared" si="23"/>
        <v>6</v>
      </c>
      <c r="E74" s="1">
        <f t="shared" si="24"/>
        <v>3</v>
      </c>
      <c r="F74" s="7">
        <f t="shared" si="25"/>
        <v>3</v>
      </c>
      <c r="G74" s="13">
        <f>COUNTIFS(база!$C$2:$C$2001,стат!$B74,база!$E$2:$E$2001,"&gt;="&amp;стат!G$1,база!$E$2:$E$2001,"&lt;="&amp;стат!H$1)</f>
        <v>2</v>
      </c>
      <c r="H74" s="9">
        <f t="shared" si="26"/>
        <v>1</v>
      </c>
      <c r="I74" s="1">
        <f>SUMIFS(база!$G$2:$G$2001,база!$C$2:$C$2001,стат!$B74,база!$E$2:$E$2001,"&gt;="&amp;стат!G$1,база!$E$2:$E$2001,"&lt;="&amp;стат!H$1)</f>
        <v>1</v>
      </c>
      <c r="J74" s="1">
        <f>SUMIFS(база!$H$2:$H$2001,база!$C$2:$C$2001,стат!$B74,база!$E$2:$E$2001,"&gt;="&amp;стат!G$1,база!$E$2:$E$2001,"&lt;="&amp;стат!H$1)</f>
        <v>0</v>
      </c>
      <c r="K74" s="13">
        <f>COUNTIFS(база!$C$2:$C$2001,стат!$B74,база!$E$2:$E$2001,"&gt;="&amp;стат!K$1,база!$E$2:$E$2001,"&lt;="&amp;стат!L$1)</f>
        <v>2</v>
      </c>
      <c r="L74" s="9">
        <f t="shared" si="27"/>
        <v>0</v>
      </c>
      <c r="M74" s="1">
        <f>SUMIFS(база!$G$2:$G$2001,база!$C$2:$C$2001,стат!$B74,база!$E$2:$E$2001,"&gt;="&amp;стат!K$1,база!$E$2:$E$2001,"&lt;="&amp;стат!L$1)</f>
        <v>0</v>
      </c>
      <c r="N74" s="1">
        <f>SUMIFS(база!$H$2:$H$2001,база!$C$2:$C$2001,стат!$B74,база!$E$2:$E$2001,"&gt;="&amp;стат!K$1,база!$E$2:$E$2001,"&lt;="&amp;стат!L$1)</f>
        <v>0</v>
      </c>
      <c r="O74" s="13">
        <f>COUNTIFS(база!$C$2:$C$2001,стат!$B74,база!$E$2:$E$2001,"&gt;="&amp;стат!O$1,база!$E$2:$E$2001,"&lt;="&amp;стат!P$1)</f>
        <v>3</v>
      </c>
      <c r="P74" s="9">
        <f t="shared" si="28"/>
        <v>1</v>
      </c>
      <c r="Q74" s="1">
        <f>SUMIFS(база!$G$2:$G$2001,база!$C$2:$C$2001,стат!$B74,база!$E$2:$E$2001,"&gt;="&amp;стат!O$1,база!$E$2:$E$2001,"&lt;="&amp;стат!P$1)</f>
        <v>0</v>
      </c>
      <c r="R74" s="1">
        <f>SUMIFS(база!$H$2:$H$2001,база!$C$2:$C$2001,стат!$B74,база!$E$2:$E$2001,"&gt;="&amp;стат!O$1,база!$E$2:$E$2001,"&lt;="&amp;стат!P$1)</f>
        <v>1</v>
      </c>
      <c r="S74" s="13">
        <f>COUNTIFS(база!$C$2:$C$2001,стат!$B74,база!$E$2:$E$2001,"&gt;="&amp;стат!S$1,база!$E$2:$E$2001,"&lt;="&amp;стат!T$1)</f>
        <v>1</v>
      </c>
      <c r="T74" s="9">
        <f t="shared" si="29"/>
        <v>0</v>
      </c>
      <c r="U74" s="1">
        <f>SUMIFS(база!$G$2:$G$2001,база!$C$2:$C$2001,стат!$B74,база!$E$2:$E$2001,"&gt;="&amp;стат!S$1,база!$E$2:$E$2001,"&lt;="&amp;стат!T$1)</f>
        <v>0</v>
      </c>
      <c r="V74" s="1">
        <f>SUMIFS(база!$H$2:$H$2001,база!$C$2:$C$2001,стат!$B74,база!$E$2:$E$2001,"&gt;="&amp;стат!S$1,база!$E$2:$E$2001,"&lt;="&amp;стат!T$1)</f>
        <v>0</v>
      </c>
      <c r="W74" s="13">
        <f>COUNTIFS(база!$C$2:$C$2001,стат!$B74,база!$E$2:$E$2001,"&gt;="&amp;стат!W$1,база!$E$2:$E$2001,"&lt;="&amp;стат!X$1)</f>
        <v>1</v>
      </c>
      <c r="X74" s="9">
        <f t="shared" si="30"/>
        <v>1</v>
      </c>
      <c r="Y74" s="1">
        <f>SUMIFS(база!$G$2:$G$2001,база!$C$2:$C$2001,стат!$B74,база!$E$2:$E$2001,"&gt;="&amp;стат!W$1,база!$E$2:$E$2001,"&lt;="&amp;стат!X$1)</f>
        <v>1</v>
      </c>
      <c r="Z74" s="1">
        <f>SUMIFS(база!$H$2:$H$2001,база!$C$2:$C$2001,стат!$B74,база!$E$2:$E$2001,"&gt;="&amp;стат!W$1,база!$E$2:$E$2001,"&lt;="&amp;стат!X$1)</f>
        <v>0</v>
      </c>
      <c r="AA74" s="13">
        <f>COUNTIFS(база!$C$2:$C$2001,стат!$B74,база!$E$2:$E$2001,"&gt;="&amp;стат!AA$1,база!$E$2:$E$2001,"&lt;="&amp;стат!AB$1)</f>
        <v>2</v>
      </c>
      <c r="AB74" s="9">
        <f t="shared" si="31"/>
        <v>0</v>
      </c>
      <c r="AC74" s="1">
        <f>SUMIFS(база!$G$2:$G$2001,база!$C$2:$C$2001,стат!$B74,база!$E$2:$E$2001,"&gt;="&amp;стат!AA$1,база!$E$2:$E$2001,"&lt;="&amp;стат!AB$1)</f>
        <v>0</v>
      </c>
      <c r="AD74" s="1">
        <f>SUMIFS(база!$H$2:$H$2001,база!$C$2:$C$2001,стат!$B74,база!$E$2:$E$2001,"&gt;="&amp;стат!AA$1,база!$E$2:$E$2001,"&lt;="&amp;стат!AB$1)</f>
        <v>0</v>
      </c>
      <c r="AE74" s="13">
        <f>COUNTIFS(база!$C$2:$C$2001,стат!$B74,база!$E$2:$E$2001,"&gt;="&amp;стат!AE$1,база!$E$2:$E$2001,"&lt;="&amp;стат!AF$1)</f>
        <v>3</v>
      </c>
      <c r="AF74" s="9">
        <f t="shared" si="32"/>
        <v>1</v>
      </c>
      <c r="AG74" s="1">
        <f>SUMIFS(база!$G$2:$G$2001,база!$C$2:$C$2001,стат!$B74,база!$E$2:$E$2001,"&gt;="&amp;стат!AE$1,база!$E$2:$E$2001,"&lt;="&amp;стат!AF$1)</f>
        <v>1</v>
      </c>
      <c r="AH74" s="1">
        <f>SUMIFS(база!$H$2:$H$2001,база!$C$2:$C$2001,стат!$B74,база!$E$2:$E$2001,"&gt;="&amp;стат!AE$1,база!$E$2:$E$2001,"&lt;="&amp;стат!AF$1)</f>
        <v>0</v>
      </c>
      <c r="AI74" s="13">
        <f>COUNTIFS(база!$C$2:$C$2001,стат!$B74,база!$E$2:$E$2001,"&lt;"&amp;стат!AI$1)</f>
        <v>5</v>
      </c>
      <c r="AJ74" s="9">
        <f t="shared" si="33"/>
        <v>2</v>
      </c>
      <c r="AK74" s="1">
        <f>SUMIFS(база!$G$2:$G$2001,база!$C$2:$C$2001,стат!$B74,база!$E$2:$E$2001,"&lt;"&amp;$AI$1)</f>
        <v>0</v>
      </c>
      <c r="AL74" s="41">
        <f>SUMIFS(база!$H$2:$H$2001,база!$C$2:$C$2001,стат!$B74,база!$E$2:$E$2001,"&lt;"&amp;$AI$1)</f>
        <v>2</v>
      </c>
      <c r="AM74" s="28">
        <f>SUMIFS(база!$F$2:$F$2001,база!$C$2:$C$2001,стат!$B74)</f>
        <v>3</v>
      </c>
      <c r="AN74" s="22">
        <f>SUMIFS(база!$I$2:$I$2001,база!$C$2:$C$2001,стат!$B74)</f>
        <v>3</v>
      </c>
      <c r="AO74" s="6">
        <f t="shared" si="20"/>
        <v>19</v>
      </c>
      <c r="AP74" s="3">
        <f t="shared" si="21"/>
        <v>0</v>
      </c>
    </row>
    <row r="75" spans="1:42" x14ac:dyDescent="0.25">
      <c r="A75" s="42">
        <v>2</v>
      </c>
      <c r="B75" s="7">
        <v>73</v>
      </c>
      <c r="C75" s="13">
        <f t="shared" si="22"/>
        <v>19</v>
      </c>
      <c r="D75" s="9">
        <f t="shared" si="23"/>
        <v>6</v>
      </c>
      <c r="E75" s="1">
        <f t="shared" si="24"/>
        <v>3</v>
      </c>
      <c r="F75" s="7">
        <f t="shared" si="25"/>
        <v>3</v>
      </c>
      <c r="G75" s="13">
        <f>COUNTIFS(база!$C$2:$C$2001,стат!$B75,база!$E$2:$E$2001,"&gt;="&amp;стат!G$1,база!$E$2:$E$2001,"&lt;="&amp;стат!H$1)</f>
        <v>2</v>
      </c>
      <c r="H75" s="9">
        <f t="shared" si="26"/>
        <v>1</v>
      </c>
      <c r="I75" s="1">
        <f>SUMIFS(база!$G$2:$G$2001,база!$C$2:$C$2001,стат!$B75,база!$E$2:$E$2001,"&gt;="&amp;стат!G$1,база!$E$2:$E$2001,"&lt;="&amp;стат!H$1)</f>
        <v>1</v>
      </c>
      <c r="J75" s="1">
        <f>SUMIFS(база!$H$2:$H$2001,база!$C$2:$C$2001,стат!$B75,база!$E$2:$E$2001,"&gt;="&amp;стат!G$1,база!$E$2:$E$2001,"&lt;="&amp;стат!H$1)</f>
        <v>0</v>
      </c>
      <c r="K75" s="13">
        <f>COUNTIFS(база!$C$2:$C$2001,стат!$B75,база!$E$2:$E$2001,"&gt;="&amp;стат!K$1,база!$E$2:$E$2001,"&lt;="&amp;стат!L$1)</f>
        <v>2</v>
      </c>
      <c r="L75" s="9">
        <f t="shared" si="27"/>
        <v>0</v>
      </c>
      <c r="M75" s="1">
        <f>SUMIFS(база!$G$2:$G$2001,база!$C$2:$C$2001,стат!$B75,база!$E$2:$E$2001,"&gt;="&amp;стат!K$1,база!$E$2:$E$2001,"&lt;="&amp;стат!L$1)</f>
        <v>0</v>
      </c>
      <c r="N75" s="1">
        <f>SUMIFS(база!$H$2:$H$2001,база!$C$2:$C$2001,стат!$B75,база!$E$2:$E$2001,"&gt;="&amp;стат!K$1,база!$E$2:$E$2001,"&lt;="&amp;стат!L$1)</f>
        <v>0</v>
      </c>
      <c r="O75" s="13">
        <f>COUNTIFS(база!$C$2:$C$2001,стат!$B75,база!$E$2:$E$2001,"&gt;="&amp;стат!O$1,база!$E$2:$E$2001,"&lt;="&amp;стат!P$1)</f>
        <v>3</v>
      </c>
      <c r="P75" s="9">
        <f t="shared" si="28"/>
        <v>1</v>
      </c>
      <c r="Q75" s="1">
        <f>SUMIFS(база!$G$2:$G$2001,база!$C$2:$C$2001,стат!$B75,база!$E$2:$E$2001,"&gt;="&amp;стат!O$1,база!$E$2:$E$2001,"&lt;="&amp;стат!P$1)</f>
        <v>0</v>
      </c>
      <c r="R75" s="1">
        <f>SUMIFS(база!$H$2:$H$2001,база!$C$2:$C$2001,стат!$B75,база!$E$2:$E$2001,"&gt;="&amp;стат!O$1,база!$E$2:$E$2001,"&lt;="&amp;стат!P$1)</f>
        <v>1</v>
      </c>
      <c r="S75" s="13">
        <f>COUNTIFS(база!$C$2:$C$2001,стат!$B75,база!$E$2:$E$2001,"&gt;="&amp;стат!S$1,база!$E$2:$E$2001,"&lt;="&amp;стат!T$1)</f>
        <v>1</v>
      </c>
      <c r="T75" s="9">
        <f t="shared" si="29"/>
        <v>0</v>
      </c>
      <c r="U75" s="1">
        <f>SUMIFS(база!$G$2:$G$2001,база!$C$2:$C$2001,стат!$B75,база!$E$2:$E$2001,"&gt;="&amp;стат!S$1,база!$E$2:$E$2001,"&lt;="&amp;стат!T$1)</f>
        <v>0</v>
      </c>
      <c r="V75" s="1">
        <f>SUMIFS(база!$H$2:$H$2001,база!$C$2:$C$2001,стат!$B75,база!$E$2:$E$2001,"&gt;="&amp;стат!S$1,база!$E$2:$E$2001,"&lt;="&amp;стат!T$1)</f>
        <v>0</v>
      </c>
      <c r="W75" s="13">
        <f>COUNTIFS(база!$C$2:$C$2001,стат!$B75,база!$E$2:$E$2001,"&gt;="&amp;стат!W$1,база!$E$2:$E$2001,"&lt;="&amp;стат!X$1)</f>
        <v>1</v>
      </c>
      <c r="X75" s="9">
        <f t="shared" si="30"/>
        <v>1</v>
      </c>
      <c r="Y75" s="1">
        <f>SUMIFS(база!$G$2:$G$2001,база!$C$2:$C$2001,стат!$B75,база!$E$2:$E$2001,"&gt;="&amp;стат!W$1,база!$E$2:$E$2001,"&lt;="&amp;стат!X$1)</f>
        <v>1</v>
      </c>
      <c r="Z75" s="1">
        <f>SUMIFS(база!$H$2:$H$2001,база!$C$2:$C$2001,стат!$B75,база!$E$2:$E$2001,"&gt;="&amp;стат!W$1,база!$E$2:$E$2001,"&lt;="&amp;стат!X$1)</f>
        <v>0</v>
      </c>
      <c r="AA75" s="13">
        <f>COUNTIFS(база!$C$2:$C$2001,стат!$B75,база!$E$2:$E$2001,"&gt;="&amp;стат!AA$1,база!$E$2:$E$2001,"&lt;="&amp;стат!AB$1)</f>
        <v>2</v>
      </c>
      <c r="AB75" s="9">
        <f t="shared" si="31"/>
        <v>0</v>
      </c>
      <c r="AC75" s="1">
        <f>SUMIFS(база!$G$2:$G$2001,база!$C$2:$C$2001,стат!$B75,база!$E$2:$E$2001,"&gt;="&amp;стат!AA$1,база!$E$2:$E$2001,"&lt;="&amp;стат!AB$1)</f>
        <v>0</v>
      </c>
      <c r="AD75" s="1">
        <f>SUMIFS(база!$H$2:$H$2001,база!$C$2:$C$2001,стат!$B75,база!$E$2:$E$2001,"&gt;="&amp;стат!AA$1,база!$E$2:$E$2001,"&lt;="&amp;стат!AB$1)</f>
        <v>0</v>
      </c>
      <c r="AE75" s="13">
        <f>COUNTIFS(база!$C$2:$C$2001,стат!$B75,база!$E$2:$E$2001,"&gt;="&amp;стат!AE$1,база!$E$2:$E$2001,"&lt;="&amp;стат!AF$1)</f>
        <v>3</v>
      </c>
      <c r="AF75" s="9">
        <f t="shared" si="32"/>
        <v>1</v>
      </c>
      <c r="AG75" s="1">
        <f>SUMIFS(база!$G$2:$G$2001,база!$C$2:$C$2001,стат!$B75,база!$E$2:$E$2001,"&gt;="&amp;стат!AE$1,база!$E$2:$E$2001,"&lt;="&amp;стат!AF$1)</f>
        <v>1</v>
      </c>
      <c r="AH75" s="1">
        <f>SUMIFS(база!$H$2:$H$2001,база!$C$2:$C$2001,стат!$B75,база!$E$2:$E$2001,"&gt;="&amp;стат!AE$1,база!$E$2:$E$2001,"&lt;="&amp;стат!AF$1)</f>
        <v>0</v>
      </c>
      <c r="AI75" s="13">
        <f>COUNTIFS(база!$C$2:$C$2001,стат!$B75,база!$E$2:$E$2001,"&lt;"&amp;стат!AI$1)</f>
        <v>5</v>
      </c>
      <c r="AJ75" s="9">
        <f t="shared" si="33"/>
        <v>2</v>
      </c>
      <c r="AK75" s="1">
        <f>SUMIFS(база!$G$2:$G$2001,база!$C$2:$C$2001,стат!$B75,база!$E$2:$E$2001,"&lt;"&amp;$AI$1)</f>
        <v>0</v>
      </c>
      <c r="AL75" s="41">
        <f>SUMIFS(база!$H$2:$H$2001,база!$C$2:$C$2001,стат!$B75,база!$E$2:$E$2001,"&lt;"&amp;$AI$1)</f>
        <v>2</v>
      </c>
      <c r="AM75" s="28">
        <f>SUMIFS(база!$F$2:$F$2001,база!$C$2:$C$2001,стат!$B75)</f>
        <v>3</v>
      </c>
      <c r="AN75" s="22">
        <f>SUMIFS(база!$I$2:$I$2001,база!$C$2:$C$2001,стат!$B75)</f>
        <v>3</v>
      </c>
      <c r="AO75" s="6">
        <f t="shared" si="20"/>
        <v>19</v>
      </c>
      <c r="AP75" s="3">
        <f t="shared" si="21"/>
        <v>0</v>
      </c>
    </row>
    <row r="76" spans="1:42" x14ac:dyDescent="0.25">
      <c r="A76" s="42">
        <v>2</v>
      </c>
      <c r="B76" s="7">
        <v>74</v>
      </c>
      <c r="C76" s="13">
        <f t="shared" si="22"/>
        <v>19</v>
      </c>
      <c r="D76" s="9">
        <f t="shared" si="23"/>
        <v>6</v>
      </c>
      <c r="E76" s="1">
        <f t="shared" si="24"/>
        <v>3</v>
      </c>
      <c r="F76" s="7">
        <f t="shared" si="25"/>
        <v>3</v>
      </c>
      <c r="G76" s="13">
        <f>COUNTIFS(база!$C$2:$C$2001,стат!$B76,база!$E$2:$E$2001,"&gt;="&amp;стат!G$1,база!$E$2:$E$2001,"&lt;="&amp;стат!H$1)</f>
        <v>2</v>
      </c>
      <c r="H76" s="9">
        <f t="shared" si="26"/>
        <v>1</v>
      </c>
      <c r="I76" s="1">
        <f>SUMIFS(база!$G$2:$G$2001,база!$C$2:$C$2001,стат!$B76,база!$E$2:$E$2001,"&gt;="&amp;стат!G$1,база!$E$2:$E$2001,"&lt;="&amp;стат!H$1)</f>
        <v>1</v>
      </c>
      <c r="J76" s="1">
        <f>SUMIFS(база!$H$2:$H$2001,база!$C$2:$C$2001,стат!$B76,база!$E$2:$E$2001,"&gt;="&amp;стат!G$1,база!$E$2:$E$2001,"&lt;="&amp;стат!H$1)</f>
        <v>0</v>
      </c>
      <c r="K76" s="13">
        <f>COUNTIFS(база!$C$2:$C$2001,стат!$B76,база!$E$2:$E$2001,"&gt;="&amp;стат!K$1,база!$E$2:$E$2001,"&lt;="&amp;стат!L$1)</f>
        <v>2</v>
      </c>
      <c r="L76" s="9">
        <f t="shared" si="27"/>
        <v>0</v>
      </c>
      <c r="M76" s="1">
        <f>SUMIFS(база!$G$2:$G$2001,база!$C$2:$C$2001,стат!$B76,база!$E$2:$E$2001,"&gt;="&amp;стат!K$1,база!$E$2:$E$2001,"&lt;="&amp;стат!L$1)</f>
        <v>0</v>
      </c>
      <c r="N76" s="1">
        <f>SUMIFS(база!$H$2:$H$2001,база!$C$2:$C$2001,стат!$B76,база!$E$2:$E$2001,"&gt;="&amp;стат!K$1,база!$E$2:$E$2001,"&lt;="&amp;стат!L$1)</f>
        <v>0</v>
      </c>
      <c r="O76" s="13">
        <f>COUNTIFS(база!$C$2:$C$2001,стат!$B76,база!$E$2:$E$2001,"&gt;="&amp;стат!O$1,база!$E$2:$E$2001,"&lt;="&amp;стат!P$1)</f>
        <v>3</v>
      </c>
      <c r="P76" s="9">
        <f t="shared" si="28"/>
        <v>1</v>
      </c>
      <c r="Q76" s="1">
        <f>SUMIFS(база!$G$2:$G$2001,база!$C$2:$C$2001,стат!$B76,база!$E$2:$E$2001,"&gt;="&amp;стат!O$1,база!$E$2:$E$2001,"&lt;="&amp;стат!P$1)</f>
        <v>0</v>
      </c>
      <c r="R76" s="1">
        <f>SUMIFS(база!$H$2:$H$2001,база!$C$2:$C$2001,стат!$B76,база!$E$2:$E$2001,"&gt;="&amp;стат!O$1,база!$E$2:$E$2001,"&lt;="&amp;стат!P$1)</f>
        <v>1</v>
      </c>
      <c r="S76" s="13">
        <f>COUNTIFS(база!$C$2:$C$2001,стат!$B76,база!$E$2:$E$2001,"&gt;="&amp;стат!S$1,база!$E$2:$E$2001,"&lt;="&amp;стат!T$1)</f>
        <v>1</v>
      </c>
      <c r="T76" s="9">
        <f t="shared" si="29"/>
        <v>0</v>
      </c>
      <c r="U76" s="1">
        <f>SUMIFS(база!$G$2:$G$2001,база!$C$2:$C$2001,стат!$B76,база!$E$2:$E$2001,"&gt;="&amp;стат!S$1,база!$E$2:$E$2001,"&lt;="&amp;стат!T$1)</f>
        <v>0</v>
      </c>
      <c r="V76" s="1">
        <f>SUMIFS(база!$H$2:$H$2001,база!$C$2:$C$2001,стат!$B76,база!$E$2:$E$2001,"&gt;="&amp;стат!S$1,база!$E$2:$E$2001,"&lt;="&amp;стат!T$1)</f>
        <v>0</v>
      </c>
      <c r="W76" s="13">
        <f>COUNTIFS(база!$C$2:$C$2001,стат!$B76,база!$E$2:$E$2001,"&gt;="&amp;стат!W$1,база!$E$2:$E$2001,"&lt;="&amp;стат!X$1)</f>
        <v>1</v>
      </c>
      <c r="X76" s="9">
        <f t="shared" si="30"/>
        <v>1</v>
      </c>
      <c r="Y76" s="1">
        <f>SUMIFS(база!$G$2:$G$2001,база!$C$2:$C$2001,стат!$B76,база!$E$2:$E$2001,"&gt;="&amp;стат!W$1,база!$E$2:$E$2001,"&lt;="&amp;стат!X$1)</f>
        <v>1</v>
      </c>
      <c r="Z76" s="1">
        <f>SUMIFS(база!$H$2:$H$2001,база!$C$2:$C$2001,стат!$B76,база!$E$2:$E$2001,"&gt;="&amp;стат!W$1,база!$E$2:$E$2001,"&lt;="&amp;стат!X$1)</f>
        <v>0</v>
      </c>
      <c r="AA76" s="13">
        <f>COUNTIFS(база!$C$2:$C$2001,стат!$B76,база!$E$2:$E$2001,"&gt;="&amp;стат!AA$1,база!$E$2:$E$2001,"&lt;="&amp;стат!AB$1)</f>
        <v>2</v>
      </c>
      <c r="AB76" s="9">
        <f t="shared" si="31"/>
        <v>0</v>
      </c>
      <c r="AC76" s="1">
        <f>SUMIFS(база!$G$2:$G$2001,база!$C$2:$C$2001,стат!$B76,база!$E$2:$E$2001,"&gt;="&amp;стат!AA$1,база!$E$2:$E$2001,"&lt;="&amp;стат!AB$1)</f>
        <v>0</v>
      </c>
      <c r="AD76" s="1">
        <f>SUMIFS(база!$H$2:$H$2001,база!$C$2:$C$2001,стат!$B76,база!$E$2:$E$2001,"&gt;="&amp;стат!AA$1,база!$E$2:$E$2001,"&lt;="&amp;стат!AB$1)</f>
        <v>0</v>
      </c>
      <c r="AE76" s="13">
        <f>COUNTIFS(база!$C$2:$C$2001,стат!$B76,база!$E$2:$E$2001,"&gt;="&amp;стат!AE$1,база!$E$2:$E$2001,"&lt;="&amp;стат!AF$1)</f>
        <v>3</v>
      </c>
      <c r="AF76" s="9">
        <f t="shared" si="32"/>
        <v>1</v>
      </c>
      <c r="AG76" s="1">
        <f>SUMIFS(база!$G$2:$G$2001,база!$C$2:$C$2001,стат!$B76,база!$E$2:$E$2001,"&gt;="&amp;стат!AE$1,база!$E$2:$E$2001,"&lt;="&amp;стат!AF$1)</f>
        <v>1</v>
      </c>
      <c r="AH76" s="1">
        <f>SUMIFS(база!$H$2:$H$2001,база!$C$2:$C$2001,стат!$B76,база!$E$2:$E$2001,"&gt;="&amp;стат!AE$1,база!$E$2:$E$2001,"&lt;="&amp;стат!AF$1)</f>
        <v>0</v>
      </c>
      <c r="AI76" s="13">
        <f>COUNTIFS(база!$C$2:$C$2001,стат!$B76,база!$E$2:$E$2001,"&lt;"&amp;стат!AI$1)</f>
        <v>5</v>
      </c>
      <c r="AJ76" s="9">
        <f t="shared" si="33"/>
        <v>2</v>
      </c>
      <c r="AK76" s="1">
        <f>SUMIFS(база!$G$2:$G$2001,база!$C$2:$C$2001,стат!$B76,база!$E$2:$E$2001,"&lt;"&amp;$AI$1)</f>
        <v>0</v>
      </c>
      <c r="AL76" s="41">
        <f>SUMIFS(база!$H$2:$H$2001,база!$C$2:$C$2001,стат!$B76,база!$E$2:$E$2001,"&lt;"&amp;$AI$1)</f>
        <v>2</v>
      </c>
      <c r="AM76" s="28">
        <f>SUMIFS(база!$F$2:$F$2001,база!$C$2:$C$2001,стат!$B76)</f>
        <v>3</v>
      </c>
      <c r="AN76" s="22">
        <f>SUMIFS(база!$I$2:$I$2001,база!$C$2:$C$2001,стат!$B76)</f>
        <v>3</v>
      </c>
      <c r="AO76" s="6">
        <f t="shared" si="20"/>
        <v>19</v>
      </c>
      <c r="AP76" s="3">
        <f t="shared" si="21"/>
        <v>0</v>
      </c>
    </row>
    <row r="77" spans="1:42" x14ac:dyDescent="0.25">
      <c r="A77" s="42">
        <v>2</v>
      </c>
      <c r="B77" s="7">
        <v>75</v>
      </c>
      <c r="C77" s="13">
        <f t="shared" si="22"/>
        <v>19</v>
      </c>
      <c r="D77" s="9">
        <f t="shared" si="23"/>
        <v>6</v>
      </c>
      <c r="E77" s="1">
        <f t="shared" si="24"/>
        <v>3</v>
      </c>
      <c r="F77" s="7">
        <f t="shared" si="25"/>
        <v>3</v>
      </c>
      <c r="G77" s="13">
        <f>COUNTIFS(база!$C$2:$C$2001,стат!$B77,база!$E$2:$E$2001,"&gt;="&amp;стат!G$1,база!$E$2:$E$2001,"&lt;="&amp;стат!H$1)</f>
        <v>2</v>
      </c>
      <c r="H77" s="9">
        <f t="shared" si="26"/>
        <v>1</v>
      </c>
      <c r="I77" s="1">
        <f>SUMIFS(база!$G$2:$G$2001,база!$C$2:$C$2001,стат!$B77,база!$E$2:$E$2001,"&gt;="&amp;стат!G$1,база!$E$2:$E$2001,"&lt;="&amp;стат!H$1)</f>
        <v>1</v>
      </c>
      <c r="J77" s="1">
        <f>SUMIFS(база!$H$2:$H$2001,база!$C$2:$C$2001,стат!$B77,база!$E$2:$E$2001,"&gt;="&amp;стат!G$1,база!$E$2:$E$2001,"&lt;="&amp;стат!H$1)</f>
        <v>0</v>
      </c>
      <c r="K77" s="13">
        <f>COUNTIFS(база!$C$2:$C$2001,стат!$B77,база!$E$2:$E$2001,"&gt;="&amp;стат!K$1,база!$E$2:$E$2001,"&lt;="&amp;стат!L$1)</f>
        <v>2</v>
      </c>
      <c r="L77" s="9">
        <f t="shared" si="27"/>
        <v>0</v>
      </c>
      <c r="M77" s="1">
        <f>SUMIFS(база!$G$2:$G$2001,база!$C$2:$C$2001,стат!$B77,база!$E$2:$E$2001,"&gt;="&amp;стат!K$1,база!$E$2:$E$2001,"&lt;="&amp;стат!L$1)</f>
        <v>0</v>
      </c>
      <c r="N77" s="1">
        <f>SUMIFS(база!$H$2:$H$2001,база!$C$2:$C$2001,стат!$B77,база!$E$2:$E$2001,"&gt;="&amp;стат!K$1,база!$E$2:$E$2001,"&lt;="&amp;стат!L$1)</f>
        <v>0</v>
      </c>
      <c r="O77" s="13">
        <f>COUNTIFS(база!$C$2:$C$2001,стат!$B77,база!$E$2:$E$2001,"&gt;="&amp;стат!O$1,база!$E$2:$E$2001,"&lt;="&amp;стат!P$1)</f>
        <v>3</v>
      </c>
      <c r="P77" s="9">
        <f t="shared" si="28"/>
        <v>1</v>
      </c>
      <c r="Q77" s="1">
        <f>SUMIFS(база!$G$2:$G$2001,база!$C$2:$C$2001,стат!$B77,база!$E$2:$E$2001,"&gt;="&amp;стат!O$1,база!$E$2:$E$2001,"&lt;="&amp;стат!P$1)</f>
        <v>0</v>
      </c>
      <c r="R77" s="1">
        <f>SUMIFS(база!$H$2:$H$2001,база!$C$2:$C$2001,стат!$B77,база!$E$2:$E$2001,"&gt;="&amp;стат!O$1,база!$E$2:$E$2001,"&lt;="&amp;стат!P$1)</f>
        <v>1</v>
      </c>
      <c r="S77" s="13">
        <f>COUNTIFS(база!$C$2:$C$2001,стат!$B77,база!$E$2:$E$2001,"&gt;="&amp;стат!S$1,база!$E$2:$E$2001,"&lt;="&amp;стат!T$1)</f>
        <v>1</v>
      </c>
      <c r="T77" s="9">
        <f t="shared" si="29"/>
        <v>0</v>
      </c>
      <c r="U77" s="1">
        <f>SUMIFS(база!$G$2:$G$2001,база!$C$2:$C$2001,стат!$B77,база!$E$2:$E$2001,"&gt;="&amp;стат!S$1,база!$E$2:$E$2001,"&lt;="&amp;стат!T$1)</f>
        <v>0</v>
      </c>
      <c r="V77" s="1">
        <f>SUMIFS(база!$H$2:$H$2001,база!$C$2:$C$2001,стат!$B77,база!$E$2:$E$2001,"&gt;="&amp;стат!S$1,база!$E$2:$E$2001,"&lt;="&amp;стат!T$1)</f>
        <v>0</v>
      </c>
      <c r="W77" s="13">
        <f>COUNTIFS(база!$C$2:$C$2001,стат!$B77,база!$E$2:$E$2001,"&gt;="&amp;стат!W$1,база!$E$2:$E$2001,"&lt;="&amp;стат!X$1)</f>
        <v>1</v>
      </c>
      <c r="X77" s="9">
        <f t="shared" si="30"/>
        <v>1</v>
      </c>
      <c r="Y77" s="1">
        <f>SUMIFS(база!$G$2:$G$2001,база!$C$2:$C$2001,стат!$B77,база!$E$2:$E$2001,"&gt;="&amp;стат!W$1,база!$E$2:$E$2001,"&lt;="&amp;стат!X$1)</f>
        <v>1</v>
      </c>
      <c r="Z77" s="1">
        <f>SUMIFS(база!$H$2:$H$2001,база!$C$2:$C$2001,стат!$B77,база!$E$2:$E$2001,"&gt;="&amp;стат!W$1,база!$E$2:$E$2001,"&lt;="&amp;стат!X$1)</f>
        <v>0</v>
      </c>
      <c r="AA77" s="13">
        <f>COUNTIFS(база!$C$2:$C$2001,стат!$B77,база!$E$2:$E$2001,"&gt;="&amp;стат!AA$1,база!$E$2:$E$2001,"&lt;="&amp;стат!AB$1)</f>
        <v>2</v>
      </c>
      <c r="AB77" s="9">
        <f t="shared" si="31"/>
        <v>0</v>
      </c>
      <c r="AC77" s="1">
        <f>SUMIFS(база!$G$2:$G$2001,база!$C$2:$C$2001,стат!$B77,база!$E$2:$E$2001,"&gt;="&amp;стат!AA$1,база!$E$2:$E$2001,"&lt;="&amp;стат!AB$1)</f>
        <v>0</v>
      </c>
      <c r="AD77" s="1">
        <f>SUMIFS(база!$H$2:$H$2001,база!$C$2:$C$2001,стат!$B77,база!$E$2:$E$2001,"&gt;="&amp;стат!AA$1,база!$E$2:$E$2001,"&lt;="&amp;стат!AB$1)</f>
        <v>0</v>
      </c>
      <c r="AE77" s="13">
        <f>COUNTIFS(база!$C$2:$C$2001,стат!$B77,база!$E$2:$E$2001,"&gt;="&amp;стат!AE$1,база!$E$2:$E$2001,"&lt;="&amp;стат!AF$1)</f>
        <v>3</v>
      </c>
      <c r="AF77" s="9">
        <f t="shared" si="32"/>
        <v>1</v>
      </c>
      <c r="AG77" s="1">
        <f>SUMIFS(база!$G$2:$G$2001,база!$C$2:$C$2001,стат!$B77,база!$E$2:$E$2001,"&gt;="&amp;стат!AE$1,база!$E$2:$E$2001,"&lt;="&amp;стат!AF$1)</f>
        <v>1</v>
      </c>
      <c r="AH77" s="1">
        <f>SUMIFS(база!$H$2:$H$2001,база!$C$2:$C$2001,стат!$B77,база!$E$2:$E$2001,"&gt;="&amp;стат!AE$1,база!$E$2:$E$2001,"&lt;="&amp;стат!AF$1)</f>
        <v>0</v>
      </c>
      <c r="AI77" s="13">
        <f>COUNTIFS(база!$C$2:$C$2001,стат!$B77,база!$E$2:$E$2001,"&lt;"&amp;стат!AI$1)</f>
        <v>5</v>
      </c>
      <c r="AJ77" s="9">
        <f t="shared" si="33"/>
        <v>2</v>
      </c>
      <c r="AK77" s="1">
        <f>SUMIFS(база!$G$2:$G$2001,база!$C$2:$C$2001,стат!$B77,база!$E$2:$E$2001,"&lt;"&amp;$AI$1)</f>
        <v>0</v>
      </c>
      <c r="AL77" s="41">
        <f>SUMIFS(база!$H$2:$H$2001,база!$C$2:$C$2001,стат!$B77,база!$E$2:$E$2001,"&lt;"&amp;$AI$1)</f>
        <v>2</v>
      </c>
      <c r="AM77" s="28">
        <f>SUMIFS(база!$F$2:$F$2001,база!$C$2:$C$2001,стат!$B77)</f>
        <v>3</v>
      </c>
      <c r="AN77" s="22">
        <f>SUMIFS(база!$I$2:$I$2001,база!$C$2:$C$2001,стат!$B77)</f>
        <v>3</v>
      </c>
      <c r="AO77" s="6">
        <f t="shared" si="20"/>
        <v>19</v>
      </c>
      <c r="AP77" s="3">
        <f t="shared" si="21"/>
        <v>0</v>
      </c>
    </row>
    <row r="78" spans="1:42" x14ac:dyDescent="0.25">
      <c r="A78" s="42">
        <v>2</v>
      </c>
      <c r="B78" s="7">
        <v>76</v>
      </c>
      <c r="C78" s="13">
        <f t="shared" si="22"/>
        <v>19</v>
      </c>
      <c r="D78" s="9">
        <f t="shared" si="23"/>
        <v>6</v>
      </c>
      <c r="E78" s="1">
        <f t="shared" si="24"/>
        <v>3</v>
      </c>
      <c r="F78" s="7">
        <f t="shared" si="25"/>
        <v>3</v>
      </c>
      <c r="G78" s="13">
        <f>COUNTIFS(база!$C$2:$C$2001,стат!$B78,база!$E$2:$E$2001,"&gt;="&amp;стат!G$1,база!$E$2:$E$2001,"&lt;="&amp;стат!H$1)</f>
        <v>2</v>
      </c>
      <c r="H78" s="9">
        <f t="shared" si="26"/>
        <v>1</v>
      </c>
      <c r="I78" s="1">
        <f>SUMIFS(база!$G$2:$G$2001,база!$C$2:$C$2001,стат!$B78,база!$E$2:$E$2001,"&gt;="&amp;стат!G$1,база!$E$2:$E$2001,"&lt;="&amp;стат!H$1)</f>
        <v>1</v>
      </c>
      <c r="J78" s="1">
        <f>SUMIFS(база!$H$2:$H$2001,база!$C$2:$C$2001,стат!$B78,база!$E$2:$E$2001,"&gt;="&amp;стат!G$1,база!$E$2:$E$2001,"&lt;="&amp;стат!H$1)</f>
        <v>0</v>
      </c>
      <c r="K78" s="13">
        <f>COUNTIFS(база!$C$2:$C$2001,стат!$B78,база!$E$2:$E$2001,"&gt;="&amp;стат!K$1,база!$E$2:$E$2001,"&lt;="&amp;стат!L$1)</f>
        <v>2</v>
      </c>
      <c r="L78" s="9">
        <f t="shared" si="27"/>
        <v>0</v>
      </c>
      <c r="M78" s="1">
        <f>SUMIFS(база!$G$2:$G$2001,база!$C$2:$C$2001,стат!$B78,база!$E$2:$E$2001,"&gt;="&amp;стат!K$1,база!$E$2:$E$2001,"&lt;="&amp;стат!L$1)</f>
        <v>0</v>
      </c>
      <c r="N78" s="1">
        <f>SUMIFS(база!$H$2:$H$2001,база!$C$2:$C$2001,стат!$B78,база!$E$2:$E$2001,"&gt;="&amp;стат!K$1,база!$E$2:$E$2001,"&lt;="&amp;стат!L$1)</f>
        <v>0</v>
      </c>
      <c r="O78" s="13">
        <f>COUNTIFS(база!$C$2:$C$2001,стат!$B78,база!$E$2:$E$2001,"&gt;="&amp;стат!O$1,база!$E$2:$E$2001,"&lt;="&amp;стат!P$1)</f>
        <v>3</v>
      </c>
      <c r="P78" s="9">
        <f t="shared" si="28"/>
        <v>1</v>
      </c>
      <c r="Q78" s="1">
        <f>SUMIFS(база!$G$2:$G$2001,база!$C$2:$C$2001,стат!$B78,база!$E$2:$E$2001,"&gt;="&amp;стат!O$1,база!$E$2:$E$2001,"&lt;="&amp;стат!P$1)</f>
        <v>0</v>
      </c>
      <c r="R78" s="1">
        <f>SUMIFS(база!$H$2:$H$2001,база!$C$2:$C$2001,стат!$B78,база!$E$2:$E$2001,"&gt;="&amp;стат!O$1,база!$E$2:$E$2001,"&lt;="&amp;стат!P$1)</f>
        <v>1</v>
      </c>
      <c r="S78" s="13">
        <f>COUNTIFS(база!$C$2:$C$2001,стат!$B78,база!$E$2:$E$2001,"&gt;="&amp;стат!S$1,база!$E$2:$E$2001,"&lt;="&amp;стат!T$1)</f>
        <v>1</v>
      </c>
      <c r="T78" s="9">
        <f t="shared" si="29"/>
        <v>0</v>
      </c>
      <c r="U78" s="1">
        <f>SUMIFS(база!$G$2:$G$2001,база!$C$2:$C$2001,стат!$B78,база!$E$2:$E$2001,"&gt;="&amp;стат!S$1,база!$E$2:$E$2001,"&lt;="&amp;стат!T$1)</f>
        <v>0</v>
      </c>
      <c r="V78" s="1">
        <f>SUMIFS(база!$H$2:$H$2001,база!$C$2:$C$2001,стат!$B78,база!$E$2:$E$2001,"&gt;="&amp;стат!S$1,база!$E$2:$E$2001,"&lt;="&amp;стат!T$1)</f>
        <v>0</v>
      </c>
      <c r="W78" s="13">
        <f>COUNTIFS(база!$C$2:$C$2001,стат!$B78,база!$E$2:$E$2001,"&gt;="&amp;стат!W$1,база!$E$2:$E$2001,"&lt;="&amp;стат!X$1)</f>
        <v>1</v>
      </c>
      <c r="X78" s="9">
        <f t="shared" si="30"/>
        <v>1</v>
      </c>
      <c r="Y78" s="1">
        <f>SUMIFS(база!$G$2:$G$2001,база!$C$2:$C$2001,стат!$B78,база!$E$2:$E$2001,"&gt;="&amp;стат!W$1,база!$E$2:$E$2001,"&lt;="&amp;стат!X$1)</f>
        <v>1</v>
      </c>
      <c r="Z78" s="1">
        <f>SUMIFS(база!$H$2:$H$2001,база!$C$2:$C$2001,стат!$B78,база!$E$2:$E$2001,"&gt;="&amp;стат!W$1,база!$E$2:$E$2001,"&lt;="&amp;стат!X$1)</f>
        <v>0</v>
      </c>
      <c r="AA78" s="13">
        <f>COUNTIFS(база!$C$2:$C$2001,стат!$B78,база!$E$2:$E$2001,"&gt;="&amp;стат!AA$1,база!$E$2:$E$2001,"&lt;="&amp;стат!AB$1)</f>
        <v>2</v>
      </c>
      <c r="AB78" s="9">
        <f t="shared" si="31"/>
        <v>0</v>
      </c>
      <c r="AC78" s="1">
        <f>SUMIFS(база!$G$2:$G$2001,база!$C$2:$C$2001,стат!$B78,база!$E$2:$E$2001,"&gt;="&amp;стат!AA$1,база!$E$2:$E$2001,"&lt;="&amp;стат!AB$1)</f>
        <v>0</v>
      </c>
      <c r="AD78" s="1">
        <f>SUMIFS(база!$H$2:$H$2001,база!$C$2:$C$2001,стат!$B78,база!$E$2:$E$2001,"&gt;="&amp;стат!AA$1,база!$E$2:$E$2001,"&lt;="&amp;стат!AB$1)</f>
        <v>0</v>
      </c>
      <c r="AE78" s="13">
        <f>COUNTIFS(база!$C$2:$C$2001,стат!$B78,база!$E$2:$E$2001,"&gt;="&amp;стат!AE$1,база!$E$2:$E$2001,"&lt;="&amp;стат!AF$1)</f>
        <v>3</v>
      </c>
      <c r="AF78" s="9">
        <f t="shared" si="32"/>
        <v>1</v>
      </c>
      <c r="AG78" s="1">
        <f>SUMIFS(база!$G$2:$G$2001,база!$C$2:$C$2001,стат!$B78,база!$E$2:$E$2001,"&gt;="&amp;стат!AE$1,база!$E$2:$E$2001,"&lt;="&amp;стат!AF$1)</f>
        <v>1</v>
      </c>
      <c r="AH78" s="1">
        <f>SUMIFS(база!$H$2:$H$2001,база!$C$2:$C$2001,стат!$B78,база!$E$2:$E$2001,"&gt;="&amp;стат!AE$1,база!$E$2:$E$2001,"&lt;="&amp;стат!AF$1)</f>
        <v>0</v>
      </c>
      <c r="AI78" s="13">
        <f>COUNTIFS(база!$C$2:$C$2001,стат!$B78,база!$E$2:$E$2001,"&lt;"&amp;стат!AI$1)</f>
        <v>5</v>
      </c>
      <c r="AJ78" s="9">
        <f t="shared" si="33"/>
        <v>2</v>
      </c>
      <c r="AK78" s="1">
        <f>SUMIFS(база!$G$2:$G$2001,база!$C$2:$C$2001,стат!$B78,база!$E$2:$E$2001,"&lt;"&amp;$AI$1)</f>
        <v>0</v>
      </c>
      <c r="AL78" s="41">
        <f>SUMIFS(база!$H$2:$H$2001,база!$C$2:$C$2001,стат!$B78,база!$E$2:$E$2001,"&lt;"&amp;$AI$1)</f>
        <v>2</v>
      </c>
      <c r="AM78" s="28">
        <f>SUMIFS(база!$F$2:$F$2001,база!$C$2:$C$2001,стат!$B78)</f>
        <v>3</v>
      </c>
      <c r="AN78" s="22">
        <f>SUMIFS(база!$I$2:$I$2001,база!$C$2:$C$2001,стат!$B78)</f>
        <v>3</v>
      </c>
      <c r="AO78" s="6">
        <f t="shared" si="20"/>
        <v>19</v>
      </c>
      <c r="AP78" s="3">
        <f t="shared" si="21"/>
        <v>0</v>
      </c>
    </row>
    <row r="79" spans="1:42" x14ac:dyDescent="0.25">
      <c r="A79" s="42">
        <v>2</v>
      </c>
      <c r="B79" s="7">
        <v>77</v>
      </c>
      <c r="C79" s="13">
        <f t="shared" si="22"/>
        <v>19</v>
      </c>
      <c r="D79" s="9">
        <f t="shared" si="23"/>
        <v>6</v>
      </c>
      <c r="E79" s="1">
        <f t="shared" si="24"/>
        <v>3</v>
      </c>
      <c r="F79" s="7">
        <f t="shared" si="25"/>
        <v>3</v>
      </c>
      <c r="G79" s="13">
        <f>COUNTIFS(база!$C$2:$C$2001,стат!$B79,база!$E$2:$E$2001,"&gt;="&amp;стат!G$1,база!$E$2:$E$2001,"&lt;="&amp;стат!H$1)</f>
        <v>2</v>
      </c>
      <c r="H79" s="9">
        <f t="shared" si="26"/>
        <v>1</v>
      </c>
      <c r="I79" s="1">
        <f>SUMIFS(база!$G$2:$G$2001,база!$C$2:$C$2001,стат!$B79,база!$E$2:$E$2001,"&gt;="&amp;стат!G$1,база!$E$2:$E$2001,"&lt;="&amp;стат!H$1)</f>
        <v>1</v>
      </c>
      <c r="J79" s="1">
        <f>SUMIFS(база!$H$2:$H$2001,база!$C$2:$C$2001,стат!$B79,база!$E$2:$E$2001,"&gt;="&amp;стат!G$1,база!$E$2:$E$2001,"&lt;="&amp;стат!H$1)</f>
        <v>0</v>
      </c>
      <c r="K79" s="13">
        <f>COUNTIFS(база!$C$2:$C$2001,стат!$B79,база!$E$2:$E$2001,"&gt;="&amp;стат!K$1,база!$E$2:$E$2001,"&lt;="&amp;стат!L$1)</f>
        <v>2</v>
      </c>
      <c r="L79" s="9">
        <f t="shared" si="27"/>
        <v>0</v>
      </c>
      <c r="M79" s="1">
        <f>SUMIFS(база!$G$2:$G$2001,база!$C$2:$C$2001,стат!$B79,база!$E$2:$E$2001,"&gt;="&amp;стат!K$1,база!$E$2:$E$2001,"&lt;="&amp;стат!L$1)</f>
        <v>0</v>
      </c>
      <c r="N79" s="1">
        <f>SUMIFS(база!$H$2:$H$2001,база!$C$2:$C$2001,стат!$B79,база!$E$2:$E$2001,"&gt;="&amp;стат!K$1,база!$E$2:$E$2001,"&lt;="&amp;стат!L$1)</f>
        <v>0</v>
      </c>
      <c r="O79" s="13">
        <f>COUNTIFS(база!$C$2:$C$2001,стат!$B79,база!$E$2:$E$2001,"&gt;="&amp;стат!O$1,база!$E$2:$E$2001,"&lt;="&amp;стат!P$1)</f>
        <v>3</v>
      </c>
      <c r="P79" s="9">
        <f t="shared" si="28"/>
        <v>1</v>
      </c>
      <c r="Q79" s="1">
        <f>SUMIFS(база!$G$2:$G$2001,база!$C$2:$C$2001,стат!$B79,база!$E$2:$E$2001,"&gt;="&amp;стат!O$1,база!$E$2:$E$2001,"&lt;="&amp;стат!P$1)</f>
        <v>0</v>
      </c>
      <c r="R79" s="1">
        <f>SUMIFS(база!$H$2:$H$2001,база!$C$2:$C$2001,стат!$B79,база!$E$2:$E$2001,"&gt;="&amp;стат!O$1,база!$E$2:$E$2001,"&lt;="&amp;стат!P$1)</f>
        <v>1</v>
      </c>
      <c r="S79" s="13">
        <f>COUNTIFS(база!$C$2:$C$2001,стат!$B79,база!$E$2:$E$2001,"&gt;="&amp;стат!S$1,база!$E$2:$E$2001,"&lt;="&amp;стат!T$1)</f>
        <v>1</v>
      </c>
      <c r="T79" s="9">
        <f t="shared" si="29"/>
        <v>0</v>
      </c>
      <c r="U79" s="1">
        <f>SUMIFS(база!$G$2:$G$2001,база!$C$2:$C$2001,стат!$B79,база!$E$2:$E$2001,"&gt;="&amp;стат!S$1,база!$E$2:$E$2001,"&lt;="&amp;стат!T$1)</f>
        <v>0</v>
      </c>
      <c r="V79" s="1">
        <f>SUMIFS(база!$H$2:$H$2001,база!$C$2:$C$2001,стат!$B79,база!$E$2:$E$2001,"&gt;="&amp;стат!S$1,база!$E$2:$E$2001,"&lt;="&amp;стат!T$1)</f>
        <v>0</v>
      </c>
      <c r="W79" s="13">
        <f>COUNTIFS(база!$C$2:$C$2001,стат!$B79,база!$E$2:$E$2001,"&gt;="&amp;стат!W$1,база!$E$2:$E$2001,"&lt;="&amp;стат!X$1)</f>
        <v>1</v>
      </c>
      <c r="X79" s="9">
        <f t="shared" si="30"/>
        <v>1</v>
      </c>
      <c r="Y79" s="1">
        <f>SUMIFS(база!$G$2:$G$2001,база!$C$2:$C$2001,стат!$B79,база!$E$2:$E$2001,"&gt;="&amp;стат!W$1,база!$E$2:$E$2001,"&lt;="&amp;стат!X$1)</f>
        <v>1</v>
      </c>
      <c r="Z79" s="1">
        <f>SUMIFS(база!$H$2:$H$2001,база!$C$2:$C$2001,стат!$B79,база!$E$2:$E$2001,"&gt;="&amp;стат!W$1,база!$E$2:$E$2001,"&lt;="&amp;стат!X$1)</f>
        <v>0</v>
      </c>
      <c r="AA79" s="13">
        <f>COUNTIFS(база!$C$2:$C$2001,стат!$B79,база!$E$2:$E$2001,"&gt;="&amp;стат!AA$1,база!$E$2:$E$2001,"&lt;="&amp;стат!AB$1)</f>
        <v>2</v>
      </c>
      <c r="AB79" s="9">
        <f t="shared" si="31"/>
        <v>0</v>
      </c>
      <c r="AC79" s="1">
        <f>SUMIFS(база!$G$2:$G$2001,база!$C$2:$C$2001,стат!$B79,база!$E$2:$E$2001,"&gt;="&amp;стат!AA$1,база!$E$2:$E$2001,"&lt;="&amp;стат!AB$1)</f>
        <v>0</v>
      </c>
      <c r="AD79" s="1">
        <f>SUMIFS(база!$H$2:$H$2001,база!$C$2:$C$2001,стат!$B79,база!$E$2:$E$2001,"&gt;="&amp;стат!AA$1,база!$E$2:$E$2001,"&lt;="&amp;стат!AB$1)</f>
        <v>0</v>
      </c>
      <c r="AE79" s="13">
        <f>COUNTIFS(база!$C$2:$C$2001,стат!$B79,база!$E$2:$E$2001,"&gt;="&amp;стат!AE$1,база!$E$2:$E$2001,"&lt;="&amp;стат!AF$1)</f>
        <v>3</v>
      </c>
      <c r="AF79" s="9">
        <f t="shared" si="32"/>
        <v>1</v>
      </c>
      <c r="AG79" s="1">
        <f>SUMIFS(база!$G$2:$G$2001,база!$C$2:$C$2001,стат!$B79,база!$E$2:$E$2001,"&gt;="&amp;стат!AE$1,база!$E$2:$E$2001,"&lt;="&amp;стат!AF$1)</f>
        <v>1</v>
      </c>
      <c r="AH79" s="1">
        <f>SUMIFS(база!$H$2:$H$2001,база!$C$2:$C$2001,стат!$B79,база!$E$2:$E$2001,"&gt;="&amp;стат!AE$1,база!$E$2:$E$2001,"&lt;="&amp;стат!AF$1)</f>
        <v>0</v>
      </c>
      <c r="AI79" s="13">
        <f>COUNTIFS(база!$C$2:$C$2001,стат!$B79,база!$E$2:$E$2001,"&lt;"&amp;стат!AI$1)</f>
        <v>5</v>
      </c>
      <c r="AJ79" s="9">
        <f t="shared" si="33"/>
        <v>2</v>
      </c>
      <c r="AK79" s="1">
        <f>SUMIFS(база!$G$2:$G$2001,база!$C$2:$C$2001,стат!$B79,база!$E$2:$E$2001,"&lt;"&amp;$AI$1)</f>
        <v>0</v>
      </c>
      <c r="AL79" s="41">
        <f>SUMIFS(база!$H$2:$H$2001,база!$C$2:$C$2001,стат!$B79,база!$E$2:$E$2001,"&lt;"&amp;$AI$1)</f>
        <v>2</v>
      </c>
      <c r="AM79" s="28">
        <f>SUMIFS(база!$F$2:$F$2001,база!$C$2:$C$2001,стат!$B79)</f>
        <v>3</v>
      </c>
      <c r="AN79" s="22">
        <f>SUMIFS(база!$I$2:$I$2001,база!$C$2:$C$2001,стат!$B79)</f>
        <v>3</v>
      </c>
      <c r="AO79" s="6">
        <f t="shared" si="20"/>
        <v>19</v>
      </c>
      <c r="AP79" s="3">
        <f t="shared" si="21"/>
        <v>0</v>
      </c>
    </row>
    <row r="80" spans="1:42" x14ac:dyDescent="0.25">
      <c r="A80" s="42">
        <v>2</v>
      </c>
      <c r="B80" s="7">
        <v>78</v>
      </c>
      <c r="C80" s="13">
        <f t="shared" si="22"/>
        <v>19</v>
      </c>
      <c r="D80" s="9">
        <f t="shared" si="23"/>
        <v>6</v>
      </c>
      <c r="E80" s="1">
        <f t="shared" si="24"/>
        <v>3</v>
      </c>
      <c r="F80" s="7">
        <f t="shared" si="25"/>
        <v>3</v>
      </c>
      <c r="G80" s="13">
        <f>COUNTIFS(база!$C$2:$C$2001,стат!$B80,база!$E$2:$E$2001,"&gt;="&amp;стат!G$1,база!$E$2:$E$2001,"&lt;="&amp;стат!H$1)</f>
        <v>2</v>
      </c>
      <c r="H80" s="9">
        <f t="shared" si="26"/>
        <v>1</v>
      </c>
      <c r="I80" s="1">
        <f>SUMIFS(база!$G$2:$G$2001,база!$C$2:$C$2001,стат!$B80,база!$E$2:$E$2001,"&gt;="&amp;стат!G$1,база!$E$2:$E$2001,"&lt;="&amp;стат!H$1)</f>
        <v>1</v>
      </c>
      <c r="J80" s="1">
        <f>SUMIFS(база!$H$2:$H$2001,база!$C$2:$C$2001,стат!$B80,база!$E$2:$E$2001,"&gt;="&amp;стат!G$1,база!$E$2:$E$2001,"&lt;="&amp;стат!H$1)</f>
        <v>0</v>
      </c>
      <c r="K80" s="13">
        <f>COUNTIFS(база!$C$2:$C$2001,стат!$B80,база!$E$2:$E$2001,"&gt;="&amp;стат!K$1,база!$E$2:$E$2001,"&lt;="&amp;стат!L$1)</f>
        <v>2</v>
      </c>
      <c r="L80" s="9">
        <f t="shared" si="27"/>
        <v>0</v>
      </c>
      <c r="M80" s="1">
        <f>SUMIFS(база!$G$2:$G$2001,база!$C$2:$C$2001,стат!$B80,база!$E$2:$E$2001,"&gt;="&amp;стат!K$1,база!$E$2:$E$2001,"&lt;="&amp;стат!L$1)</f>
        <v>0</v>
      </c>
      <c r="N80" s="1">
        <f>SUMIFS(база!$H$2:$H$2001,база!$C$2:$C$2001,стат!$B80,база!$E$2:$E$2001,"&gt;="&amp;стат!K$1,база!$E$2:$E$2001,"&lt;="&amp;стат!L$1)</f>
        <v>0</v>
      </c>
      <c r="O80" s="13">
        <f>COUNTIFS(база!$C$2:$C$2001,стат!$B80,база!$E$2:$E$2001,"&gt;="&amp;стат!O$1,база!$E$2:$E$2001,"&lt;="&amp;стат!P$1)</f>
        <v>3</v>
      </c>
      <c r="P80" s="9">
        <f t="shared" si="28"/>
        <v>1</v>
      </c>
      <c r="Q80" s="1">
        <f>SUMIFS(база!$G$2:$G$2001,база!$C$2:$C$2001,стат!$B80,база!$E$2:$E$2001,"&gt;="&amp;стат!O$1,база!$E$2:$E$2001,"&lt;="&amp;стат!P$1)</f>
        <v>0</v>
      </c>
      <c r="R80" s="1">
        <f>SUMIFS(база!$H$2:$H$2001,база!$C$2:$C$2001,стат!$B80,база!$E$2:$E$2001,"&gt;="&amp;стат!O$1,база!$E$2:$E$2001,"&lt;="&amp;стат!P$1)</f>
        <v>1</v>
      </c>
      <c r="S80" s="13">
        <f>COUNTIFS(база!$C$2:$C$2001,стат!$B80,база!$E$2:$E$2001,"&gt;="&amp;стат!S$1,база!$E$2:$E$2001,"&lt;="&amp;стат!T$1)</f>
        <v>1</v>
      </c>
      <c r="T80" s="9">
        <f t="shared" si="29"/>
        <v>0</v>
      </c>
      <c r="U80" s="1">
        <f>SUMIFS(база!$G$2:$G$2001,база!$C$2:$C$2001,стат!$B80,база!$E$2:$E$2001,"&gt;="&amp;стат!S$1,база!$E$2:$E$2001,"&lt;="&amp;стат!T$1)</f>
        <v>0</v>
      </c>
      <c r="V80" s="1">
        <f>SUMIFS(база!$H$2:$H$2001,база!$C$2:$C$2001,стат!$B80,база!$E$2:$E$2001,"&gt;="&amp;стат!S$1,база!$E$2:$E$2001,"&lt;="&amp;стат!T$1)</f>
        <v>0</v>
      </c>
      <c r="W80" s="13">
        <f>COUNTIFS(база!$C$2:$C$2001,стат!$B80,база!$E$2:$E$2001,"&gt;="&amp;стат!W$1,база!$E$2:$E$2001,"&lt;="&amp;стат!X$1)</f>
        <v>1</v>
      </c>
      <c r="X80" s="9">
        <f t="shared" si="30"/>
        <v>1</v>
      </c>
      <c r="Y80" s="1">
        <f>SUMIFS(база!$G$2:$G$2001,база!$C$2:$C$2001,стат!$B80,база!$E$2:$E$2001,"&gt;="&amp;стат!W$1,база!$E$2:$E$2001,"&lt;="&amp;стат!X$1)</f>
        <v>1</v>
      </c>
      <c r="Z80" s="1">
        <f>SUMIFS(база!$H$2:$H$2001,база!$C$2:$C$2001,стат!$B80,база!$E$2:$E$2001,"&gt;="&amp;стат!W$1,база!$E$2:$E$2001,"&lt;="&amp;стат!X$1)</f>
        <v>0</v>
      </c>
      <c r="AA80" s="13">
        <f>COUNTIFS(база!$C$2:$C$2001,стат!$B80,база!$E$2:$E$2001,"&gt;="&amp;стат!AA$1,база!$E$2:$E$2001,"&lt;="&amp;стат!AB$1)</f>
        <v>2</v>
      </c>
      <c r="AB80" s="9">
        <f t="shared" si="31"/>
        <v>0</v>
      </c>
      <c r="AC80" s="1">
        <f>SUMIFS(база!$G$2:$G$2001,база!$C$2:$C$2001,стат!$B80,база!$E$2:$E$2001,"&gt;="&amp;стат!AA$1,база!$E$2:$E$2001,"&lt;="&amp;стат!AB$1)</f>
        <v>0</v>
      </c>
      <c r="AD80" s="1">
        <f>SUMIFS(база!$H$2:$H$2001,база!$C$2:$C$2001,стат!$B80,база!$E$2:$E$2001,"&gt;="&amp;стат!AA$1,база!$E$2:$E$2001,"&lt;="&amp;стат!AB$1)</f>
        <v>0</v>
      </c>
      <c r="AE80" s="13">
        <f>COUNTIFS(база!$C$2:$C$2001,стат!$B80,база!$E$2:$E$2001,"&gt;="&amp;стат!AE$1,база!$E$2:$E$2001,"&lt;="&amp;стат!AF$1)</f>
        <v>3</v>
      </c>
      <c r="AF80" s="9">
        <f t="shared" si="32"/>
        <v>1</v>
      </c>
      <c r="AG80" s="1">
        <f>SUMIFS(база!$G$2:$G$2001,база!$C$2:$C$2001,стат!$B80,база!$E$2:$E$2001,"&gt;="&amp;стат!AE$1,база!$E$2:$E$2001,"&lt;="&amp;стат!AF$1)</f>
        <v>1</v>
      </c>
      <c r="AH80" s="1">
        <f>SUMIFS(база!$H$2:$H$2001,база!$C$2:$C$2001,стат!$B80,база!$E$2:$E$2001,"&gt;="&amp;стат!AE$1,база!$E$2:$E$2001,"&lt;="&amp;стат!AF$1)</f>
        <v>0</v>
      </c>
      <c r="AI80" s="13">
        <f>COUNTIFS(база!$C$2:$C$2001,стат!$B80,база!$E$2:$E$2001,"&lt;"&amp;стат!AI$1)</f>
        <v>5</v>
      </c>
      <c r="AJ80" s="9">
        <f t="shared" si="33"/>
        <v>2</v>
      </c>
      <c r="AK80" s="1">
        <f>SUMIFS(база!$G$2:$G$2001,база!$C$2:$C$2001,стат!$B80,база!$E$2:$E$2001,"&lt;"&amp;$AI$1)</f>
        <v>0</v>
      </c>
      <c r="AL80" s="41">
        <f>SUMIFS(база!$H$2:$H$2001,база!$C$2:$C$2001,стат!$B80,база!$E$2:$E$2001,"&lt;"&amp;$AI$1)</f>
        <v>2</v>
      </c>
      <c r="AM80" s="28">
        <f>SUMIFS(база!$F$2:$F$2001,база!$C$2:$C$2001,стат!$B80)</f>
        <v>3</v>
      </c>
      <c r="AN80" s="22">
        <f>SUMIFS(база!$I$2:$I$2001,база!$C$2:$C$2001,стат!$B80)</f>
        <v>3</v>
      </c>
      <c r="AO80" s="6">
        <f t="shared" si="20"/>
        <v>19</v>
      </c>
      <c r="AP80" s="3">
        <f t="shared" si="21"/>
        <v>0</v>
      </c>
    </row>
    <row r="81" spans="1:42" x14ac:dyDescent="0.25">
      <c r="A81" s="42">
        <v>2</v>
      </c>
      <c r="B81" s="7">
        <v>79</v>
      </c>
      <c r="C81" s="13">
        <f t="shared" si="22"/>
        <v>19</v>
      </c>
      <c r="D81" s="9">
        <f t="shared" si="23"/>
        <v>6</v>
      </c>
      <c r="E81" s="1">
        <f t="shared" si="24"/>
        <v>3</v>
      </c>
      <c r="F81" s="7">
        <f t="shared" si="25"/>
        <v>3</v>
      </c>
      <c r="G81" s="13">
        <f>COUNTIFS(база!$C$2:$C$2001,стат!$B81,база!$E$2:$E$2001,"&gt;="&amp;стат!G$1,база!$E$2:$E$2001,"&lt;="&amp;стат!H$1)</f>
        <v>2</v>
      </c>
      <c r="H81" s="9">
        <f t="shared" si="26"/>
        <v>1</v>
      </c>
      <c r="I81" s="1">
        <f>SUMIFS(база!$G$2:$G$2001,база!$C$2:$C$2001,стат!$B81,база!$E$2:$E$2001,"&gt;="&amp;стат!G$1,база!$E$2:$E$2001,"&lt;="&amp;стат!H$1)</f>
        <v>1</v>
      </c>
      <c r="J81" s="1">
        <f>SUMIFS(база!$H$2:$H$2001,база!$C$2:$C$2001,стат!$B81,база!$E$2:$E$2001,"&gt;="&amp;стат!G$1,база!$E$2:$E$2001,"&lt;="&amp;стат!H$1)</f>
        <v>0</v>
      </c>
      <c r="K81" s="13">
        <f>COUNTIFS(база!$C$2:$C$2001,стат!$B81,база!$E$2:$E$2001,"&gt;="&amp;стат!K$1,база!$E$2:$E$2001,"&lt;="&amp;стат!L$1)</f>
        <v>2</v>
      </c>
      <c r="L81" s="9">
        <f t="shared" si="27"/>
        <v>0</v>
      </c>
      <c r="M81" s="1">
        <f>SUMIFS(база!$G$2:$G$2001,база!$C$2:$C$2001,стат!$B81,база!$E$2:$E$2001,"&gt;="&amp;стат!K$1,база!$E$2:$E$2001,"&lt;="&amp;стат!L$1)</f>
        <v>0</v>
      </c>
      <c r="N81" s="1">
        <f>SUMIFS(база!$H$2:$H$2001,база!$C$2:$C$2001,стат!$B81,база!$E$2:$E$2001,"&gt;="&amp;стат!K$1,база!$E$2:$E$2001,"&lt;="&amp;стат!L$1)</f>
        <v>0</v>
      </c>
      <c r="O81" s="13">
        <f>COUNTIFS(база!$C$2:$C$2001,стат!$B81,база!$E$2:$E$2001,"&gt;="&amp;стат!O$1,база!$E$2:$E$2001,"&lt;="&amp;стат!P$1)</f>
        <v>3</v>
      </c>
      <c r="P81" s="9">
        <f t="shared" si="28"/>
        <v>1</v>
      </c>
      <c r="Q81" s="1">
        <f>SUMIFS(база!$G$2:$G$2001,база!$C$2:$C$2001,стат!$B81,база!$E$2:$E$2001,"&gt;="&amp;стат!O$1,база!$E$2:$E$2001,"&lt;="&amp;стат!P$1)</f>
        <v>0</v>
      </c>
      <c r="R81" s="1">
        <f>SUMIFS(база!$H$2:$H$2001,база!$C$2:$C$2001,стат!$B81,база!$E$2:$E$2001,"&gt;="&amp;стат!O$1,база!$E$2:$E$2001,"&lt;="&amp;стат!P$1)</f>
        <v>1</v>
      </c>
      <c r="S81" s="13">
        <f>COUNTIFS(база!$C$2:$C$2001,стат!$B81,база!$E$2:$E$2001,"&gt;="&amp;стат!S$1,база!$E$2:$E$2001,"&lt;="&amp;стат!T$1)</f>
        <v>1</v>
      </c>
      <c r="T81" s="9">
        <f t="shared" si="29"/>
        <v>0</v>
      </c>
      <c r="U81" s="1">
        <f>SUMIFS(база!$G$2:$G$2001,база!$C$2:$C$2001,стат!$B81,база!$E$2:$E$2001,"&gt;="&amp;стат!S$1,база!$E$2:$E$2001,"&lt;="&amp;стат!T$1)</f>
        <v>0</v>
      </c>
      <c r="V81" s="1">
        <f>SUMIFS(база!$H$2:$H$2001,база!$C$2:$C$2001,стат!$B81,база!$E$2:$E$2001,"&gt;="&amp;стат!S$1,база!$E$2:$E$2001,"&lt;="&amp;стат!T$1)</f>
        <v>0</v>
      </c>
      <c r="W81" s="13">
        <f>COUNTIFS(база!$C$2:$C$2001,стат!$B81,база!$E$2:$E$2001,"&gt;="&amp;стат!W$1,база!$E$2:$E$2001,"&lt;="&amp;стат!X$1)</f>
        <v>1</v>
      </c>
      <c r="X81" s="9">
        <f t="shared" si="30"/>
        <v>1</v>
      </c>
      <c r="Y81" s="1">
        <f>SUMIFS(база!$G$2:$G$2001,база!$C$2:$C$2001,стат!$B81,база!$E$2:$E$2001,"&gt;="&amp;стат!W$1,база!$E$2:$E$2001,"&lt;="&amp;стат!X$1)</f>
        <v>1</v>
      </c>
      <c r="Z81" s="1">
        <f>SUMIFS(база!$H$2:$H$2001,база!$C$2:$C$2001,стат!$B81,база!$E$2:$E$2001,"&gt;="&amp;стат!W$1,база!$E$2:$E$2001,"&lt;="&amp;стат!X$1)</f>
        <v>0</v>
      </c>
      <c r="AA81" s="13">
        <f>COUNTIFS(база!$C$2:$C$2001,стат!$B81,база!$E$2:$E$2001,"&gt;="&amp;стат!AA$1,база!$E$2:$E$2001,"&lt;="&amp;стат!AB$1)</f>
        <v>2</v>
      </c>
      <c r="AB81" s="9">
        <f t="shared" si="31"/>
        <v>0</v>
      </c>
      <c r="AC81" s="1">
        <f>SUMIFS(база!$G$2:$G$2001,база!$C$2:$C$2001,стат!$B81,база!$E$2:$E$2001,"&gt;="&amp;стат!AA$1,база!$E$2:$E$2001,"&lt;="&amp;стат!AB$1)</f>
        <v>0</v>
      </c>
      <c r="AD81" s="1">
        <f>SUMIFS(база!$H$2:$H$2001,база!$C$2:$C$2001,стат!$B81,база!$E$2:$E$2001,"&gt;="&amp;стат!AA$1,база!$E$2:$E$2001,"&lt;="&amp;стат!AB$1)</f>
        <v>0</v>
      </c>
      <c r="AE81" s="13">
        <f>COUNTIFS(база!$C$2:$C$2001,стат!$B81,база!$E$2:$E$2001,"&gt;="&amp;стат!AE$1,база!$E$2:$E$2001,"&lt;="&amp;стат!AF$1)</f>
        <v>3</v>
      </c>
      <c r="AF81" s="9">
        <f t="shared" si="32"/>
        <v>1</v>
      </c>
      <c r="AG81" s="1">
        <f>SUMIFS(база!$G$2:$G$2001,база!$C$2:$C$2001,стат!$B81,база!$E$2:$E$2001,"&gt;="&amp;стат!AE$1,база!$E$2:$E$2001,"&lt;="&amp;стат!AF$1)</f>
        <v>1</v>
      </c>
      <c r="AH81" s="1">
        <f>SUMIFS(база!$H$2:$H$2001,база!$C$2:$C$2001,стат!$B81,база!$E$2:$E$2001,"&gt;="&amp;стат!AE$1,база!$E$2:$E$2001,"&lt;="&amp;стат!AF$1)</f>
        <v>0</v>
      </c>
      <c r="AI81" s="13">
        <f>COUNTIFS(база!$C$2:$C$2001,стат!$B81,база!$E$2:$E$2001,"&lt;"&amp;стат!AI$1)</f>
        <v>5</v>
      </c>
      <c r="AJ81" s="9">
        <f t="shared" si="33"/>
        <v>2</v>
      </c>
      <c r="AK81" s="1">
        <f>SUMIFS(база!$G$2:$G$2001,база!$C$2:$C$2001,стат!$B81,база!$E$2:$E$2001,"&lt;"&amp;$AI$1)</f>
        <v>0</v>
      </c>
      <c r="AL81" s="41">
        <f>SUMIFS(база!$H$2:$H$2001,база!$C$2:$C$2001,стат!$B81,база!$E$2:$E$2001,"&lt;"&amp;$AI$1)</f>
        <v>2</v>
      </c>
      <c r="AM81" s="28">
        <f>SUMIFS(база!$F$2:$F$2001,база!$C$2:$C$2001,стат!$B81)</f>
        <v>3</v>
      </c>
      <c r="AN81" s="22">
        <f>SUMIFS(база!$I$2:$I$2001,база!$C$2:$C$2001,стат!$B81)</f>
        <v>3</v>
      </c>
      <c r="AO81" s="6">
        <f t="shared" si="20"/>
        <v>19</v>
      </c>
      <c r="AP81" s="3">
        <f t="shared" si="21"/>
        <v>0</v>
      </c>
    </row>
    <row r="82" spans="1:42" x14ac:dyDescent="0.25">
      <c r="A82" s="42">
        <v>2</v>
      </c>
      <c r="B82" s="7">
        <v>80</v>
      </c>
      <c r="C82" s="13">
        <f t="shared" si="22"/>
        <v>19</v>
      </c>
      <c r="D82" s="9">
        <f t="shared" si="23"/>
        <v>6</v>
      </c>
      <c r="E82" s="1">
        <f t="shared" si="24"/>
        <v>3</v>
      </c>
      <c r="F82" s="7">
        <f t="shared" si="25"/>
        <v>3</v>
      </c>
      <c r="G82" s="13">
        <f>COUNTIFS(база!$C$2:$C$2001,стат!$B82,база!$E$2:$E$2001,"&gt;="&amp;стат!G$1,база!$E$2:$E$2001,"&lt;="&amp;стат!H$1)</f>
        <v>2</v>
      </c>
      <c r="H82" s="9">
        <f t="shared" si="26"/>
        <v>1</v>
      </c>
      <c r="I82" s="1">
        <f>SUMIFS(база!$G$2:$G$2001,база!$C$2:$C$2001,стат!$B82,база!$E$2:$E$2001,"&gt;="&amp;стат!G$1,база!$E$2:$E$2001,"&lt;="&amp;стат!H$1)</f>
        <v>1</v>
      </c>
      <c r="J82" s="1">
        <f>SUMIFS(база!$H$2:$H$2001,база!$C$2:$C$2001,стат!$B82,база!$E$2:$E$2001,"&gt;="&amp;стат!G$1,база!$E$2:$E$2001,"&lt;="&amp;стат!H$1)</f>
        <v>0</v>
      </c>
      <c r="K82" s="13">
        <f>COUNTIFS(база!$C$2:$C$2001,стат!$B82,база!$E$2:$E$2001,"&gt;="&amp;стат!K$1,база!$E$2:$E$2001,"&lt;="&amp;стат!L$1)</f>
        <v>2</v>
      </c>
      <c r="L82" s="9">
        <f t="shared" si="27"/>
        <v>0</v>
      </c>
      <c r="M82" s="1">
        <f>SUMIFS(база!$G$2:$G$2001,база!$C$2:$C$2001,стат!$B82,база!$E$2:$E$2001,"&gt;="&amp;стат!K$1,база!$E$2:$E$2001,"&lt;="&amp;стат!L$1)</f>
        <v>0</v>
      </c>
      <c r="N82" s="1">
        <f>SUMIFS(база!$H$2:$H$2001,база!$C$2:$C$2001,стат!$B82,база!$E$2:$E$2001,"&gt;="&amp;стат!K$1,база!$E$2:$E$2001,"&lt;="&amp;стат!L$1)</f>
        <v>0</v>
      </c>
      <c r="O82" s="13">
        <f>COUNTIFS(база!$C$2:$C$2001,стат!$B82,база!$E$2:$E$2001,"&gt;="&amp;стат!O$1,база!$E$2:$E$2001,"&lt;="&amp;стат!P$1)</f>
        <v>3</v>
      </c>
      <c r="P82" s="9">
        <f t="shared" si="28"/>
        <v>1</v>
      </c>
      <c r="Q82" s="1">
        <f>SUMIFS(база!$G$2:$G$2001,база!$C$2:$C$2001,стат!$B82,база!$E$2:$E$2001,"&gt;="&amp;стат!O$1,база!$E$2:$E$2001,"&lt;="&amp;стат!P$1)</f>
        <v>0</v>
      </c>
      <c r="R82" s="1">
        <f>SUMIFS(база!$H$2:$H$2001,база!$C$2:$C$2001,стат!$B82,база!$E$2:$E$2001,"&gt;="&amp;стат!O$1,база!$E$2:$E$2001,"&lt;="&amp;стат!P$1)</f>
        <v>1</v>
      </c>
      <c r="S82" s="13">
        <f>COUNTIFS(база!$C$2:$C$2001,стат!$B82,база!$E$2:$E$2001,"&gt;="&amp;стат!S$1,база!$E$2:$E$2001,"&lt;="&amp;стат!T$1)</f>
        <v>1</v>
      </c>
      <c r="T82" s="9">
        <f t="shared" si="29"/>
        <v>0</v>
      </c>
      <c r="U82" s="1">
        <f>SUMIFS(база!$G$2:$G$2001,база!$C$2:$C$2001,стат!$B82,база!$E$2:$E$2001,"&gt;="&amp;стат!S$1,база!$E$2:$E$2001,"&lt;="&amp;стат!T$1)</f>
        <v>0</v>
      </c>
      <c r="V82" s="1">
        <f>SUMIFS(база!$H$2:$H$2001,база!$C$2:$C$2001,стат!$B82,база!$E$2:$E$2001,"&gt;="&amp;стат!S$1,база!$E$2:$E$2001,"&lt;="&amp;стат!T$1)</f>
        <v>0</v>
      </c>
      <c r="W82" s="13">
        <f>COUNTIFS(база!$C$2:$C$2001,стат!$B82,база!$E$2:$E$2001,"&gt;="&amp;стат!W$1,база!$E$2:$E$2001,"&lt;="&amp;стат!X$1)</f>
        <v>1</v>
      </c>
      <c r="X82" s="9">
        <f t="shared" si="30"/>
        <v>1</v>
      </c>
      <c r="Y82" s="1">
        <f>SUMIFS(база!$G$2:$G$2001,база!$C$2:$C$2001,стат!$B82,база!$E$2:$E$2001,"&gt;="&amp;стат!W$1,база!$E$2:$E$2001,"&lt;="&amp;стат!X$1)</f>
        <v>1</v>
      </c>
      <c r="Z82" s="1">
        <f>SUMIFS(база!$H$2:$H$2001,база!$C$2:$C$2001,стат!$B82,база!$E$2:$E$2001,"&gt;="&amp;стат!W$1,база!$E$2:$E$2001,"&lt;="&amp;стат!X$1)</f>
        <v>0</v>
      </c>
      <c r="AA82" s="13">
        <f>COUNTIFS(база!$C$2:$C$2001,стат!$B82,база!$E$2:$E$2001,"&gt;="&amp;стат!AA$1,база!$E$2:$E$2001,"&lt;="&amp;стат!AB$1)</f>
        <v>2</v>
      </c>
      <c r="AB82" s="9">
        <f t="shared" si="31"/>
        <v>0</v>
      </c>
      <c r="AC82" s="1">
        <f>SUMIFS(база!$G$2:$G$2001,база!$C$2:$C$2001,стат!$B82,база!$E$2:$E$2001,"&gt;="&amp;стат!AA$1,база!$E$2:$E$2001,"&lt;="&amp;стат!AB$1)</f>
        <v>0</v>
      </c>
      <c r="AD82" s="1">
        <f>SUMIFS(база!$H$2:$H$2001,база!$C$2:$C$2001,стат!$B82,база!$E$2:$E$2001,"&gt;="&amp;стат!AA$1,база!$E$2:$E$2001,"&lt;="&amp;стат!AB$1)</f>
        <v>0</v>
      </c>
      <c r="AE82" s="13">
        <f>COUNTIFS(база!$C$2:$C$2001,стат!$B82,база!$E$2:$E$2001,"&gt;="&amp;стат!AE$1,база!$E$2:$E$2001,"&lt;="&amp;стат!AF$1)</f>
        <v>3</v>
      </c>
      <c r="AF82" s="9">
        <f t="shared" si="32"/>
        <v>1</v>
      </c>
      <c r="AG82" s="1">
        <f>SUMIFS(база!$G$2:$G$2001,база!$C$2:$C$2001,стат!$B82,база!$E$2:$E$2001,"&gt;="&amp;стат!AE$1,база!$E$2:$E$2001,"&lt;="&amp;стат!AF$1)</f>
        <v>1</v>
      </c>
      <c r="AH82" s="1">
        <f>SUMIFS(база!$H$2:$H$2001,база!$C$2:$C$2001,стат!$B82,база!$E$2:$E$2001,"&gt;="&amp;стат!AE$1,база!$E$2:$E$2001,"&lt;="&amp;стат!AF$1)</f>
        <v>0</v>
      </c>
      <c r="AI82" s="13">
        <f>COUNTIFS(база!$C$2:$C$2001,стат!$B82,база!$E$2:$E$2001,"&lt;"&amp;стат!AI$1)</f>
        <v>5</v>
      </c>
      <c r="AJ82" s="9">
        <f t="shared" si="33"/>
        <v>2</v>
      </c>
      <c r="AK82" s="1">
        <f>SUMIFS(база!$G$2:$G$2001,база!$C$2:$C$2001,стат!$B82,база!$E$2:$E$2001,"&lt;"&amp;$AI$1)</f>
        <v>0</v>
      </c>
      <c r="AL82" s="41">
        <f>SUMIFS(база!$H$2:$H$2001,база!$C$2:$C$2001,стат!$B82,база!$E$2:$E$2001,"&lt;"&amp;$AI$1)</f>
        <v>2</v>
      </c>
      <c r="AM82" s="28">
        <f>SUMIFS(база!$F$2:$F$2001,база!$C$2:$C$2001,стат!$B82)</f>
        <v>3</v>
      </c>
      <c r="AN82" s="22">
        <f>SUMIFS(база!$I$2:$I$2001,база!$C$2:$C$2001,стат!$B82)</f>
        <v>3</v>
      </c>
      <c r="AO82" s="6">
        <f t="shared" si="20"/>
        <v>19</v>
      </c>
      <c r="AP82" s="3">
        <f t="shared" si="21"/>
        <v>0</v>
      </c>
    </row>
    <row r="83" spans="1:42" x14ac:dyDescent="0.25">
      <c r="A83" s="42">
        <v>2</v>
      </c>
      <c r="B83" s="7">
        <v>81</v>
      </c>
      <c r="C83" s="13">
        <f t="shared" si="22"/>
        <v>19</v>
      </c>
      <c r="D83" s="9">
        <f t="shared" si="23"/>
        <v>6</v>
      </c>
      <c r="E83" s="1">
        <f t="shared" si="24"/>
        <v>3</v>
      </c>
      <c r="F83" s="7">
        <f t="shared" si="25"/>
        <v>3</v>
      </c>
      <c r="G83" s="13">
        <f>COUNTIFS(база!$C$2:$C$2001,стат!$B83,база!$E$2:$E$2001,"&gt;="&amp;стат!G$1,база!$E$2:$E$2001,"&lt;="&amp;стат!H$1)</f>
        <v>2</v>
      </c>
      <c r="H83" s="9">
        <f t="shared" si="26"/>
        <v>1</v>
      </c>
      <c r="I83" s="1">
        <f>SUMIFS(база!$G$2:$G$2001,база!$C$2:$C$2001,стат!$B83,база!$E$2:$E$2001,"&gt;="&amp;стат!G$1,база!$E$2:$E$2001,"&lt;="&amp;стат!H$1)</f>
        <v>1</v>
      </c>
      <c r="J83" s="1">
        <f>SUMIFS(база!$H$2:$H$2001,база!$C$2:$C$2001,стат!$B83,база!$E$2:$E$2001,"&gt;="&amp;стат!G$1,база!$E$2:$E$2001,"&lt;="&amp;стат!H$1)</f>
        <v>0</v>
      </c>
      <c r="K83" s="13">
        <f>COUNTIFS(база!$C$2:$C$2001,стат!$B83,база!$E$2:$E$2001,"&gt;="&amp;стат!K$1,база!$E$2:$E$2001,"&lt;="&amp;стат!L$1)</f>
        <v>2</v>
      </c>
      <c r="L83" s="9">
        <f t="shared" si="27"/>
        <v>0</v>
      </c>
      <c r="M83" s="1">
        <f>SUMIFS(база!$G$2:$G$2001,база!$C$2:$C$2001,стат!$B83,база!$E$2:$E$2001,"&gt;="&amp;стат!K$1,база!$E$2:$E$2001,"&lt;="&amp;стат!L$1)</f>
        <v>0</v>
      </c>
      <c r="N83" s="1">
        <f>SUMIFS(база!$H$2:$H$2001,база!$C$2:$C$2001,стат!$B83,база!$E$2:$E$2001,"&gt;="&amp;стат!K$1,база!$E$2:$E$2001,"&lt;="&amp;стат!L$1)</f>
        <v>0</v>
      </c>
      <c r="O83" s="13">
        <f>COUNTIFS(база!$C$2:$C$2001,стат!$B83,база!$E$2:$E$2001,"&gt;="&amp;стат!O$1,база!$E$2:$E$2001,"&lt;="&amp;стат!P$1)</f>
        <v>3</v>
      </c>
      <c r="P83" s="9">
        <f t="shared" si="28"/>
        <v>1</v>
      </c>
      <c r="Q83" s="1">
        <f>SUMIFS(база!$G$2:$G$2001,база!$C$2:$C$2001,стат!$B83,база!$E$2:$E$2001,"&gt;="&amp;стат!O$1,база!$E$2:$E$2001,"&lt;="&amp;стат!P$1)</f>
        <v>0</v>
      </c>
      <c r="R83" s="1">
        <f>SUMIFS(база!$H$2:$H$2001,база!$C$2:$C$2001,стат!$B83,база!$E$2:$E$2001,"&gt;="&amp;стат!O$1,база!$E$2:$E$2001,"&lt;="&amp;стат!P$1)</f>
        <v>1</v>
      </c>
      <c r="S83" s="13">
        <f>COUNTIFS(база!$C$2:$C$2001,стат!$B83,база!$E$2:$E$2001,"&gt;="&amp;стат!S$1,база!$E$2:$E$2001,"&lt;="&amp;стат!T$1)</f>
        <v>1</v>
      </c>
      <c r="T83" s="9">
        <f t="shared" si="29"/>
        <v>0</v>
      </c>
      <c r="U83" s="1">
        <f>SUMIFS(база!$G$2:$G$2001,база!$C$2:$C$2001,стат!$B83,база!$E$2:$E$2001,"&gt;="&amp;стат!S$1,база!$E$2:$E$2001,"&lt;="&amp;стат!T$1)</f>
        <v>0</v>
      </c>
      <c r="V83" s="1">
        <f>SUMIFS(база!$H$2:$H$2001,база!$C$2:$C$2001,стат!$B83,база!$E$2:$E$2001,"&gt;="&amp;стат!S$1,база!$E$2:$E$2001,"&lt;="&amp;стат!T$1)</f>
        <v>0</v>
      </c>
      <c r="W83" s="13">
        <f>COUNTIFS(база!$C$2:$C$2001,стат!$B83,база!$E$2:$E$2001,"&gt;="&amp;стат!W$1,база!$E$2:$E$2001,"&lt;="&amp;стат!X$1)</f>
        <v>1</v>
      </c>
      <c r="X83" s="9">
        <f t="shared" si="30"/>
        <v>1</v>
      </c>
      <c r="Y83" s="1">
        <f>SUMIFS(база!$G$2:$G$2001,база!$C$2:$C$2001,стат!$B83,база!$E$2:$E$2001,"&gt;="&amp;стат!W$1,база!$E$2:$E$2001,"&lt;="&amp;стат!X$1)</f>
        <v>1</v>
      </c>
      <c r="Z83" s="1">
        <f>SUMIFS(база!$H$2:$H$2001,база!$C$2:$C$2001,стат!$B83,база!$E$2:$E$2001,"&gt;="&amp;стат!W$1,база!$E$2:$E$2001,"&lt;="&amp;стат!X$1)</f>
        <v>0</v>
      </c>
      <c r="AA83" s="13">
        <f>COUNTIFS(база!$C$2:$C$2001,стат!$B83,база!$E$2:$E$2001,"&gt;="&amp;стат!AA$1,база!$E$2:$E$2001,"&lt;="&amp;стат!AB$1)</f>
        <v>2</v>
      </c>
      <c r="AB83" s="9">
        <f t="shared" si="31"/>
        <v>0</v>
      </c>
      <c r="AC83" s="1">
        <f>SUMIFS(база!$G$2:$G$2001,база!$C$2:$C$2001,стат!$B83,база!$E$2:$E$2001,"&gt;="&amp;стат!AA$1,база!$E$2:$E$2001,"&lt;="&amp;стат!AB$1)</f>
        <v>0</v>
      </c>
      <c r="AD83" s="1">
        <f>SUMIFS(база!$H$2:$H$2001,база!$C$2:$C$2001,стат!$B83,база!$E$2:$E$2001,"&gt;="&amp;стат!AA$1,база!$E$2:$E$2001,"&lt;="&amp;стат!AB$1)</f>
        <v>0</v>
      </c>
      <c r="AE83" s="13">
        <f>COUNTIFS(база!$C$2:$C$2001,стат!$B83,база!$E$2:$E$2001,"&gt;="&amp;стат!AE$1,база!$E$2:$E$2001,"&lt;="&amp;стат!AF$1)</f>
        <v>3</v>
      </c>
      <c r="AF83" s="9">
        <f t="shared" si="32"/>
        <v>1</v>
      </c>
      <c r="AG83" s="1">
        <f>SUMIFS(база!$G$2:$G$2001,база!$C$2:$C$2001,стат!$B83,база!$E$2:$E$2001,"&gt;="&amp;стат!AE$1,база!$E$2:$E$2001,"&lt;="&amp;стат!AF$1)</f>
        <v>1</v>
      </c>
      <c r="AH83" s="1">
        <f>SUMIFS(база!$H$2:$H$2001,база!$C$2:$C$2001,стат!$B83,база!$E$2:$E$2001,"&gt;="&amp;стат!AE$1,база!$E$2:$E$2001,"&lt;="&amp;стат!AF$1)</f>
        <v>0</v>
      </c>
      <c r="AI83" s="13">
        <f>COUNTIFS(база!$C$2:$C$2001,стат!$B83,база!$E$2:$E$2001,"&lt;"&amp;стат!AI$1)</f>
        <v>5</v>
      </c>
      <c r="AJ83" s="9">
        <f t="shared" si="33"/>
        <v>2</v>
      </c>
      <c r="AK83" s="1">
        <f>SUMIFS(база!$G$2:$G$2001,база!$C$2:$C$2001,стат!$B83,база!$E$2:$E$2001,"&lt;"&amp;$AI$1)</f>
        <v>0</v>
      </c>
      <c r="AL83" s="41">
        <f>SUMIFS(база!$H$2:$H$2001,база!$C$2:$C$2001,стат!$B83,база!$E$2:$E$2001,"&lt;"&amp;$AI$1)</f>
        <v>2</v>
      </c>
      <c r="AM83" s="28">
        <f>SUMIFS(база!$F$2:$F$2001,база!$C$2:$C$2001,стат!$B83)</f>
        <v>3</v>
      </c>
      <c r="AN83" s="22">
        <f>SUMIFS(база!$I$2:$I$2001,база!$C$2:$C$2001,стат!$B83)</f>
        <v>3</v>
      </c>
      <c r="AO83" s="6">
        <f t="shared" si="20"/>
        <v>19</v>
      </c>
      <c r="AP83" s="3">
        <f t="shared" si="21"/>
        <v>0</v>
      </c>
    </row>
    <row r="84" spans="1:42" x14ac:dyDescent="0.25">
      <c r="A84" s="42">
        <v>2</v>
      </c>
      <c r="B84" s="7">
        <v>82</v>
      </c>
      <c r="C84" s="13">
        <f t="shared" si="22"/>
        <v>19</v>
      </c>
      <c r="D84" s="9">
        <f t="shared" si="23"/>
        <v>6</v>
      </c>
      <c r="E84" s="1">
        <f t="shared" si="24"/>
        <v>3</v>
      </c>
      <c r="F84" s="7">
        <f t="shared" si="25"/>
        <v>3</v>
      </c>
      <c r="G84" s="13">
        <f>COUNTIFS(база!$C$2:$C$2001,стат!$B84,база!$E$2:$E$2001,"&gt;="&amp;стат!G$1,база!$E$2:$E$2001,"&lt;="&amp;стат!H$1)</f>
        <v>2</v>
      </c>
      <c r="H84" s="9">
        <f t="shared" si="26"/>
        <v>1</v>
      </c>
      <c r="I84" s="1">
        <f>SUMIFS(база!$G$2:$G$2001,база!$C$2:$C$2001,стат!$B84,база!$E$2:$E$2001,"&gt;="&amp;стат!G$1,база!$E$2:$E$2001,"&lt;="&amp;стат!H$1)</f>
        <v>1</v>
      </c>
      <c r="J84" s="1">
        <f>SUMIFS(база!$H$2:$H$2001,база!$C$2:$C$2001,стат!$B84,база!$E$2:$E$2001,"&gt;="&amp;стат!G$1,база!$E$2:$E$2001,"&lt;="&amp;стат!H$1)</f>
        <v>0</v>
      </c>
      <c r="K84" s="13">
        <f>COUNTIFS(база!$C$2:$C$2001,стат!$B84,база!$E$2:$E$2001,"&gt;="&amp;стат!K$1,база!$E$2:$E$2001,"&lt;="&amp;стат!L$1)</f>
        <v>2</v>
      </c>
      <c r="L84" s="9">
        <f t="shared" si="27"/>
        <v>0</v>
      </c>
      <c r="M84" s="1">
        <f>SUMIFS(база!$G$2:$G$2001,база!$C$2:$C$2001,стат!$B84,база!$E$2:$E$2001,"&gt;="&amp;стат!K$1,база!$E$2:$E$2001,"&lt;="&amp;стат!L$1)</f>
        <v>0</v>
      </c>
      <c r="N84" s="1">
        <f>SUMIFS(база!$H$2:$H$2001,база!$C$2:$C$2001,стат!$B84,база!$E$2:$E$2001,"&gt;="&amp;стат!K$1,база!$E$2:$E$2001,"&lt;="&amp;стат!L$1)</f>
        <v>0</v>
      </c>
      <c r="O84" s="13">
        <f>COUNTIFS(база!$C$2:$C$2001,стат!$B84,база!$E$2:$E$2001,"&gt;="&amp;стат!O$1,база!$E$2:$E$2001,"&lt;="&amp;стат!P$1)</f>
        <v>3</v>
      </c>
      <c r="P84" s="9">
        <f t="shared" si="28"/>
        <v>1</v>
      </c>
      <c r="Q84" s="1">
        <f>SUMIFS(база!$G$2:$G$2001,база!$C$2:$C$2001,стат!$B84,база!$E$2:$E$2001,"&gt;="&amp;стат!O$1,база!$E$2:$E$2001,"&lt;="&amp;стат!P$1)</f>
        <v>0</v>
      </c>
      <c r="R84" s="1">
        <f>SUMIFS(база!$H$2:$H$2001,база!$C$2:$C$2001,стат!$B84,база!$E$2:$E$2001,"&gt;="&amp;стат!O$1,база!$E$2:$E$2001,"&lt;="&amp;стат!P$1)</f>
        <v>1</v>
      </c>
      <c r="S84" s="13">
        <f>COUNTIFS(база!$C$2:$C$2001,стат!$B84,база!$E$2:$E$2001,"&gt;="&amp;стат!S$1,база!$E$2:$E$2001,"&lt;="&amp;стат!T$1)</f>
        <v>1</v>
      </c>
      <c r="T84" s="9">
        <f t="shared" si="29"/>
        <v>0</v>
      </c>
      <c r="U84" s="1">
        <f>SUMIFS(база!$G$2:$G$2001,база!$C$2:$C$2001,стат!$B84,база!$E$2:$E$2001,"&gt;="&amp;стат!S$1,база!$E$2:$E$2001,"&lt;="&amp;стат!T$1)</f>
        <v>0</v>
      </c>
      <c r="V84" s="1">
        <f>SUMIFS(база!$H$2:$H$2001,база!$C$2:$C$2001,стат!$B84,база!$E$2:$E$2001,"&gt;="&amp;стат!S$1,база!$E$2:$E$2001,"&lt;="&amp;стат!T$1)</f>
        <v>0</v>
      </c>
      <c r="W84" s="13">
        <f>COUNTIFS(база!$C$2:$C$2001,стат!$B84,база!$E$2:$E$2001,"&gt;="&amp;стат!W$1,база!$E$2:$E$2001,"&lt;="&amp;стат!X$1)</f>
        <v>1</v>
      </c>
      <c r="X84" s="9">
        <f t="shared" si="30"/>
        <v>1</v>
      </c>
      <c r="Y84" s="1">
        <f>SUMIFS(база!$G$2:$G$2001,база!$C$2:$C$2001,стат!$B84,база!$E$2:$E$2001,"&gt;="&amp;стат!W$1,база!$E$2:$E$2001,"&lt;="&amp;стат!X$1)</f>
        <v>1</v>
      </c>
      <c r="Z84" s="1">
        <f>SUMIFS(база!$H$2:$H$2001,база!$C$2:$C$2001,стат!$B84,база!$E$2:$E$2001,"&gt;="&amp;стат!W$1,база!$E$2:$E$2001,"&lt;="&amp;стат!X$1)</f>
        <v>0</v>
      </c>
      <c r="AA84" s="13">
        <f>COUNTIFS(база!$C$2:$C$2001,стат!$B84,база!$E$2:$E$2001,"&gt;="&amp;стат!AA$1,база!$E$2:$E$2001,"&lt;="&amp;стат!AB$1)</f>
        <v>2</v>
      </c>
      <c r="AB84" s="9">
        <f t="shared" si="31"/>
        <v>0</v>
      </c>
      <c r="AC84" s="1">
        <f>SUMIFS(база!$G$2:$G$2001,база!$C$2:$C$2001,стат!$B84,база!$E$2:$E$2001,"&gt;="&amp;стат!AA$1,база!$E$2:$E$2001,"&lt;="&amp;стат!AB$1)</f>
        <v>0</v>
      </c>
      <c r="AD84" s="1">
        <f>SUMIFS(база!$H$2:$H$2001,база!$C$2:$C$2001,стат!$B84,база!$E$2:$E$2001,"&gt;="&amp;стат!AA$1,база!$E$2:$E$2001,"&lt;="&amp;стат!AB$1)</f>
        <v>0</v>
      </c>
      <c r="AE84" s="13">
        <f>COUNTIFS(база!$C$2:$C$2001,стат!$B84,база!$E$2:$E$2001,"&gt;="&amp;стат!AE$1,база!$E$2:$E$2001,"&lt;="&amp;стат!AF$1)</f>
        <v>3</v>
      </c>
      <c r="AF84" s="9">
        <f t="shared" si="32"/>
        <v>1</v>
      </c>
      <c r="AG84" s="1">
        <f>SUMIFS(база!$G$2:$G$2001,база!$C$2:$C$2001,стат!$B84,база!$E$2:$E$2001,"&gt;="&amp;стат!AE$1,база!$E$2:$E$2001,"&lt;="&amp;стат!AF$1)</f>
        <v>1</v>
      </c>
      <c r="AH84" s="1">
        <f>SUMIFS(база!$H$2:$H$2001,база!$C$2:$C$2001,стат!$B84,база!$E$2:$E$2001,"&gt;="&amp;стат!AE$1,база!$E$2:$E$2001,"&lt;="&amp;стат!AF$1)</f>
        <v>0</v>
      </c>
      <c r="AI84" s="13">
        <f>COUNTIFS(база!$C$2:$C$2001,стат!$B84,база!$E$2:$E$2001,"&lt;"&amp;стат!AI$1)</f>
        <v>5</v>
      </c>
      <c r="AJ84" s="9">
        <f t="shared" si="33"/>
        <v>2</v>
      </c>
      <c r="AK84" s="1">
        <f>SUMIFS(база!$G$2:$G$2001,база!$C$2:$C$2001,стат!$B84,база!$E$2:$E$2001,"&lt;"&amp;$AI$1)</f>
        <v>0</v>
      </c>
      <c r="AL84" s="41">
        <f>SUMIFS(база!$H$2:$H$2001,база!$C$2:$C$2001,стат!$B84,база!$E$2:$E$2001,"&lt;"&amp;$AI$1)</f>
        <v>2</v>
      </c>
      <c r="AM84" s="28">
        <f>SUMIFS(база!$F$2:$F$2001,база!$C$2:$C$2001,стат!$B84)</f>
        <v>3</v>
      </c>
      <c r="AN84" s="22">
        <f>SUMIFS(база!$I$2:$I$2001,база!$C$2:$C$2001,стат!$B84)</f>
        <v>3</v>
      </c>
      <c r="AO84" s="6">
        <f t="shared" si="20"/>
        <v>19</v>
      </c>
      <c r="AP84" s="3">
        <f t="shared" si="21"/>
        <v>0</v>
      </c>
    </row>
    <row r="85" spans="1:42" x14ac:dyDescent="0.25">
      <c r="A85" s="42">
        <v>2</v>
      </c>
      <c r="B85" s="7">
        <v>83</v>
      </c>
      <c r="C85" s="13">
        <f t="shared" si="22"/>
        <v>19</v>
      </c>
      <c r="D85" s="9">
        <f t="shared" si="23"/>
        <v>6</v>
      </c>
      <c r="E85" s="1">
        <f t="shared" si="24"/>
        <v>3</v>
      </c>
      <c r="F85" s="7">
        <f t="shared" si="25"/>
        <v>3</v>
      </c>
      <c r="G85" s="13">
        <f>COUNTIFS(база!$C$2:$C$2001,стат!$B85,база!$E$2:$E$2001,"&gt;="&amp;стат!G$1,база!$E$2:$E$2001,"&lt;="&amp;стат!H$1)</f>
        <v>2</v>
      </c>
      <c r="H85" s="9">
        <f t="shared" si="26"/>
        <v>1</v>
      </c>
      <c r="I85" s="1">
        <f>SUMIFS(база!$G$2:$G$2001,база!$C$2:$C$2001,стат!$B85,база!$E$2:$E$2001,"&gt;="&amp;стат!G$1,база!$E$2:$E$2001,"&lt;="&amp;стат!H$1)</f>
        <v>1</v>
      </c>
      <c r="J85" s="1">
        <f>SUMIFS(база!$H$2:$H$2001,база!$C$2:$C$2001,стат!$B85,база!$E$2:$E$2001,"&gt;="&amp;стат!G$1,база!$E$2:$E$2001,"&lt;="&amp;стат!H$1)</f>
        <v>0</v>
      </c>
      <c r="K85" s="13">
        <f>COUNTIFS(база!$C$2:$C$2001,стат!$B85,база!$E$2:$E$2001,"&gt;="&amp;стат!K$1,база!$E$2:$E$2001,"&lt;="&amp;стат!L$1)</f>
        <v>2</v>
      </c>
      <c r="L85" s="9">
        <f t="shared" si="27"/>
        <v>0</v>
      </c>
      <c r="M85" s="1">
        <f>SUMIFS(база!$G$2:$G$2001,база!$C$2:$C$2001,стат!$B85,база!$E$2:$E$2001,"&gt;="&amp;стат!K$1,база!$E$2:$E$2001,"&lt;="&amp;стат!L$1)</f>
        <v>0</v>
      </c>
      <c r="N85" s="1">
        <f>SUMIFS(база!$H$2:$H$2001,база!$C$2:$C$2001,стат!$B85,база!$E$2:$E$2001,"&gt;="&amp;стат!K$1,база!$E$2:$E$2001,"&lt;="&amp;стат!L$1)</f>
        <v>0</v>
      </c>
      <c r="O85" s="13">
        <f>COUNTIFS(база!$C$2:$C$2001,стат!$B85,база!$E$2:$E$2001,"&gt;="&amp;стат!O$1,база!$E$2:$E$2001,"&lt;="&amp;стат!P$1)</f>
        <v>3</v>
      </c>
      <c r="P85" s="9">
        <f t="shared" si="28"/>
        <v>1</v>
      </c>
      <c r="Q85" s="1">
        <f>SUMIFS(база!$G$2:$G$2001,база!$C$2:$C$2001,стат!$B85,база!$E$2:$E$2001,"&gt;="&amp;стат!O$1,база!$E$2:$E$2001,"&lt;="&amp;стат!P$1)</f>
        <v>0</v>
      </c>
      <c r="R85" s="1">
        <f>SUMIFS(база!$H$2:$H$2001,база!$C$2:$C$2001,стат!$B85,база!$E$2:$E$2001,"&gt;="&amp;стат!O$1,база!$E$2:$E$2001,"&lt;="&amp;стат!P$1)</f>
        <v>1</v>
      </c>
      <c r="S85" s="13">
        <f>COUNTIFS(база!$C$2:$C$2001,стат!$B85,база!$E$2:$E$2001,"&gt;="&amp;стат!S$1,база!$E$2:$E$2001,"&lt;="&amp;стат!T$1)</f>
        <v>1</v>
      </c>
      <c r="T85" s="9">
        <f t="shared" si="29"/>
        <v>0</v>
      </c>
      <c r="U85" s="1">
        <f>SUMIFS(база!$G$2:$G$2001,база!$C$2:$C$2001,стат!$B85,база!$E$2:$E$2001,"&gt;="&amp;стат!S$1,база!$E$2:$E$2001,"&lt;="&amp;стат!T$1)</f>
        <v>0</v>
      </c>
      <c r="V85" s="1">
        <f>SUMIFS(база!$H$2:$H$2001,база!$C$2:$C$2001,стат!$B85,база!$E$2:$E$2001,"&gt;="&amp;стат!S$1,база!$E$2:$E$2001,"&lt;="&amp;стат!T$1)</f>
        <v>0</v>
      </c>
      <c r="W85" s="13">
        <f>COUNTIFS(база!$C$2:$C$2001,стат!$B85,база!$E$2:$E$2001,"&gt;="&amp;стат!W$1,база!$E$2:$E$2001,"&lt;="&amp;стат!X$1)</f>
        <v>1</v>
      </c>
      <c r="X85" s="9">
        <f t="shared" si="30"/>
        <v>1</v>
      </c>
      <c r="Y85" s="1">
        <f>SUMIFS(база!$G$2:$G$2001,база!$C$2:$C$2001,стат!$B85,база!$E$2:$E$2001,"&gt;="&amp;стат!W$1,база!$E$2:$E$2001,"&lt;="&amp;стат!X$1)</f>
        <v>1</v>
      </c>
      <c r="Z85" s="1">
        <f>SUMIFS(база!$H$2:$H$2001,база!$C$2:$C$2001,стат!$B85,база!$E$2:$E$2001,"&gt;="&amp;стат!W$1,база!$E$2:$E$2001,"&lt;="&amp;стат!X$1)</f>
        <v>0</v>
      </c>
      <c r="AA85" s="13">
        <f>COUNTIFS(база!$C$2:$C$2001,стат!$B85,база!$E$2:$E$2001,"&gt;="&amp;стат!AA$1,база!$E$2:$E$2001,"&lt;="&amp;стат!AB$1)</f>
        <v>2</v>
      </c>
      <c r="AB85" s="9">
        <f t="shared" si="31"/>
        <v>0</v>
      </c>
      <c r="AC85" s="1">
        <f>SUMIFS(база!$G$2:$G$2001,база!$C$2:$C$2001,стат!$B85,база!$E$2:$E$2001,"&gt;="&amp;стат!AA$1,база!$E$2:$E$2001,"&lt;="&amp;стат!AB$1)</f>
        <v>0</v>
      </c>
      <c r="AD85" s="1">
        <f>SUMIFS(база!$H$2:$H$2001,база!$C$2:$C$2001,стат!$B85,база!$E$2:$E$2001,"&gt;="&amp;стат!AA$1,база!$E$2:$E$2001,"&lt;="&amp;стат!AB$1)</f>
        <v>0</v>
      </c>
      <c r="AE85" s="13">
        <f>COUNTIFS(база!$C$2:$C$2001,стат!$B85,база!$E$2:$E$2001,"&gt;="&amp;стат!AE$1,база!$E$2:$E$2001,"&lt;="&amp;стат!AF$1)</f>
        <v>3</v>
      </c>
      <c r="AF85" s="9">
        <f t="shared" si="32"/>
        <v>1</v>
      </c>
      <c r="AG85" s="1">
        <f>SUMIFS(база!$G$2:$G$2001,база!$C$2:$C$2001,стат!$B85,база!$E$2:$E$2001,"&gt;="&amp;стат!AE$1,база!$E$2:$E$2001,"&lt;="&amp;стат!AF$1)</f>
        <v>1</v>
      </c>
      <c r="AH85" s="1">
        <f>SUMIFS(база!$H$2:$H$2001,база!$C$2:$C$2001,стат!$B85,база!$E$2:$E$2001,"&gt;="&amp;стат!AE$1,база!$E$2:$E$2001,"&lt;="&amp;стат!AF$1)</f>
        <v>0</v>
      </c>
      <c r="AI85" s="13">
        <f>COUNTIFS(база!$C$2:$C$2001,стат!$B85,база!$E$2:$E$2001,"&lt;"&amp;стат!AI$1)</f>
        <v>5</v>
      </c>
      <c r="AJ85" s="9">
        <f t="shared" si="33"/>
        <v>2</v>
      </c>
      <c r="AK85" s="1">
        <f>SUMIFS(база!$G$2:$G$2001,база!$C$2:$C$2001,стат!$B85,база!$E$2:$E$2001,"&lt;"&amp;$AI$1)</f>
        <v>0</v>
      </c>
      <c r="AL85" s="41">
        <f>SUMIFS(база!$H$2:$H$2001,база!$C$2:$C$2001,стат!$B85,база!$E$2:$E$2001,"&lt;"&amp;$AI$1)</f>
        <v>2</v>
      </c>
      <c r="AM85" s="28">
        <f>SUMIFS(база!$F$2:$F$2001,база!$C$2:$C$2001,стат!$B85)</f>
        <v>3</v>
      </c>
      <c r="AN85" s="22">
        <f>SUMIFS(база!$I$2:$I$2001,база!$C$2:$C$2001,стат!$B85)</f>
        <v>3</v>
      </c>
      <c r="AO85" s="6">
        <f t="shared" si="20"/>
        <v>19</v>
      </c>
      <c r="AP85" s="3">
        <f t="shared" si="21"/>
        <v>0</v>
      </c>
    </row>
    <row r="86" spans="1:42" x14ac:dyDescent="0.25">
      <c r="A86" s="42">
        <v>2</v>
      </c>
      <c r="B86" s="7">
        <v>84</v>
      </c>
      <c r="C86" s="13">
        <f t="shared" si="22"/>
        <v>19</v>
      </c>
      <c r="D86" s="9">
        <f t="shared" si="23"/>
        <v>6</v>
      </c>
      <c r="E86" s="1">
        <f t="shared" si="24"/>
        <v>3</v>
      </c>
      <c r="F86" s="7">
        <f t="shared" si="25"/>
        <v>3</v>
      </c>
      <c r="G86" s="13">
        <f>COUNTIFS(база!$C$2:$C$2001,стат!$B86,база!$E$2:$E$2001,"&gt;="&amp;стат!G$1,база!$E$2:$E$2001,"&lt;="&amp;стат!H$1)</f>
        <v>2</v>
      </c>
      <c r="H86" s="9">
        <f t="shared" si="26"/>
        <v>1</v>
      </c>
      <c r="I86" s="1">
        <f>SUMIFS(база!$G$2:$G$2001,база!$C$2:$C$2001,стат!$B86,база!$E$2:$E$2001,"&gt;="&amp;стат!G$1,база!$E$2:$E$2001,"&lt;="&amp;стат!H$1)</f>
        <v>1</v>
      </c>
      <c r="J86" s="1">
        <f>SUMIFS(база!$H$2:$H$2001,база!$C$2:$C$2001,стат!$B86,база!$E$2:$E$2001,"&gt;="&amp;стат!G$1,база!$E$2:$E$2001,"&lt;="&amp;стат!H$1)</f>
        <v>0</v>
      </c>
      <c r="K86" s="13">
        <f>COUNTIFS(база!$C$2:$C$2001,стат!$B86,база!$E$2:$E$2001,"&gt;="&amp;стат!K$1,база!$E$2:$E$2001,"&lt;="&amp;стат!L$1)</f>
        <v>2</v>
      </c>
      <c r="L86" s="9">
        <f t="shared" si="27"/>
        <v>0</v>
      </c>
      <c r="M86" s="1">
        <f>SUMIFS(база!$G$2:$G$2001,база!$C$2:$C$2001,стат!$B86,база!$E$2:$E$2001,"&gt;="&amp;стат!K$1,база!$E$2:$E$2001,"&lt;="&amp;стат!L$1)</f>
        <v>0</v>
      </c>
      <c r="N86" s="1">
        <f>SUMIFS(база!$H$2:$H$2001,база!$C$2:$C$2001,стат!$B86,база!$E$2:$E$2001,"&gt;="&amp;стат!K$1,база!$E$2:$E$2001,"&lt;="&amp;стат!L$1)</f>
        <v>0</v>
      </c>
      <c r="O86" s="13">
        <f>COUNTIFS(база!$C$2:$C$2001,стат!$B86,база!$E$2:$E$2001,"&gt;="&amp;стат!O$1,база!$E$2:$E$2001,"&lt;="&amp;стат!P$1)</f>
        <v>3</v>
      </c>
      <c r="P86" s="9">
        <f t="shared" si="28"/>
        <v>1</v>
      </c>
      <c r="Q86" s="1">
        <f>SUMIFS(база!$G$2:$G$2001,база!$C$2:$C$2001,стат!$B86,база!$E$2:$E$2001,"&gt;="&amp;стат!O$1,база!$E$2:$E$2001,"&lt;="&amp;стат!P$1)</f>
        <v>0</v>
      </c>
      <c r="R86" s="1">
        <f>SUMIFS(база!$H$2:$H$2001,база!$C$2:$C$2001,стат!$B86,база!$E$2:$E$2001,"&gt;="&amp;стат!O$1,база!$E$2:$E$2001,"&lt;="&amp;стат!P$1)</f>
        <v>1</v>
      </c>
      <c r="S86" s="13">
        <f>COUNTIFS(база!$C$2:$C$2001,стат!$B86,база!$E$2:$E$2001,"&gt;="&amp;стат!S$1,база!$E$2:$E$2001,"&lt;="&amp;стат!T$1)</f>
        <v>1</v>
      </c>
      <c r="T86" s="9">
        <f t="shared" si="29"/>
        <v>0</v>
      </c>
      <c r="U86" s="1">
        <f>SUMIFS(база!$G$2:$G$2001,база!$C$2:$C$2001,стат!$B86,база!$E$2:$E$2001,"&gt;="&amp;стат!S$1,база!$E$2:$E$2001,"&lt;="&amp;стат!T$1)</f>
        <v>0</v>
      </c>
      <c r="V86" s="1">
        <f>SUMIFS(база!$H$2:$H$2001,база!$C$2:$C$2001,стат!$B86,база!$E$2:$E$2001,"&gt;="&amp;стат!S$1,база!$E$2:$E$2001,"&lt;="&amp;стат!T$1)</f>
        <v>0</v>
      </c>
      <c r="W86" s="13">
        <f>COUNTIFS(база!$C$2:$C$2001,стат!$B86,база!$E$2:$E$2001,"&gt;="&amp;стат!W$1,база!$E$2:$E$2001,"&lt;="&amp;стат!X$1)</f>
        <v>1</v>
      </c>
      <c r="X86" s="9">
        <f t="shared" si="30"/>
        <v>1</v>
      </c>
      <c r="Y86" s="1">
        <f>SUMIFS(база!$G$2:$G$2001,база!$C$2:$C$2001,стат!$B86,база!$E$2:$E$2001,"&gt;="&amp;стат!W$1,база!$E$2:$E$2001,"&lt;="&amp;стат!X$1)</f>
        <v>1</v>
      </c>
      <c r="Z86" s="1">
        <f>SUMIFS(база!$H$2:$H$2001,база!$C$2:$C$2001,стат!$B86,база!$E$2:$E$2001,"&gt;="&amp;стат!W$1,база!$E$2:$E$2001,"&lt;="&amp;стат!X$1)</f>
        <v>0</v>
      </c>
      <c r="AA86" s="13">
        <f>COUNTIFS(база!$C$2:$C$2001,стат!$B86,база!$E$2:$E$2001,"&gt;="&amp;стат!AA$1,база!$E$2:$E$2001,"&lt;="&amp;стат!AB$1)</f>
        <v>2</v>
      </c>
      <c r="AB86" s="9">
        <f t="shared" si="31"/>
        <v>0</v>
      </c>
      <c r="AC86" s="1">
        <f>SUMIFS(база!$G$2:$G$2001,база!$C$2:$C$2001,стат!$B86,база!$E$2:$E$2001,"&gt;="&amp;стат!AA$1,база!$E$2:$E$2001,"&lt;="&amp;стат!AB$1)</f>
        <v>0</v>
      </c>
      <c r="AD86" s="1">
        <f>SUMIFS(база!$H$2:$H$2001,база!$C$2:$C$2001,стат!$B86,база!$E$2:$E$2001,"&gt;="&amp;стат!AA$1,база!$E$2:$E$2001,"&lt;="&amp;стат!AB$1)</f>
        <v>0</v>
      </c>
      <c r="AE86" s="13">
        <f>COUNTIFS(база!$C$2:$C$2001,стат!$B86,база!$E$2:$E$2001,"&gt;="&amp;стат!AE$1,база!$E$2:$E$2001,"&lt;="&amp;стат!AF$1)</f>
        <v>3</v>
      </c>
      <c r="AF86" s="9">
        <f t="shared" si="32"/>
        <v>1</v>
      </c>
      <c r="AG86" s="1">
        <f>SUMIFS(база!$G$2:$G$2001,база!$C$2:$C$2001,стат!$B86,база!$E$2:$E$2001,"&gt;="&amp;стат!AE$1,база!$E$2:$E$2001,"&lt;="&amp;стат!AF$1)</f>
        <v>1</v>
      </c>
      <c r="AH86" s="1">
        <f>SUMIFS(база!$H$2:$H$2001,база!$C$2:$C$2001,стат!$B86,база!$E$2:$E$2001,"&gt;="&amp;стат!AE$1,база!$E$2:$E$2001,"&lt;="&amp;стат!AF$1)</f>
        <v>0</v>
      </c>
      <c r="AI86" s="13">
        <f>COUNTIFS(база!$C$2:$C$2001,стат!$B86,база!$E$2:$E$2001,"&lt;"&amp;стат!AI$1)</f>
        <v>5</v>
      </c>
      <c r="AJ86" s="9">
        <f t="shared" si="33"/>
        <v>2</v>
      </c>
      <c r="AK86" s="1">
        <f>SUMIFS(база!$G$2:$G$2001,база!$C$2:$C$2001,стат!$B86,база!$E$2:$E$2001,"&lt;"&amp;$AI$1)</f>
        <v>0</v>
      </c>
      <c r="AL86" s="41">
        <f>SUMIFS(база!$H$2:$H$2001,база!$C$2:$C$2001,стат!$B86,база!$E$2:$E$2001,"&lt;"&amp;$AI$1)</f>
        <v>2</v>
      </c>
      <c r="AM86" s="28">
        <f>SUMIFS(база!$F$2:$F$2001,база!$C$2:$C$2001,стат!$B86)</f>
        <v>3</v>
      </c>
      <c r="AN86" s="22">
        <f>SUMIFS(база!$I$2:$I$2001,база!$C$2:$C$2001,стат!$B86)</f>
        <v>3</v>
      </c>
      <c r="AO86" s="6">
        <f t="shared" si="20"/>
        <v>19</v>
      </c>
      <c r="AP86" s="3">
        <f t="shared" si="21"/>
        <v>0</v>
      </c>
    </row>
    <row r="87" spans="1:42" x14ac:dyDescent="0.25">
      <c r="A87" s="42">
        <v>2</v>
      </c>
      <c r="B87" s="7">
        <v>85</v>
      </c>
      <c r="C87" s="13">
        <f t="shared" si="22"/>
        <v>19</v>
      </c>
      <c r="D87" s="9">
        <f t="shared" si="23"/>
        <v>6</v>
      </c>
      <c r="E87" s="1">
        <f t="shared" si="24"/>
        <v>3</v>
      </c>
      <c r="F87" s="7">
        <f t="shared" si="25"/>
        <v>3</v>
      </c>
      <c r="G87" s="13">
        <f>COUNTIFS(база!$C$2:$C$2001,стат!$B87,база!$E$2:$E$2001,"&gt;="&amp;стат!G$1,база!$E$2:$E$2001,"&lt;="&amp;стат!H$1)</f>
        <v>2</v>
      </c>
      <c r="H87" s="9">
        <f t="shared" si="26"/>
        <v>1</v>
      </c>
      <c r="I87" s="1">
        <f>SUMIFS(база!$G$2:$G$2001,база!$C$2:$C$2001,стат!$B87,база!$E$2:$E$2001,"&gt;="&amp;стат!G$1,база!$E$2:$E$2001,"&lt;="&amp;стат!H$1)</f>
        <v>1</v>
      </c>
      <c r="J87" s="1">
        <f>SUMIFS(база!$H$2:$H$2001,база!$C$2:$C$2001,стат!$B87,база!$E$2:$E$2001,"&gt;="&amp;стат!G$1,база!$E$2:$E$2001,"&lt;="&amp;стат!H$1)</f>
        <v>0</v>
      </c>
      <c r="K87" s="13">
        <f>COUNTIFS(база!$C$2:$C$2001,стат!$B87,база!$E$2:$E$2001,"&gt;="&amp;стат!K$1,база!$E$2:$E$2001,"&lt;="&amp;стат!L$1)</f>
        <v>2</v>
      </c>
      <c r="L87" s="9">
        <f t="shared" si="27"/>
        <v>0</v>
      </c>
      <c r="M87" s="1">
        <f>SUMIFS(база!$G$2:$G$2001,база!$C$2:$C$2001,стат!$B87,база!$E$2:$E$2001,"&gt;="&amp;стат!K$1,база!$E$2:$E$2001,"&lt;="&amp;стат!L$1)</f>
        <v>0</v>
      </c>
      <c r="N87" s="1">
        <f>SUMIFS(база!$H$2:$H$2001,база!$C$2:$C$2001,стат!$B87,база!$E$2:$E$2001,"&gt;="&amp;стат!K$1,база!$E$2:$E$2001,"&lt;="&amp;стат!L$1)</f>
        <v>0</v>
      </c>
      <c r="O87" s="13">
        <f>COUNTIFS(база!$C$2:$C$2001,стат!$B87,база!$E$2:$E$2001,"&gt;="&amp;стат!O$1,база!$E$2:$E$2001,"&lt;="&amp;стат!P$1)</f>
        <v>3</v>
      </c>
      <c r="P87" s="9">
        <f t="shared" si="28"/>
        <v>1</v>
      </c>
      <c r="Q87" s="1">
        <f>SUMIFS(база!$G$2:$G$2001,база!$C$2:$C$2001,стат!$B87,база!$E$2:$E$2001,"&gt;="&amp;стат!O$1,база!$E$2:$E$2001,"&lt;="&amp;стат!P$1)</f>
        <v>0</v>
      </c>
      <c r="R87" s="1">
        <f>SUMIFS(база!$H$2:$H$2001,база!$C$2:$C$2001,стат!$B87,база!$E$2:$E$2001,"&gt;="&amp;стат!O$1,база!$E$2:$E$2001,"&lt;="&amp;стат!P$1)</f>
        <v>1</v>
      </c>
      <c r="S87" s="13">
        <f>COUNTIFS(база!$C$2:$C$2001,стат!$B87,база!$E$2:$E$2001,"&gt;="&amp;стат!S$1,база!$E$2:$E$2001,"&lt;="&amp;стат!T$1)</f>
        <v>1</v>
      </c>
      <c r="T87" s="9">
        <f t="shared" si="29"/>
        <v>0</v>
      </c>
      <c r="U87" s="1">
        <f>SUMIFS(база!$G$2:$G$2001,база!$C$2:$C$2001,стат!$B87,база!$E$2:$E$2001,"&gt;="&amp;стат!S$1,база!$E$2:$E$2001,"&lt;="&amp;стат!T$1)</f>
        <v>0</v>
      </c>
      <c r="V87" s="1">
        <f>SUMIFS(база!$H$2:$H$2001,база!$C$2:$C$2001,стат!$B87,база!$E$2:$E$2001,"&gt;="&amp;стат!S$1,база!$E$2:$E$2001,"&lt;="&amp;стат!T$1)</f>
        <v>0</v>
      </c>
      <c r="W87" s="13">
        <f>COUNTIFS(база!$C$2:$C$2001,стат!$B87,база!$E$2:$E$2001,"&gt;="&amp;стат!W$1,база!$E$2:$E$2001,"&lt;="&amp;стат!X$1)</f>
        <v>1</v>
      </c>
      <c r="X87" s="9">
        <f t="shared" si="30"/>
        <v>1</v>
      </c>
      <c r="Y87" s="1">
        <f>SUMIFS(база!$G$2:$G$2001,база!$C$2:$C$2001,стат!$B87,база!$E$2:$E$2001,"&gt;="&amp;стат!W$1,база!$E$2:$E$2001,"&lt;="&amp;стат!X$1)</f>
        <v>1</v>
      </c>
      <c r="Z87" s="1">
        <f>SUMIFS(база!$H$2:$H$2001,база!$C$2:$C$2001,стат!$B87,база!$E$2:$E$2001,"&gt;="&amp;стат!W$1,база!$E$2:$E$2001,"&lt;="&amp;стат!X$1)</f>
        <v>0</v>
      </c>
      <c r="AA87" s="13">
        <f>COUNTIFS(база!$C$2:$C$2001,стат!$B87,база!$E$2:$E$2001,"&gt;="&amp;стат!AA$1,база!$E$2:$E$2001,"&lt;="&amp;стат!AB$1)</f>
        <v>2</v>
      </c>
      <c r="AB87" s="9">
        <f t="shared" si="31"/>
        <v>0</v>
      </c>
      <c r="AC87" s="1">
        <f>SUMIFS(база!$G$2:$G$2001,база!$C$2:$C$2001,стат!$B87,база!$E$2:$E$2001,"&gt;="&amp;стат!AA$1,база!$E$2:$E$2001,"&lt;="&amp;стат!AB$1)</f>
        <v>0</v>
      </c>
      <c r="AD87" s="1">
        <f>SUMIFS(база!$H$2:$H$2001,база!$C$2:$C$2001,стат!$B87,база!$E$2:$E$2001,"&gt;="&amp;стат!AA$1,база!$E$2:$E$2001,"&lt;="&amp;стат!AB$1)</f>
        <v>0</v>
      </c>
      <c r="AE87" s="13">
        <f>COUNTIFS(база!$C$2:$C$2001,стат!$B87,база!$E$2:$E$2001,"&gt;="&amp;стат!AE$1,база!$E$2:$E$2001,"&lt;="&amp;стат!AF$1)</f>
        <v>3</v>
      </c>
      <c r="AF87" s="9">
        <f t="shared" si="32"/>
        <v>1</v>
      </c>
      <c r="AG87" s="1">
        <f>SUMIFS(база!$G$2:$G$2001,база!$C$2:$C$2001,стат!$B87,база!$E$2:$E$2001,"&gt;="&amp;стат!AE$1,база!$E$2:$E$2001,"&lt;="&amp;стат!AF$1)</f>
        <v>1</v>
      </c>
      <c r="AH87" s="1">
        <f>SUMIFS(база!$H$2:$H$2001,база!$C$2:$C$2001,стат!$B87,база!$E$2:$E$2001,"&gt;="&amp;стат!AE$1,база!$E$2:$E$2001,"&lt;="&amp;стат!AF$1)</f>
        <v>0</v>
      </c>
      <c r="AI87" s="13">
        <f>COUNTIFS(база!$C$2:$C$2001,стат!$B87,база!$E$2:$E$2001,"&lt;"&amp;стат!AI$1)</f>
        <v>5</v>
      </c>
      <c r="AJ87" s="9">
        <f t="shared" si="33"/>
        <v>2</v>
      </c>
      <c r="AK87" s="1">
        <f>SUMIFS(база!$G$2:$G$2001,база!$C$2:$C$2001,стат!$B87,база!$E$2:$E$2001,"&lt;"&amp;$AI$1)</f>
        <v>0</v>
      </c>
      <c r="AL87" s="41">
        <f>SUMIFS(база!$H$2:$H$2001,база!$C$2:$C$2001,стат!$B87,база!$E$2:$E$2001,"&lt;"&amp;$AI$1)</f>
        <v>2</v>
      </c>
      <c r="AM87" s="28">
        <f>SUMIFS(база!$F$2:$F$2001,база!$C$2:$C$2001,стат!$B87)</f>
        <v>3</v>
      </c>
      <c r="AN87" s="22">
        <f>SUMIFS(база!$I$2:$I$2001,база!$C$2:$C$2001,стат!$B87)</f>
        <v>3</v>
      </c>
      <c r="AO87" s="6">
        <f t="shared" si="20"/>
        <v>19</v>
      </c>
      <c r="AP87" s="3">
        <f t="shared" si="21"/>
        <v>0</v>
      </c>
    </row>
    <row r="88" spans="1:42" x14ac:dyDescent="0.25">
      <c r="A88" s="42">
        <v>2</v>
      </c>
      <c r="B88" s="7">
        <v>86</v>
      </c>
      <c r="C88" s="13">
        <f t="shared" si="22"/>
        <v>19</v>
      </c>
      <c r="D88" s="9">
        <f t="shared" si="23"/>
        <v>6</v>
      </c>
      <c r="E88" s="1">
        <f t="shared" si="24"/>
        <v>3</v>
      </c>
      <c r="F88" s="7">
        <f t="shared" si="25"/>
        <v>3</v>
      </c>
      <c r="G88" s="13">
        <f>COUNTIFS(база!$C$2:$C$2001,стат!$B88,база!$E$2:$E$2001,"&gt;="&amp;стат!G$1,база!$E$2:$E$2001,"&lt;="&amp;стат!H$1)</f>
        <v>2</v>
      </c>
      <c r="H88" s="9">
        <f t="shared" si="26"/>
        <v>1</v>
      </c>
      <c r="I88" s="1">
        <f>SUMIFS(база!$G$2:$G$2001,база!$C$2:$C$2001,стат!$B88,база!$E$2:$E$2001,"&gt;="&amp;стат!G$1,база!$E$2:$E$2001,"&lt;="&amp;стат!H$1)</f>
        <v>1</v>
      </c>
      <c r="J88" s="1">
        <f>SUMIFS(база!$H$2:$H$2001,база!$C$2:$C$2001,стат!$B88,база!$E$2:$E$2001,"&gt;="&amp;стат!G$1,база!$E$2:$E$2001,"&lt;="&amp;стат!H$1)</f>
        <v>0</v>
      </c>
      <c r="K88" s="13">
        <f>COUNTIFS(база!$C$2:$C$2001,стат!$B88,база!$E$2:$E$2001,"&gt;="&amp;стат!K$1,база!$E$2:$E$2001,"&lt;="&amp;стат!L$1)</f>
        <v>2</v>
      </c>
      <c r="L88" s="9">
        <f t="shared" si="27"/>
        <v>0</v>
      </c>
      <c r="M88" s="1">
        <f>SUMIFS(база!$G$2:$G$2001,база!$C$2:$C$2001,стат!$B88,база!$E$2:$E$2001,"&gt;="&amp;стат!K$1,база!$E$2:$E$2001,"&lt;="&amp;стат!L$1)</f>
        <v>0</v>
      </c>
      <c r="N88" s="1">
        <f>SUMIFS(база!$H$2:$H$2001,база!$C$2:$C$2001,стат!$B88,база!$E$2:$E$2001,"&gt;="&amp;стат!K$1,база!$E$2:$E$2001,"&lt;="&amp;стат!L$1)</f>
        <v>0</v>
      </c>
      <c r="O88" s="13">
        <f>COUNTIFS(база!$C$2:$C$2001,стат!$B88,база!$E$2:$E$2001,"&gt;="&amp;стат!O$1,база!$E$2:$E$2001,"&lt;="&amp;стат!P$1)</f>
        <v>3</v>
      </c>
      <c r="P88" s="9">
        <f t="shared" si="28"/>
        <v>1</v>
      </c>
      <c r="Q88" s="1">
        <f>SUMIFS(база!$G$2:$G$2001,база!$C$2:$C$2001,стат!$B88,база!$E$2:$E$2001,"&gt;="&amp;стат!O$1,база!$E$2:$E$2001,"&lt;="&amp;стат!P$1)</f>
        <v>0</v>
      </c>
      <c r="R88" s="1">
        <f>SUMIFS(база!$H$2:$H$2001,база!$C$2:$C$2001,стат!$B88,база!$E$2:$E$2001,"&gt;="&amp;стат!O$1,база!$E$2:$E$2001,"&lt;="&amp;стат!P$1)</f>
        <v>1</v>
      </c>
      <c r="S88" s="13">
        <f>COUNTIFS(база!$C$2:$C$2001,стат!$B88,база!$E$2:$E$2001,"&gt;="&amp;стат!S$1,база!$E$2:$E$2001,"&lt;="&amp;стат!T$1)</f>
        <v>1</v>
      </c>
      <c r="T88" s="9">
        <f t="shared" si="29"/>
        <v>0</v>
      </c>
      <c r="U88" s="1">
        <f>SUMIFS(база!$G$2:$G$2001,база!$C$2:$C$2001,стат!$B88,база!$E$2:$E$2001,"&gt;="&amp;стат!S$1,база!$E$2:$E$2001,"&lt;="&amp;стат!T$1)</f>
        <v>0</v>
      </c>
      <c r="V88" s="1">
        <f>SUMIFS(база!$H$2:$H$2001,база!$C$2:$C$2001,стат!$B88,база!$E$2:$E$2001,"&gt;="&amp;стат!S$1,база!$E$2:$E$2001,"&lt;="&amp;стат!T$1)</f>
        <v>0</v>
      </c>
      <c r="W88" s="13">
        <f>COUNTIFS(база!$C$2:$C$2001,стат!$B88,база!$E$2:$E$2001,"&gt;="&amp;стат!W$1,база!$E$2:$E$2001,"&lt;="&amp;стат!X$1)</f>
        <v>1</v>
      </c>
      <c r="X88" s="9">
        <f t="shared" si="30"/>
        <v>1</v>
      </c>
      <c r="Y88" s="1">
        <f>SUMIFS(база!$G$2:$G$2001,база!$C$2:$C$2001,стат!$B88,база!$E$2:$E$2001,"&gt;="&amp;стат!W$1,база!$E$2:$E$2001,"&lt;="&amp;стат!X$1)</f>
        <v>1</v>
      </c>
      <c r="Z88" s="1">
        <f>SUMIFS(база!$H$2:$H$2001,база!$C$2:$C$2001,стат!$B88,база!$E$2:$E$2001,"&gt;="&amp;стат!W$1,база!$E$2:$E$2001,"&lt;="&amp;стат!X$1)</f>
        <v>0</v>
      </c>
      <c r="AA88" s="13">
        <f>COUNTIFS(база!$C$2:$C$2001,стат!$B88,база!$E$2:$E$2001,"&gt;="&amp;стат!AA$1,база!$E$2:$E$2001,"&lt;="&amp;стат!AB$1)</f>
        <v>2</v>
      </c>
      <c r="AB88" s="9">
        <f t="shared" si="31"/>
        <v>0</v>
      </c>
      <c r="AC88" s="1">
        <f>SUMIFS(база!$G$2:$G$2001,база!$C$2:$C$2001,стат!$B88,база!$E$2:$E$2001,"&gt;="&amp;стат!AA$1,база!$E$2:$E$2001,"&lt;="&amp;стат!AB$1)</f>
        <v>0</v>
      </c>
      <c r="AD88" s="1">
        <f>SUMIFS(база!$H$2:$H$2001,база!$C$2:$C$2001,стат!$B88,база!$E$2:$E$2001,"&gt;="&amp;стат!AA$1,база!$E$2:$E$2001,"&lt;="&amp;стат!AB$1)</f>
        <v>0</v>
      </c>
      <c r="AE88" s="13">
        <f>COUNTIFS(база!$C$2:$C$2001,стат!$B88,база!$E$2:$E$2001,"&gt;="&amp;стат!AE$1,база!$E$2:$E$2001,"&lt;="&amp;стат!AF$1)</f>
        <v>3</v>
      </c>
      <c r="AF88" s="9">
        <f t="shared" si="32"/>
        <v>1</v>
      </c>
      <c r="AG88" s="1">
        <f>SUMIFS(база!$G$2:$G$2001,база!$C$2:$C$2001,стат!$B88,база!$E$2:$E$2001,"&gt;="&amp;стат!AE$1,база!$E$2:$E$2001,"&lt;="&amp;стат!AF$1)</f>
        <v>1</v>
      </c>
      <c r="AH88" s="1">
        <f>SUMIFS(база!$H$2:$H$2001,база!$C$2:$C$2001,стат!$B88,база!$E$2:$E$2001,"&gt;="&amp;стат!AE$1,база!$E$2:$E$2001,"&lt;="&amp;стат!AF$1)</f>
        <v>0</v>
      </c>
      <c r="AI88" s="13">
        <f>COUNTIFS(база!$C$2:$C$2001,стат!$B88,база!$E$2:$E$2001,"&lt;"&amp;стат!AI$1)</f>
        <v>5</v>
      </c>
      <c r="AJ88" s="9">
        <f t="shared" si="33"/>
        <v>2</v>
      </c>
      <c r="AK88" s="1">
        <f>SUMIFS(база!$G$2:$G$2001,база!$C$2:$C$2001,стат!$B88,база!$E$2:$E$2001,"&lt;"&amp;$AI$1)</f>
        <v>0</v>
      </c>
      <c r="AL88" s="41">
        <f>SUMIFS(база!$H$2:$H$2001,база!$C$2:$C$2001,стат!$B88,база!$E$2:$E$2001,"&lt;"&amp;$AI$1)</f>
        <v>2</v>
      </c>
      <c r="AM88" s="28">
        <f>SUMIFS(база!$F$2:$F$2001,база!$C$2:$C$2001,стат!$B88)</f>
        <v>3</v>
      </c>
      <c r="AN88" s="22">
        <f>SUMIFS(база!$I$2:$I$2001,база!$C$2:$C$2001,стат!$B88)</f>
        <v>3</v>
      </c>
      <c r="AO88" s="6">
        <f t="shared" si="20"/>
        <v>19</v>
      </c>
      <c r="AP88" s="3">
        <f t="shared" si="21"/>
        <v>0</v>
      </c>
    </row>
    <row r="89" spans="1:42" x14ac:dyDescent="0.25">
      <c r="A89" s="42">
        <v>2</v>
      </c>
      <c r="B89" s="7">
        <v>87</v>
      </c>
      <c r="C89" s="13">
        <f t="shared" si="22"/>
        <v>19</v>
      </c>
      <c r="D89" s="9">
        <f t="shared" si="23"/>
        <v>6</v>
      </c>
      <c r="E89" s="1">
        <f t="shared" si="24"/>
        <v>3</v>
      </c>
      <c r="F89" s="7">
        <f t="shared" si="25"/>
        <v>3</v>
      </c>
      <c r="G89" s="13">
        <f>COUNTIFS(база!$C$2:$C$2001,стат!$B89,база!$E$2:$E$2001,"&gt;="&amp;стат!G$1,база!$E$2:$E$2001,"&lt;="&amp;стат!H$1)</f>
        <v>2</v>
      </c>
      <c r="H89" s="9">
        <f t="shared" si="26"/>
        <v>1</v>
      </c>
      <c r="I89" s="1">
        <f>SUMIFS(база!$G$2:$G$2001,база!$C$2:$C$2001,стат!$B89,база!$E$2:$E$2001,"&gt;="&amp;стат!G$1,база!$E$2:$E$2001,"&lt;="&amp;стат!H$1)</f>
        <v>1</v>
      </c>
      <c r="J89" s="1">
        <f>SUMIFS(база!$H$2:$H$2001,база!$C$2:$C$2001,стат!$B89,база!$E$2:$E$2001,"&gt;="&amp;стат!G$1,база!$E$2:$E$2001,"&lt;="&amp;стат!H$1)</f>
        <v>0</v>
      </c>
      <c r="K89" s="13">
        <f>COUNTIFS(база!$C$2:$C$2001,стат!$B89,база!$E$2:$E$2001,"&gt;="&amp;стат!K$1,база!$E$2:$E$2001,"&lt;="&amp;стат!L$1)</f>
        <v>2</v>
      </c>
      <c r="L89" s="9">
        <f t="shared" si="27"/>
        <v>0</v>
      </c>
      <c r="M89" s="1">
        <f>SUMIFS(база!$G$2:$G$2001,база!$C$2:$C$2001,стат!$B89,база!$E$2:$E$2001,"&gt;="&amp;стат!K$1,база!$E$2:$E$2001,"&lt;="&amp;стат!L$1)</f>
        <v>0</v>
      </c>
      <c r="N89" s="1">
        <f>SUMIFS(база!$H$2:$H$2001,база!$C$2:$C$2001,стат!$B89,база!$E$2:$E$2001,"&gt;="&amp;стат!K$1,база!$E$2:$E$2001,"&lt;="&amp;стат!L$1)</f>
        <v>0</v>
      </c>
      <c r="O89" s="13">
        <f>COUNTIFS(база!$C$2:$C$2001,стат!$B89,база!$E$2:$E$2001,"&gt;="&amp;стат!O$1,база!$E$2:$E$2001,"&lt;="&amp;стат!P$1)</f>
        <v>3</v>
      </c>
      <c r="P89" s="9">
        <f t="shared" si="28"/>
        <v>1</v>
      </c>
      <c r="Q89" s="1">
        <f>SUMIFS(база!$G$2:$G$2001,база!$C$2:$C$2001,стат!$B89,база!$E$2:$E$2001,"&gt;="&amp;стат!O$1,база!$E$2:$E$2001,"&lt;="&amp;стат!P$1)</f>
        <v>0</v>
      </c>
      <c r="R89" s="1">
        <f>SUMIFS(база!$H$2:$H$2001,база!$C$2:$C$2001,стат!$B89,база!$E$2:$E$2001,"&gt;="&amp;стат!O$1,база!$E$2:$E$2001,"&lt;="&amp;стат!P$1)</f>
        <v>1</v>
      </c>
      <c r="S89" s="13">
        <f>COUNTIFS(база!$C$2:$C$2001,стат!$B89,база!$E$2:$E$2001,"&gt;="&amp;стат!S$1,база!$E$2:$E$2001,"&lt;="&amp;стат!T$1)</f>
        <v>1</v>
      </c>
      <c r="T89" s="9">
        <f t="shared" si="29"/>
        <v>0</v>
      </c>
      <c r="U89" s="1">
        <f>SUMIFS(база!$G$2:$G$2001,база!$C$2:$C$2001,стат!$B89,база!$E$2:$E$2001,"&gt;="&amp;стат!S$1,база!$E$2:$E$2001,"&lt;="&amp;стат!T$1)</f>
        <v>0</v>
      </c>
      <c r="V89" s="1">
        <f>SUMIFS(база!$H$2:$H$2001,база!$C$2:$C$2001,стат!$B89,база!$E$2:$E$2001,"&gt;="&amp;стат!S$1,база!$E$2:$E$2001,"&lt;="&amp;стат!T$1)</f>
        <v>0</v>
      </c>
      <c r="W89" s="13">
        <f>COUNTIFS(база!$C$2:$C$2001,стат!$B89,база!$E$2:$E$2001,"&gt;="&amp;стат!W$1,база!$E$2:$E$2001,"&lt;="&amp;стат!X$1)</f>
        <v>1</v>
      </c>
      <c r="X89" s="9">
        <f t="shared" si="30"/>
        <v>1</v>
      </c>
      <c r="Y89" s="1">
        <f>SUMIFS(база!$G$2:$G$2001,база!$C$2:$C$2001,стат!$B89,база!$E$2:$E$2001,"&gt;="&amp;стат!W$1,база!$E$2:$E$2001,"&lt;="&amp;стат!X$1)</f>
        <v>1</v>
      </c>
      <c r="Z89" s="1">
        <f>SUMIFS(база!$H$2:$H$2001,база!$C$2:$C$2001,стат!$B89,база!$E$2:$E$2001,"&gt;="&amp;стат!W$1,база!$E$2:$E$2001,"&lt;="&amp;стат!X$1)</f>
        <v>0</v>
      </c>
      <c r="AA89" s="13">
        <f>COUNTIFS(база!$C$2:$C$2001,стат!$B89,база!$E$2:$E$2001,"&gt;="&amp;стат!AA$1,база!$E$2:$E$2001,"&lt;="&amp;стат!AB$1)</f>
        <v>2</v>
      </c>
      <c r="AB89" s="9">
        <f t="shared" si="31"/>
        <v>0</v>
      </c>
      <c r="AC89" s="1">
        <f>SUMIFS(база!$G$2:$G$2001,база!$C$2:$C$2001,стат!$B89,база!$E$2:$E$2001,"&gt;="&amp;стат!AA$1,база!$E$2:$E$2001,"&lt;="&amp;стат!AB$1)</f>
        <v>0</v>
      </c>
      <c r="AD89" s="1">
        <f>SUMIFS(база!$H$2:$H$2001,база!$C$2:$C$2001,стат!$B89,база!$E$2:$E$2001,"&gt;="&amp;стат!AA$1,база!$E$2:$E$2001,"&lt;="&amp;стат!AB$1)</f>
        <v>0</v>
      </c>
      <c r="AE89" s="13">
        <f>COUNTIFS(база!$C$2:$C$2001,стат!$B89,база!$E$2:$E$2001,"&gt;="&amp;стат!AE$1,база!$E$2:$E$2001,"&lt;="&amp;стат!AF$1)</f>
        <v>3</v>
      </c>
      <c r="AF89" s="9">
        <f t="shared" si="32"/>
        <v>1</v>
      </c>
      <c r="AG89" s="1">
        <f>SUMIFS(база!$G$2:$G$2001,база!$C$2:$C$2001,стат!$B89,база!$E$2:$E$2001,"&gt;="&amp;стат!AE$1,база!$E$2:$E$2001,"&lt;="&amp;стат!AF$1)</f>
        <v>1</v>
      </c>
      <c r="AH89" s="1">
        <f>SUMIFS(база!$H$2:$H$2001,база!$C$2:$C$2001,стат!$B89,база!$E$2:$E$2001,"&gt;="&amp;стат!AE$1,база!$E$2:$E$2001,"&lt;="&amp;стат!AF$1)</f>
        <v>0</v>
      </c>
      <c r="AI89" s="13">
        <f>COUNTIFS(база!$C$2:$C$2001,стат!$B89,база!$E$2:$E$2001,"&lt;"&amp;стат!AI$1)</f>
        <v>5</v>
      </c>
      <c r="AJ89" s="9">
        <f t="shared" si="33"/>
        <v>2</v>
      </c>
      <c r="AK89" s="1">
        <f>SUMIFS(база!$G$2:$G$2001,база!$C$2:$C$2001,стат!$B89,база!$E$2:$E$2001,"&lt;"&amp;$AI$1)</f>
        <v>0</v>
      </c>
      <c r="AL89" s="41">
        <f>SUMIFS(база!$H$2:$H$2001,база!$C$2:$C$2001,стат!$B89,база!$E$2:$E$2001,"&lt;"&amp;$AI$1)</f>
        <v>2</v>
      </c>
      <c r="AM89" s="28">
        <f>SUMIFS(база!$F$2:$F$2001,база!$C$2:$C$2001,стат!$B89)</f>
        <v>3</v>
      </c>
      <c r="AN89" s="22">
        <f>SUMIFS(база!$I$2:$I$2001,база!$C$2:$C$2001,стат!$B89)</f>
        <v>3</v>
      </c>
      <c r="AO89" s="6">
        <f t="shared" si="20"/>
        <v>19</v>
      </c>
      <c r="AP89" s="3">
        <f t="shared" si="21"/>
        <v>0</v>
      </c>
    </row>
    <row r="90" spans="1:42" x14ac:dyDescent="0.25">
      <c r="A90" s="42">
        <v>2</v>
      </c>
      <c r="B90" s="7">
        <v>88</v>
      </c>
      <c r="C90" s="13">
        <f t="shared" si="22"/>
        <v>19</v>
      </c>
      <c r="D90" s="9">
        <f t="shared" si="23"/>
        <v>6</v>
      </c>
      <c r="E90" s="1">
        <f t="shared" si="24"/>
        <v>3</v>
      </c>
      <c r="F90" s="7">
        <f t="shared" si="25"/>
        <v>3</v>
      </c>
      <c r="G90" s="13">
        <f>COUNTIFS(база!$C$2:$C$2001,стат!$B90,база!$E$2:$E$2001,"&gt;="&amp;стат!G$1,база!$E$2:$E$2001,"&lt;="&amp;стат!H$1)</f>
        <v>2</v>
      </c>
      <c r="H90" s="9">
        <f t="shared" si="26"/>
        <v>1</v>
      </c>
      <c r="I90" s="1">
        <f>SUMIFS(база!$G$2:$G$2001,база!$C$2:$C$2001,стат!$B90,база!$E$2:$E$2001,"&gt;="&amp;стат!G$1,база!$E$2:$E$2001,"&lt;="&amp;стат!H$1)</f>
        <v>1</v>
      </c>
      <c r="J90" s="1">
        <f>SUMIFS(база!$H$2:$H$2001,база!$C$2:$C$2001,стат!$B90,база!$E$2:$E$2001,"&gt;="&amp;стат!G$1,база!$E$2:$E$2001,"&lt;="&amp;стат!H$1)</f>
        <v>0</v>
      </c>
      <c r="K90" s="13">
        <f>COUNTIFS(база!$C$2:$C$2001,стат!$B90,база!$E$2:$E$2001,"&gt;="&amp;стат!K$1,база!$E$2:$E$2001,"&lt;="&amp;стат!L$1)</f>
        <v>2</v>
      </c>
      <c r="L90" s="9">
        <f t="shared" si="27"/>
        <v>0</v>
      </c>
      <c r="M90" s="1">
        <f>SUMIFS(база!$G$2:$G$2001,база!$C$2:$C$2001,стат!$B90,база!$E$2:$E$2001,"&gt;="&amp;стат!K$1,база!$E$2:$E$2001,"&lt;="&amp;стат!L$1)</f>
        <v>0</v>
      </c>
      <c r="N90" s="1">
        <f>SUMIFS(база!$H$2:$H$2001,база!$C$2:$C$2001,стат!$B90,база!$E$2:$E$2001,"&gt;="&amp;стат!K$1,база!$E$2:$E$2001,"&lt;="&amp;стат!L$1)</f>
        <v>0</v>
      </c>
      <c r="O90" s="13">
        <f>COUNTIFS(база!$C$2:$C$2001,стат!$B90,база!$E$2:$E$2001,"&gt;="&amp;стат!O$1,база!$E$2:$E$2001,"&lt;="&amp;стат!P$1)</f>
        <v>3</v>
      </c>
      <c r="P90" s="9">
        <f t="shared" si="28"/>
        <v>1</v>
      </c>
      <c r="Q90" s="1">
        <f>SUMIFS(база!$G$2:$G$2001,база!$C$2:$C$2001,стат!$B90,база!$E$2:$E$2001,"&gt;="&amp;стат!O$1,база!$E$2:$E$2001,"&lt;="&amp;стат!P$1)</f>
        <v>0</v>
      </c>
      <c r="R90" s="1">
        <f>SUMIFS(база!$H$2:$H$2001,база!$C$2:$C$2001,стат!$B90,база!$E$2:$E$2001,"&gt;="&amp;стат!O$1,база!$E$2:$E$2001,"&lt;="&amp;стат!P$1)</f>
        <v>1</v>
      </c>
      <c r="S90" s="13">
        <f>COUNTIFS(база!$C$2:$C$2001,стат!$B90,база!$E$2:$E$2001,"&gt;="&amp;стат!S$1,база!$E$2:$E$2001,"&lt;="&amp;стат!T$1)</f>
        <v>1</v>
      </c>
      <c r="T90" s="9">
        <f t="shared" si="29"/>
        <v>0</v>
      </c>
      <c r="U90" s="1">
        <f>SUMIFS(база!$G$2:$G$2001,база!$C$2:$C$2001,стат!$B90,база!$E$2:$E$2001,"&gt;="&amp;стат!S$1,база!$E$2:$E$2001,"&lt;="&amp;стат!T$1)</f>
        <v>0</v>
      </c>
      <c r="V90" s="1">
        <f>SUMIFS(база!$H$2:$H$2001,база!$C$2:$C$2001,стат!$B90,база!$E$2:$E$2001,"&gt;="&amp;стат!S$1,база!$E$2:$E$2001,"&lt;="&amp;стат!T$1)</f>
        <v>0</v>
      </c>
      <c r="W90" s="13">
        <f>COUNTIFS(база!$C$2:$C$2001,стат!$B90,база!$E$2:$E$2001,"&gt;="&amp;стат!W$1,база!$E$2:$E$2001,"&lt;="&amp;стат!X$1)</f>
        <v>1</v>
      </c>
      <c r="X90" s="9">
        <f t="shared" si="30"/>
        <v>1</v>
      </c>
      <c r="Y90" s="1">
        <f>SUMIFS(база!$G$2:$G$2001,база!$C$2:$C$2001,стат!$B90,база!$E$2:$E$2001,"&gt;="&amp;стат!W$1,база!$E$2:$E$2001,"&lt;="&amp;стат!X$1)</f>
        <v>1</v>
      </c>
      <c r="Z90" s="1">
        <f>SUMIFS(база!$H$2:$H$2001,база!$C$2:$C$2001,стат!$B90,база!$E$2:$E$2001,"&gt;="&amp;стат!W$1,база!$E$2:$E$2001,"&lt;="&amp;стат!X$1)</f>
        <v>0</v>
      </c>
      <c r="AA90" s="13">
        <f>COUNTIFS(база!$C$2:$C$2001,стат!$B90,база!$E$2:$E$2001,"&gt;="&amp;стат!AA$1,база!$E$2:$E$2001,"&lt;="&amp;стат!AB$1)</f>
        <v>2</v>
      </c>
      <c r="AB90" s="9">
        <f t="shared" si="31"/>
        <v>0</v>
      </c>
      <c r="AC90" s="1">
        <f>SUMIFS(база!$G$2:$G$2001,база!$C$2:$C$2001,стат!$B90,база!$E$2:$E$2001,"&gt;="&amp;стат!AA$1,база!$E$2:$E$2001,"&lt;="&amp;стат!AB$1)</f>
        <v>0</v>
      </c>
      <c r="AD90" s="1">
        <f>SUMIFS(база!$H$2:$H$2001,база!$C$2:$C$2001,стат!$B90,база!$E$2:$E$2001,"&gt;="&amp;стат!AA$1,база!$E$2:$E$2001,"&lt;="&amp;стат!AB$1)</f>
        <v>0</v>
      </c>
      <c r="AE90" s="13">
        <f>COUNTIFS(база!$C$2:$C$2001,стат!$B90,база!$E$2:$E$2001,"&gt;="&amp;стат!AE$1,база!$E$2:$E$2001,"&lt;="&amp;стат!AF$1)</f>
        <v>3</v>
      </c>
      <c r="AF90" s="9">
        <f t="shared" si="32"/>
        <v>1</v>
      </c>
      <c r="AG90" s="1">
        <f>SUMIFS(база!$G$2:$G$2001,база!$C$2:$C$2001,стат!$B90,база!$E$2:$E$2001,"&gt;="&amp;стат!AE$1,база!$E$2:$E$2001,"&lt;="&amp;стат!AF$1)</f>
        <v>1</v>
      </c>
      <c r="AH90" s="1">
        <f>SUMIFS(база!$H$2:$H$2001,база!$C$2:$C$2001,стат!$B90,база!$E$2:$E$2001,"&gt;="&amp;стат!AE$1,база!$E$2:$E$2001,"&lt;="&amp;стат!AF$1)</f>
        <v>0</v>
      </c>
      <c r="AI90" s="13">
        <f>COUNTIFS(база!$C$2:$C$2001,стат!$B90,база!$E$2:$E$2001,"&lt;"&amp;стат!AI$1)</f>
        <v>5</v>
      </c>
      <c r="AJ90" s="9">
        <f t="shared" si="33"/>
        <v>2</v>
      </c>
      <c r="AK90" s="1">
        <f>SUMIFS(база!$G$2:$G$2001,база!$C$2:$C$2001,стат!$B90,база!$E$2:$E$2001,"&lt;"&amp;$AI$1)</f>
        <v>0</v>
      </c>
      <c r="AL90" s="41">
        <f>SUMIFS(база!$H$2:$H$2001,база!$C$2:$C$2001,стат!$B90,база!$E$2:$E$2001,"&lt;"&amp;$AI$1)</f>
        <v>2</v>
      </c>
      <c r="AM90" s="28">
        <f>SUMIFS(база!$F$2:$F$2001,база!$C$2:$C$2001,стат!$B90)</f>
        <v>3</v>
      </c>
      <c r="AN90" s="22">
        <f>SUMIFS(база!$I$2:$I$2001,база!$C$2:$C$2001,стат!$B90)</f>
        <v>3</v>
      </c>
      <c r="AO90" s="6">
        <f t="shared" si="20"/>
        <v>19</v>
      </c>
      <c r="AP90" s="3">
        <f t="shared" si="21"/>
        <v>0</v>
      </c>
    </row>
    <row r="91" spans="1:42" x14ac:dyDescent="0.25">
      <c r="A91" s="42">
        <v>2</v>
      </c>
      <c r="B91" s="7">
        <v>89</v>
      </c>
      <c r="C91" s="13">
        <f t="shared" si="22"/>
        <v>19</v>
      </c>
      <c r="D91" s="9">
        <f t="shared" si="23"/>
        <v>6</v>
      </c>
      <c r="E91" s="1">
        <f t="shared" si="24"/>
        <v>3</v>
      </c>
      <c r="F91" s="7">
        <f t="shared" si="25"/>
        <v>3</v>
      </c>
      <c r="G91" s="13">
        <f>COUNTIFS(база!$C$2:$C$2001,стат!$B91,база!$E$2:$E$2001,"&gt;="&amp;стат!G$1,база!$E$2:$E$2001,"&lt;="&amp;стат!H$1)</f>
        <v>2</v>
      </c>
      <c r="H91" s="9">
        <f t="shared" si="26"/>
        <v>1</v>
      </c>
      <c r="I91" s="1">
        <f>SUMIFS(база!$G$2:$G$2001,база!$C$2:$C$2001,стат!$B91,база!$E$2:$E$2001,"&gt;="&amp;стат!G$1,база!$E$2:$E$2001,"&lt;="&amp;стат!H$1)</f>
        <v>1</v>
      </c>
      <c r="J91" s="1">
        <f>SUMIFS(база!$H$2:$H$2001,база!$C$2:$C$2001,стат!$B91,база!$E$2:$E$2001,"&gt;="&amp;стат!G$1,база!$E$2:$E$2001,"&lt;="&amp;стат!H$1)</f>
        <v>0</v>
      </c>
      <c r="K91" s="13">
        <f>COUNTIFS(база!$C$2:$C$2001,стат!$B91,база!$E$2:$E$2001,"&gt;="&amp;стат!K$1,база!$E$2:$E$2001,"&lt;="&amp;стат!L$1)</f>
        <v>2</v>
      </c>
      <c r="L91" s="9">
        <f t="shared" si="27"/>
        <v>0</v>
      </c>
      <c r="M91" s="1">
        <f>SUMIFS(база!$G$2:$G$2001,база!$C$2:$C$2001,стат!$B91,база!$E$2:$E$2001,"&gt;="&amp;стат!K$1,база!$E$2:$E$2001,"&lt;="&amp;стат!L$1)</f>
        <v>0</v>
      </c>
      <c r="N91" s="1">
        <f>SUMIFS(база!$H$2:$H$2001,база!$C$2:$C$2001,стат!$B91,база!$E$2:$E$2001,"&gt;="&amp;стат!K$1,база!$E$2:$E$2001,"&lt;="&amp;стат!L$1)</f>
        <v>0</v>
      </c>
      <c r="O91" s="13">
        <f>COUNTIFS(база!$C$2:$C$2001,стат!$B91,база!$E$2:$E$2001,"&gt;="&amp;стат!O$1,база!$E$2:$E$2001,"&lt;="&amp;стат!P$1)</f>
        <v>3</v>
      </c>
      <c r="P91" s="9">
        <f t="shared" si="28"/>
        <v>1</v>
      </c>
      <c r="Q91" s="1">
        <f>SUMIFS(база!$G$2:$G$2001,база!$C$2:$C$2001,стат!$B91,база!$E$2:$E$2001,"&gt;="&amp;стат!O$1,база!$E$2:$E$2001,"&lt;="&amp;стат!P$1)</f>
        <v>0</v>
      </c>
      <c r="R91" s="1">
        <f>SUMIFS(база!$H$2:$H$2001,база!$C$2:$C$2001,стат!$B91,база!$E$2:$E$2001,"&gt;="&amp;стат!O$1,база!$E$2:$E$2001,"&lt;="&amp;стат!P$1)</f>
        <v>1</v>
      </c>
      <c r="S91" s="13">
        <f>COUNTIFS(база!$C$2:$C$2001,стат!$B91,база!$E$2:$E$2001,"&gt;="&amp;стат!S$1,база!$E$2:$E$2001,"&lt;="&amp;стат!T$1)</f>
        <v>1</v>
      </c>
      <c r="T91" s="9">
        <f t="shared" si="29"/>
        <v>0</v>
      </c>
      <c r="U91" s="1">
        <f>SUMIFS(база!$G$2:$G$2001,база!$C$2:$C$2001,стат!$B91,база!$E$2:$E$2001,"&gt;="&amp;стат!S$1,база!$E$2:$E$2001,"&lt;="&amp;стат!T$1)</f>
        <v>0</v>
      </c>
      <c r="V91" s="1">
        <f>SUMIFS(база!$H$2:$H$2001,база!$C$2:$C$2001,стат!$B91,база!$E$2:$E$2001,"&gt;="&amp;стат!S$1,база!$E$2:$E$2001,"&lt;="&amp;стат!T$1)</f>
        <v>0</v>
      </c>
      <c r="W91" s="13">
        <f>COUNTIFS(база!$C$2:$C$2001,стат!$B91,база!$E$2:$E$2001,"&gt;="&amp;стат!W$1,база!$E$2:$E$2001,"&lt;="&amp;стат!X$1)</f>
        <v>1</v>
      </c>
      <c r="X91" s="9">
        <f t="shared" si="30"/>
        <v>1</v>
      </c>
      <c r="Y91" s="1">
        <f>SUMIFS(база!$G$2:$G$2001,база!$C$2:$C$2001,стат!$B91,база!$E$2:$E$2001,"&gt;="&amp;стат!W$1,база!$E$2:$E$2001,"&lt;="&amp;стат!X$1)</f>
        <v>1</v>
      </c>
      <c r="Z91" s="1">
        <f>SUMIFS(база!$H$2:$H$2001,база!$C$2:$C$2001,стат!$B91,база!$E$2:$E$2001,"&gt;="&amp;стат!W$1,база!$E$2:$E$2001,"&lt;="&amp;стат!X$1)</f>
        <v>0</v>
      </c>
      <c r="AA91" s="13">
        <f>COUNTIFS(база!$C$2:$C$2001,стат!$B91,база!$E$2:$E$2001,"&gt;="&amp;стат!AA$1,база!$E$2:$E$2001,"&lt;="&amp;стат!AB$1)</f>
        <v>2</v>
      </c>
      <c r="AB91" s="9">
        <f t="shared" si="31"/>
        <v>0</v>
      </c>
      <c r="AC91" s="1">
        <f>SUMIFS(база!$G$2:$G$2001,база!$C$2:$C$2001,стат!$B91,база!$E$2:$E$2001,"&gt;="&amp;стат!AA$1,база!$E$2:$E$2001,"&lt;="&amp;стат!AB$1)</f>
        <v>0</v>
      </c>
      <c r="AD91" s="1">
        <f>SUMIFS(база!$H$2:$H$2001,база!$C$2:$C$2001,стат!$B91,база!$E$2:$E$2001,"&gt;="&amp;стат!AA$1,база!$E$2:$E$2001,"&lt;="&amp;стат!AB$1)</f>
        <v>0</v>
      </c>
      <c r="AE91" s="13">
        <f>COUNTIFS(база!$C$2:$C$2001,стат!$B91,база!$E$2:$E$2001,"&gt;="&amp;стат!AE$1,база!$E$2:$E$2001,"&lt;="&amp;стат!AF$1)</f>
        <v>3</v>
      </c>
      <c r="AF91" s="9">
        <f t="shared" si="32"/>
        <v>1</v>
      </c>
      <c r="AG91" s="1">
        <f>SUMIFS(база!$G$2:$G$2001,база!$C$2:$C$2001,стат!$B91,база!$E$2:$E$2001,"&gt;="&amp;стат!AE$1,база!$E$2:$E$2001,"&lt;="&amp;стат!AF$1)</f>
        <v>1</v>
      </c>
      <c r="AH91" s="1">
        <f>SUMIFS(база!$H$2:$H$2001,база!$C$2:$C$2001,стат!$B91,база!$E$2:$E$2001,"&gt;="&amp;стат!AE$1,база!$E$2:$E$2001,"&lt;="&amp;стат!AF$1)</f>
        <v>0</v>
      </c>
      <c r="AI91" s="13">
        <f>COUNTIFS(база!$C$2:$C$2001,стат!$B91,база!$E$2:$E$2001,"&lt;"&amp;стат!AI$1)</f>
        <v>5</v>
      </c>
      <c r="AJ91" s="9">
        <f t="shared" si="33"/>
        <v>2</v>
      </c>
      <c r="AK91" s="1">
        <f>SUMIFS(база!$G$2:$G$2001,база!$C$2:$C$2001,стат!$B91,база!$E$2:$E$2001,"&lt;"&amp;$AI$1)</f>
        <v>0</v>
      </c>
      <c r="AL91" s="41">
        <f>SUMIFS(база!$H$2:$H$2001,база!$C$2:$C$2001,стат!$B91,база!$E$2:$E$2001,"&lt;"&amp;$AI$1)</f>
        <v>2</v>
      </c>
      <c r="AM91" s="28">
        <f>SUMIFS(база!$F$2:$F$2001,база!$C$2:$C$2001,стат!$B91)</f>
        <v>3</v>
      </c>
      <c r="AN91" s="22">
        <f>SUMIFS(база!$I$2:$I$2001,база!$C$2:$C$2001,стат!$B91)</f>
        <v>3</v>
      </c>
      <c r="AO91" s="6">
        <f t="shared" si="20"/>
        <v>19</v>
      </c>
      <c r="AP91" s="3">
        <f t="shared" si="21"/>
        <v>0</v>
      </c>
    </row>
    <row r="92" spans="1:42" x14ac:dyDescent="0.25">
      <c r="A92" s="42">
        <v>2</v>
      </c>
      <c r="B92" s="7">
        <v>90</v>
      </c>
      <c r="C92" s="13">
        <f t="shared" si="22"/>
        <v>19</v>
      </c>
      <c r="D92" s="9">
        <f t="shared" si="23"/>
        <v>6</v>
      </c>
      <c r="E92" s="1">
        <f t="shared" si="24"/>
        <v>3</v>
      </c>
      <c r="F92" s="7">
        <f t="shared" si="25"/>
        <v>3</v>
      </c>
      <c r="G92" s="13">
        <f>COUNTIFS(база!$C$2:$C$2001,стат!$B92,база!$E$2:$E$2001,"&gt;="&amp;стат!G$1,база!$E$2:$E$2001,"&lt;="&amp;стат!H$1)</f>
        <v>2</v>
      </c>
      <c r="H92" s="9">
        <f t="shared" si="26"/>
        <v>1</v>
      </c>
      <c r="I92" s="1">
        <f>SUMIFS(база!$G$2:$G$2001,база!$C$2:$C$2001,стат!$B92,база!$E$2:$E$2001,"&gt;="&amp;стат!G$1,база!$E$2:$E$2001,"&lt;="&amp;стат!H$1)</f>
        <v>1</v>
      </c>
      <c r="J92" s="1">
        <f>SUMIFS(база!$H$2:$H$2001,база!$C$2:$C$2001,стат!$B92,база!$E$2:$E$2001,"&gt;="&amp;стат!G$1,база!$E$2:$E$2001,"&lt;="&amp;стат!H$1)</f>
        <v>0</v>
      </c>
      <c r="K92" s="13">
        <f>COUNTIFS(база!$C$2:$C$2001,стат!$B92,база!$E$2:$E$2001,"&gt;="&amp;стат!K$1,база!$E$2:$E$2001,"&lt;="&amp;стат!L$1)</f>
        <v>2</v>
      </c>
      <c r="L92" s="9">
        <f t="shared" si="27"/>
        <v>0</v>
      </c>
      <c r="M92" s="1">
        <f>SUMIFS(база!$G$2:$G$2001,база!$C$2:$C$2001,стат!$B92,база!$E$2:$E$2001,"&gt;="&amp;стат!K$1,база!$E$2:$E$2001,"&lt;="&amp;стат!L$1)</f>
        <v>0</v>
      </c>
      <c r="N92" s="1">
        <f>SUMIFS(база!$H$2:$H$2001,база!$C$2:$C$2001,стат!$B92,база!$E$2:$E$2001,"&gt;="&amp;стат!K$1,база!$E$2:$E$2001,"&lt;="&amp;стат!L$1)</f>
        <v>0</v>
      </c>
      <c r="O92" s="13">
        <f>COUNTIFS(база!$C$2:$C$2001,стат!$B92,база!$E$2:$E$2001,"&gt;="&amp;стат!O$1,база!$E$2:$E$2001,"&lt;="&amp;стат!P$1)</f>
        <v>3</v>
      </c>
      <c r="P92" s="9">
        <f t="shared" si="28"/>
        <v>1</v>
      </c>
      <c r="Q92" s="1">
        <f>SUMIFS(база!$G$2:$G$2001,база!$C$2:$C$2001,стат!$B92,база!$E$2:$E$2001,"&gt;="&amp;стат!O$1,база!$E$2:$E$2001,"&lt;="&amp;стат!P$1)</f>
        <v>0</v>
      </c>
      <c r="R92" s="1">
        <f>SUMIFS(база!$H$2:$H$2001,база!$C$2:$C$2001,стат!$B92,база!$E$2:$E$2001,"&gt;="&amp;стат!O$1,база!$E$2:$E$2001,"&lt;="&amp;стат!P$1)</f>
        <v>1</v>
      </c>
      <c r="S92" s="13">
        <f>COUNTIFS(база!$C$2:$C$2001,стат!$B92,база!$E$2:$E$2001,"&gt;="&amp;стат!S$1,база!$E$2:$E$2001,"&lt;="&amp;стат!T$1)</f>
        <v>1</v>
      </c>
      <c r="T92" s="9">
        <f t="shared" si="29"/>
        <v>0</v>
      </c>
      <c r="U92" s="1">
        <f>SUMIFS(база!$G$2:$G$2001,база!$C$2:$C$2001,стат!$B92,база!$E$2:$E$2001,"&gt;="&amp;стат!S$1,база!$E$2:$E$2001,"&lt;="&amp;стат!T$1)</f>
        <v>0</v>
      </c>
      <c r="V92" s="1">
        <f>SUMIFS(база!$H$2:$H$2001,база!$C$2:$C$2001,стат!$B92,база!$E$2:$E$2001,"&gt;="&amp;стат!S$1,база!$E$2:$E$2001,"&lt;="&amp;стат!T$1)</f>
        <v>0</v>
      </c>
      <c r="W92" s="13">
        <f>COUNTIFS(база!$C$2:$C$2001,стат!$B92,база!$E$2:$E$2001,"&gt;="&amp;стат!W$1,база!$E$2:$E$2001,"&lt;="&amp;стат!X$1)</f>
        <v>1</v>
      </c>
      <c r="X92" s="9">
        <f t="shared" si="30"/>
        <v>1</v>
      </c>
      <c r="Y92" s="1">
        <f>SUMIFS(база!$G$2:$G$2001,база!$C$2:$C$2001,стат!$B92,база!$E$2:$E$2001,"&gt;="&amp;стат!W$1,база!$E$2:$E$2001,"&lt;="&amp;стат!X$1)</f>
        <v>1</v>
      </c>
      <c r="Z92" s="1">
        <f>SUMIFS(база!$H$2:$H$2001,база!$C$2:$C$2001,стат!$B92,база!$E$2:$E$2001,"&gt;="&amp;стат!W$1,база!$E$2:$E$2001,"&lt;="&amp;стат!X$1)</f>
        <v>0</v>
      </c>
      <c r="AA92" s="13">
        <f>COUNTIFS(база!$C$2:$C$2001,стат!$B92,база!$E$2:$E$2001,"&gt;="&amp;стат!AA$1,база!$E$2:$E$2001,"&lt;="&amp;стат!AB$1)</f>
        <v>2</v>
      </c>
      <c r="AB92" s="9">
        <f t="shared" si="31"/>
        <v>0</v>
      </c>
      <c r="AC92" s="1">
        <f>SUMIFS(база!$G$2:$G$2001,база!$C$2:$C$2001,стат!$B92,база!$E$2:$E$2001,"&gt;="&amp;стат!AA$1,база!$E$2:$E$2001,"&lt;="&amp;стат!AB$1)</f>
        <v>0</v>
      </c>
      <c r="AD92" s="1">
        <f>SUMIFS(база!$H$2:$H$2001,база!$C$2:$C$2001,стат!$B92,база!$E$2:$E$2001,"&gt;="&amp;стат!AA$1,база!$E$2:$E$2001,"&lt;="&amp;стат!AB$1)</f>
        <v>0</v>
      </c>
      <c r="AE92" s="13">
        <f>COUNTIFS(база!$C$2:$C$2001,стат!$B92,база!$E$2:$E$2001,"&gt;="&amp;стат!AE$1,база!$E$2:$E$2001,"&lt;="&amp;стат!AF$1)</f>
        <v>3</v>
      </c>
      <c r="AF92" s="9">
        <f t="shared" si="32"/>
        <v>1</v>
      </c>
      <c r="AG92" s="1">
        <f>SUMIFS(база!$G$2:$G$2001,база!$C$2:$C$2001,стат!$B92,база!$E$2:$E$2001,"&gt;="&amp;стат!AE$1,база!$E$2:$E$2001,"&lt;="&amp;стат!AF$1)</f>
        <v>1</v>
      </c>
      <c r="AH92" s="1">
        <f>SUMIFS(база!$H$2:$H$2001,база!$C$2:$C$2001,стат!$B92,база!$E$2:$E$2001,"&gt;="&amp;стат!AE$1,база!$E$2:$E$2001,"&lt;="&amp;стат!AF$1)</f>
        <v>0</v>
      </c>
      <c r="AI92" s="13">
        <f>COUNTIFS(база!$C$2:$C$2001,стат!$B92,база!$E$2:$E$2001,"&lt;"&amp;стат!AI$1)</f>
        <v>5</v>
      </c>
      <c r="AJ92" s="9">
        <f t="shared" si="33"/>
        <v>2</v>
      </c>
      <c r="AK92" s="1">
        <f>SUMIFS(база!$G$2:$G$2001,база!$C$2:$C$2001,стат!$B92,база!$E$2:$E$2001,"&lt;"&amp;$AI$1)</f>
        <v>0</v>
      </c>
      <c r="AL92" s="41">
        <f>SUMIFS(база!$H$2:$H$2001,база!$C$2:$C$2001,стат!$B92,база!$E$2:$E$2001,"&lt;"&amp;$AI$1)</f>
        <v>2</v>
      </c>
      <c r="AM92" s="28">
        <f>SUMIFS(база!$F$2:$F$2001,база!$C$2:$C$2001,стат!$B92)</f>
        <v>3</v>
      </c>
      <c r="AN92" s="22">
        <f>SUMIFS(база!$I$2:$I$2001,база!$C$2:$C$2001,стат!$B92)</f>
        <v>3</v>
      </c>
      <c r="AO92" s="6">
        <f t="shared" si="20"/>
        <v>19</v>
      </c>
      <c r="AP92" s="3">
        <f t="shared" si="21"/>
        <v>0</v>
      </c>
    </row>
    <row r="93" spans="1:42" x14ac:dyDescent="0.25">
      <c r="A93" s="42">
        <v>2</v>
      </c>
      <c r="B93" s="7">
        <v>91</v>
      </c>
      <c r="C93" s="13">
        <f t="shared" si="22"/>
        <v>19</v>
      </c>
      <c r="D93" s="9">
        <f t="shared" si="23"/>
        <v>6</v>
      </c>
      <c r="E93" s="1">
        <f t="shared" si="24"/>
        <v>3</v>
      </c>
      <c r="F93" s="7">
        <f t="shared" si="25"/>
        <v>3</v>
      </c>
      <c r="G93" s="13">
        <f>COUNTIFS(база!$C$2:$C$2001,стат!$B93,база!$E$2:$E$2001,"&gt;="&amp;стат!G$1,база!$E$2:$E$2001,"&lt;="&amp;стат!H$1)</f>
        <v>2</v>
      </c>
      <c r="H93" s="9">
        <f t="shared" si="26"/>
        <v>1</v>
      </c>
      <c r="I93" s="1">
        <f>SUMIFS(база!$G$2:$G$2001,база!$C$2:$C$2001,стат!$B93,база!$E$2:$E$2001,"&gt;="&amp;стат!G$1,база!$E$2:$E$2001,"&lt;="&amp;стат!H$1)</f>
        <v>1</v>
      </c>
      <c r="J93" s="1">
        <f>SUMIFS(база!$H$2:$H$2001,база!$C$2:$C$2001,стат!$B93,база!$E$2:$E$2001,"&gt;="&amp;стат!G$1,база!$E$2:$E$2001,"&lt;="&amp;стат!H$1)</f>
        <v>0</v>
      </c>
      <c r="K93" s="13">
        <f>COUNTIFS(база!$C$2:$C$2001,стат!$B93,база!$E$2:$E$2001,"&gt;="&amp;стат!K$1,база!$E$2:$E$2001,"&lt;="&amp;стат!L$1)</f>
        <v>2</v>
      </c>
      <c r="L93" s="9">
        <f t="shared" si="27"/>
        <v>0</v>
      </c>
      <c r="M93" s="1">
        <f>SUMIFS(база!$G$2:$G$2001,база!$C$2:$C$2001,стат!$B93,база!$E$2:$E$2001,"&gt;="&amp;стат!K$1,база!$E$2:$E$2001,"&lt;="&amp;стат!L$1)</f>
        <v>0</v>
      </c>
      <c r="N93" s="1">
        <f>SUMIFS(база!$H$2:$H$2001,база!$C$2:$C$2001,стат!$B93,база!$E$2:$E$2001,"&gt;="&amp;стат!K$1,база!$E$2:$E$2001,"&lt;="&amp;стат!L$1)</f>
        <v>0</v>
      </c>
      <c r="O93" s="13">
        <f>COUNTIFS(база!$C$2:$C$2001,стат!$B93,база!$E$2:$E$2001,"&gt;="&amp;стат!O$1,база!$E$2:$E$2001,"&lt;="&amp;стат!P$1)</f>
        <v>3</v>
      </c>
      <c r="P93" s="9">
        <f t="shared" si="28"/>
        <v>1</v>
      </c>
      <c r="Q93" s="1">
        <f>SUMIFS(база!$G$2:$G$2001,база!$C$2:$C$2001,стат!$B93,база!$E$2:$E$2001,"&gt;="&amp;стат!O$1,база!$E$2:$E$2001,"&lt;="&amp;стат!P$1)</f>
        <v>0</v>
      </c>
      <c r="R93" s="1">
        <f>SUMIFS(база!$H$2:$H$2001,база!$C$2:$C$2001,стат!$B93,база!$E$2:$E$2001,"&gt;="&amp;стат!O$1,база!$E$2:$E$2001,"&lt;="&amp;стат!P$1)</f>
        <v>1</v>
      </c>
      <c r="S93" s="13">
        <f>COUNTIFS(база!$C$2:$C$2001,стат!$B93,база!$E$2:$E$2001,"&gt;="&amp;стат!S$1,база!$E$2:$E$2001,"&lt;="&amp;стат!T$1)</f>
        <v>1</v>
      </c>
      <c r="T93" s="9">
        <f t="shared" si="29"/>
        <v>0</v>
      </c>
      <c r="U93" s="1">
        <f>SUMIFS(база!$G$2:$G$2001,база!$C$2:$C$2001,стат!$B93,база!$E$2:$E$2001,"&gt;="&amp;стат!S$1,база!$E$2:$E$2001,"&lt;="&amp;стат!T$1)</f>
        <v>0</v>
      </c>
      <c r="V93" s="1">
        <f>SUMIFS(база!$H$2:$H$2001,база!$C$2:$C$2001,стат!$B93,база!$E$2:$E$2001,"&gt;="&amp;стат!S$1,база!$E$2:$E$2001,"&lt;="&amp;стат!T$1)</f>
        <v>0</v>
      </c>
      <c r="W93" s="13">
        <f>COUNTIFS(база!$C$2:$C$2001,стат!$B93,база!$E$2:$E$2001,"&gt;="&amp;стат!W$1,база!$E$2:$E$2001,"&lt;="&amp;стат!X$1)</f>
        <v>1</v>
      </c>
      <c r="X93" s="9">
        <f t="shared" si="30"/>
        <v>1</v>
      </c>
      <c r="Y93" s="1">
        <f>SUMIFS(база!$G$2:$G$2001,база!$C$2:$C$2001,стат!$B93,база!$E$2:$E$2001,"&gt;="&amp;стат!W$1,база!$E$2:$E$2001,"&lt;="&amp;стат!X$1)</f>
        <v>1</v>
      </c>
      <c r="Z93" s="1">
        <f>SUMIFS(база!$H$2:$H$2001,база!$C$2:$C$2001,стат!$B93,база!$E$2:$E$2001,"&gt;="&amp;стат!W$1,база!$E$2:$E$2001,"&lt;="&amp;стат!X$1)</f>
        <v>0</v>
      </c>
      <c r="AA93" s="13">
        <f>COUNTIFS(база!$C$2:$C$2001,стат!$B93,база!$E$2:$E$2001,"&gt;="&amp;стат!AA$1,база!$E$2:$E$2001,"&lt;="&amp;стат!AB$1)</f>
        <v>2</v>
      </c>
      <c r="AB93" s="9">
        <f t="shared" si="31"/>
        <v>0</v>
      </c>
      <c r="AC93" s="1">
        <f>SUMIFS(база!$G$2:$G$2001,база!$C$2:$C$2001,стат!$B93,база!$E$2:$E$2001,"&gt;="&amp;стат!AA$1,база!$E$2:$E$2001,"&lt;="&amp;стат!AB$1)</f>
        <v>0</v>
      </c>
      <c r="AD93" s="1">
        <f>SUMIFS(база!$H$2:$H$2001,база!$C$2:$C$2001,стат!$B93,база!$E$2:$E$2001,"&gt;="&amp;стат!AA$1,база!$E$2:$E$2001,"&lt;="&amp;стат!AB$1)</f>
        <v>0</v>
      </c>
      <c r="AE93" s="13">
        <f>COUNTIFS(база!$C$2:$C$2001,стат!$B93,база!$E$2:$E$2001,"&gt;="&amp;стат!AE$1,база!$E$2:$E$2001,"&lt;="&amp;стат!AF$1)</f>
        <v>3</v>
      </c>
      <c r="AF93" s="9">
        <f t="shared" si="32"/>
        <v>1</v>
      </c>
      <c r="AG93" s="1">
        <f>SUMIFS(база!$G$2:$G$2001,база!$C$2:$C$2001,стат!$B93,база!$E$2:$E$2001,"&gt;="&amp;стат!AE$1,база!$E$2:$E$2001,"&lt;="&amp;стат!AF$1)</f>
        <v>1</v>
      </c>
      <c r="AH93" s="1">
        <f>SUMIFS(база!$H$2:$H$2001,база!$C$2:$C$2001,стат!$B93,база!$E$2:$E$2001,"&gt;="&amp;стат!AE$1,база!$E$2:$E$2001,"&lt;="&amp;стат!AF$1)</f>
        <v>0</v>
      </c>
      <c r="AI93" s="13">
        <f>COUNTIFS(база!$C$2:$C$2001,стат!$B93,база!$E$2:$E$2001,"&lt;"&amp;стат!AI$1)</f>
        <v>5</v>
      </c>
      <c r="AJ93" s="9">
        <f t="shared" si="33"/>
        <v>2</v>
      </c>
      <c r="AK93" s="1">
        <f>SUMIFS(база!$G$2:$G$2001,база!$C$2:$C$2001,стат!$B93,база!$E$2:$E$2001,"&lt;"&amp;$AI$1)</f>
        <v>0</v>
      </c>
      <c r="AL93" s="41">
        <f>SUMIFS(база!$H$2:$H$2001,база!$C$2:$C$2001,стат!$B93,база!$E$2:$E$2001,"&lt;"&amp;$AI$1)</f>
        <v>2</v>
      </c>
      <c r="AM93" s="28">
        <f>SUMIFS(база!$F$2:$F$2001,база!$C$2:$C$2001,стат!$B93)</f>
        <v>3</v>
      </c>
      <c r="AN93" s="22">
        <f>SUMIFS(база!$I$2:$I$2001,база!$C$2:$C$2001,стат!$B93)</f>
        <v>3</v>
      </c>
      <c r="AO93" s="6">
        <f t="shared" si="20"/>
        <v>19</v>
      </c>
      <c r="AP93" s="3">
        <f t="shared" si="21"/>
        <v>0</v>
      </c>
    </row>
    <row r="94" spans="1:42" x14ac:dyDescent="0.25">
      <c r="A94" s="42">
        <v>2</v>
      </c>
      <c r="B94" s="7">
        <v>92</v>
      </c>
      <c r="C94" s="13">
        <f t="shared" si="22"/>
        <v>19</v>
      </c>
      <c r="D94" s="9">
        <f t="shared" si="23"/>
        <v>6</v>
      </c>
      <c r="E94" s="1">
        <f t="shared" si="24"/>
        <v>3</v>
      </c>
      <c r="F94" s="7">
        <f t="shared" si="25"/>
        <v>3</v>
      </c>
      <c r="G94" s="13">
        <f>COUNTIFS(база!$C$2:$C$2001,стат!$B94,база!$E$2:$E$2001,"&gt;="&amp;стат!G$1,база!$E$2:$E$2001,"&lt;="&amp;стат!H$1)</f>
        <v>2</v>
      </c>
      <c r="H94" s="9">
        <f t="shared" si="26"/>
        <v>1</v>
      </c>
      <c r="I94" s="1">
        <f>SUMIFS(база!$G$2:$G$2001,база!$C$2:$C$2001,стат!$B94,база!$E$2:$E$2001,"&gt;="&amp;стат!G$1,база!$E$2:$E$2001,"&lt;="&amp;стат!H$1)</f>
        <v>1</v>
      </c>
      <c r="J94" s="1">
        <f>SUMIFS(база!$H$2:$H$2001,база!$C$2:$C$2001,стат!$B94,база!$E$2:$E$2001,"&gt;="&amp;стат!G$1,база!$E$2:$E$2001,"&lt;="&amp;стат!H$1)</f>
        <v>0</v>
      </c>
      <c r="K94" s="13">
        <f>COUNTIFS(база!$C$2:$C$2001,стат!$B94,база!$E$2:$E$2001,"&gt;="&amp;стат!K$1,база!$E$2:$E$2001,"&lt;="&amp;стат!L$1)</f>
        <v>2</v>
      </c>
      <c r="L94" s="9">
        <f t="shared" si="27"/>
        <v>0</v>
      </c>
      <c r="M94" s="1">
        <f>SUMIFS(база!$G$2:$G$2001,база!$C$2:$C$2001,стат!$B94,база!$E$2:$E$2001,"&gt;="&amp;стат!K$1,база!$E$2:$E$2001,"&lt;="&amp;стат!L$1)</f>
        <v>0</v>
      </c>
      <c r="N94" s="1">
        <f>SUMIFS(база!$H$2:$H$2001,база!$C$2:$C$2001,стат!$B94,база!$E$2:$E$2001,"&gt;="&amp;стат!K$1,база!$E$2:$E$2001,"&lt;="&amp;стат!L$1)</f>
        <v>0</v>
      </c>
      <c r="O94" s="13">
        <f>COUNTIFS(база!$C$2:$C$2001,стат!$B94,база!$E$2:$E$2001,"&gt;="&amp;стат!O$1,база!$E$2:$E$2001,"&lt;="&amp;стат!P$1)</f>
        <v>3</v>
      </c>
      <c r="P94" s="9">
        <f t="shared" si="28"/>
        <v>1</v>
      </c>
      <c r="Q94" s="1">
        <f>SUMIFS(база!$G$2:$G$2001,база!$C$2:$C$2001,стат!$B94,база!$E$2:$E$2001,"&gt;="&amp;стат!O$1,база!$E$2:$E$2001,"&lt;="&amp;стат!P$1)</f>
        <v>0</v>
      </c>
      <c r="R94" s="1">
        <f>SUMIFS(база!$H$2:$H$2001,база!$C$2:$C$2001,стат!$B94,база!$E$2:$E$2001,"&gt;="&amp;стат!O$1,база!$E$2:$E$2001,"&lt;="&amp;стат!P$1)</f>
        <v>1</v>
      </c>
      <c r="S94" s="13">
        <f>COUNTIFS(база!$C$2:$C$2001,стат!$B94,база!$E$2:$E$2001,"&gt;="&amp;стат!S$1,база!$E$2:$E$2001,"&lt;="&amp;стат!T$1)</f>
        <v>1</v>
      </c>
      <c r="T94" s="9">
        <f t="shared" si="29"/>
        <v>0</v>
      </c>
      <c r="U94" s="1">
        <f>SUMIFS(база!$G$2:$G$2001,база!$C$2:$C$2001,стат!$B94,база!$E$2:$E$2001,"&gt;="&amp;стат!S$1,база!$E$2:$E$2001,"&lt;="&amp;стат!T$1)</f>
        <v>0</v>
      </c>
      <c r="V94" s="1">
        <f>SUMIFS(база!$H$2:$H$2001,база!$C$2:$C$2001,стат!$B94,база!$E$2:$E$2001,"&gt;="&amp;стат!S$1,база!$E$2:$E$2001,"&lt;="&amp;стат!T$1)</f>
        <v>0</v>
      </c>
      <c r="W94" s="13">
        <f>COUNTIFS(база!$C$2:$C$2001,стат!$B94,база!$E$2:$E$2001,"&gt;="&amp;стат!W$1,база!$E$2:$E$2001,"&lt;="&amp;стат!X$1)</f>
        <v>1</v>
      </c>
      <c r="X94" s="9">
        <f t="shared" si="30"/>
        <v>1</v>
      </c>
      <c r="Y94" s="1">
        <f>SUMIFS(база!$G$2:$G$2001,база!$C$2:$C$2001,стат!$B94,база!$E$2:$E$2001,"&gt;="&amp;стат!W$1,база!$E$2:$E$2001,"&lt;="&amp;стат!X$1)</f>
        <v>1</v>
      </c>
      <c r="Z94" s="1">
        <f>SUMIFS(база!$H$2:$H$2001,база!$C$2:$C$2001,стат!$B94,база!$E$2:$E$2001,"&gt;="&amp;стат!W$1,база!$E$2:$E$2001,"&lt;="&amp;стат!X$1)</f>
        <v>0</v>
      </c>
      <c r="AA94" s="13">
        <f>COUNTIFS(база!$C$2:$C$2001,стат!$B94,база!$E$2:$E$2001,"&gt;="&amp;стат!AA$1,база!$E$2:$E$2001,"&lt;="&amp;стат!AB$1)</f>
        <v>2</v>
      </c>
      <c r="AB94" s="9">
        <f t="shared" si="31"/>
        <v>0</v>
      </c>
      <c r="AC94" s="1">
        <f>SUMIFS(база!$G$2:$G$2001,база!$C$2:$C$2001,стат!$B94,база!$E$2:$E$2001,"&gt;="&amp;стат!AA$1,база!$E$2:$E$2001,"&lt;="&amp;стат!AB$1)</f>
        <v>0</v>
      </c>
      <c r="AD94" s="1">
        <f>SUMIFS(база!$H$2:$H$2001,база!$C$2:$C$2001,стат!$B94,база!$E$2:$E$2001,"&gt;="&amp;стат!AA$1,база!$E$2:$E$2001,"&lt;="&amp;стат!AB$1)</f>
        <v>0</v>
      </c>
      <c r="AE94" s="13">
        <f>COUNTIFS(база!$C$2:$C$2001,стат!$B94,база!$E$2:$E$2001,"&gt;="&amp;стат!AE$1,база!$E$2:$E$2001,"&lt;="&amp;стат!AF$1)</f>
        <v>3</v>
      </c>
      <c r="AF94" s="9">
        <f t="shared" si="32"/>
        <v>1</v>
      </c>
      <c r="AG94" s="1">
        <f>SUMIFS(база!$G$2:$G$2001,база!$C$2:$C$2001,стат!$B94,база!$E$2:$E$2001,"&gt;="&amp;стат!AE$1,база!$E$2:$E$2001,"&lt;="&amp;стат!AF$1)</f>
        <v>1</v>
      </c>
      <c r="AH94" s="1">
        <f>SUMIFS(база!$H$2:$H$2001,база!$C$2:$C$2001,стат!$B94,база!$E$2:$E$2001,"&gt;="&amp;стат!AE$1,база!$E$2:$E$2001,"&lt;="&amp;стат!AF$1)</f>
        <v>0</v>
      </c>
      <c r="AI94" s="13">
        <f>COUNTIFS(база!$C$2:$C$2001,стат!$B94,база!$E$2:$E$2001,"&lt;"&amp;стат!AI$1)</f>
        <v>5</v>
      </c>
      <c r="AJ94" s="9">
        <f t="shared" si="33"/>
        <v>2</v>
      </c>
      <c r="AK94" s="1">
        <f>SUMIFS(база!$G$2:$G$2001,база!$C$2:$C$2001,стат!$B94,база!$E$2:$E$2001,"&lt;"&amp;$AI$1)</f>
        <v>0</v>
      </c>
      <c r="AL94" s="41">
        <f>SUMIFS(база!$H$2:$H$2001,база!$C$2:$C$2001,стат!$B94,база!$E$2:$E$2001,"&lt;"&amp;$AI$1)</f>
        <v>2</v>
      </c>
      <c r="AM94" s="28">
        <f>SUMIFS(база!$F$2:$F$2001,база!$C$2:$C$2001,стат!$B94)</f>
        <v>3</v>
      </c>
      <c r="AN94" s="22">
        <f>SUMIFS(база!$I$2:$I$2001,база!$C$2:$C$2001,стат!$B94)</f>
        <v>3</v>
      </c>
      <c r="AO94" s="6">
        <f t="shared" si="20"/>
        <v>19</v>
      </c>
      <c r="AP94" s="3">
        <f t="shared" si="21"/>
        <v>0</v>
      </c>
    </row>
    <row r="95" spans="1:42" x14ac:dyDescent="0.25">
      <c r="A95" s="42">
        <v>2</v>
      </c>
      <c r="B95" s="7">
        <v>93</v>
      </c>
      <c r="C95" s="13">
        <f t="shared" si="22"/>
        <v>19</v>
      </c>
      <c r="D95" s="9">
        <f t="shared" si="23"/>
        <v>6</v>
      </c>
      <c r="E95" s="1">
        <f t="shared" si="24"/>
        <v>3</v>
      </c>
      <c r="F95" s="7">
        <f t="shared" si="25"/>
        <v>3</v>
      </c>
      <c r="G95" s="13">
        <f>COUNTIFS(база!$C$2:$C$2001,стат!$B95,база!$E$2:$E$2001,"&gt;="&amp;стат!G$1,база!$E$2:$E$2001,"&lt;="&amp;стат!H$1)</f>
        <v>2</v>
      </c>
      <c r="H95" s="9">
        <f t="shared" si="26"/>
        <v>1</v>
      </c>
      <c r="I95" s="1">
        <f>SUMIFS(база!$G$2:$G$2001,база!$C$2:$C$2001,стат!$B95,база!$E$2:$E$2001,"&gt;="&amp;стат!G$1,база!$E$2:$E$2001,"&lt;="&amp;стат!H$1)</f>
        <v>1</v>
      </c>
      <c r="J95" s="1">
        <f>SUMIFS(база!$H$2:$H$2001,база!$C$2:$C$2001,стат!$B95,база!$E$2:$E$2001,"&gt;="&amp;стат!G$1,база!$E$2:$E$2001,"&lt;="&amp;стат!H$1)</f>
        <v>0</v>
      </c>
      <c r="K95" s="13">
        <f>COUNTIFS(база!$C$2:$C$2001,стат!$B95,база!$E$2:$E$2001,"&gt;="&amp;стат!K$1,база!$E$2:$E$2001,"&lt;="&amp;стат!L$1)</f>
        <v>2</v>
      </c>
      <c r="L95" s="9">
        <f t="shared" si="27"/>
        <v>0</v>
      </c>
      <c r="M95" s="1">
        <f>SUMIFS(база!$G$2:$G$2001,база!$C$2:$C$2001,стат!$B95,база!$E$2:$E$2001,"&gt;="&amp;стат!K$1,база!$E$2:$E$2001,"&lt;="&amp;стат!L$1)</f>
        <v>0</v>
      </c>
      <c r="N95" s="1">
        <f>SUMIFS(база!$H$2:$H$2001,база!$C$2:$C$2001,стат!$B95,база!$E$2:$E$2001,"&gt;="&amp;стат!K$1,база!$E$2:$E$2001,"&lt;="&amp;стат!L$1)</f>
        <v>0</v>
      </c>
      <c r="O95" s="13">
        <f>COUNTIFS(база!$C$2:$C$2001,стат!$B95,база!$E$2:$E$2001,"&gt;="&amp;стат!O$1,база!$E$2:$E$2001,"&lt;="&amp;стат!P$1)</f>
        <v>3</v>
      </c>
      <c r="P95" s="9">
        <f t="shared" si="28"/>
        <v>1</v>
      </c>
      <c r="Q95" s="1">
        <f>SUMIFS(база!$G$2:$G$2001,база!$C$2:$C$2001,стат!$B95,база!$E$2:$E$2001,"&gt;="&amp;стат!O$1,база!$E$2:$E$2001,"&lt;="&amp;стат!P$1)</f>
        <v>0</v>
      </c>
      <c r="R95" s="1">
        <f>SUMIFS(база!$H$2:$H$2001,база!$C$2:$C$2001,стат!$B95,база!$E$2:$E$2001,"&gt;="&amp;стат!O$1,база!$E$2:$E$2001,"&lt;="&amp;стат!P$1)</f>
        <v>1</v>
      </c>
      <c r="S95" s="13">
        <f>COUNTIFS(база!$C$2:$C$2001,стат!$B95,база!$E$2:$E$2001,"&gt;="&amp;стат!S$1,база!$E$2:$E$2001,"&lt;="&amp;стат!T$1)</f>
        <v>1</v>
      </c>
      <c r="T95" s="9">
        <f t="shared" si="29"/>
        <v>0</v>
      </c>
      <c r="U95" s="1">
        <f>SUMIFS(база!$G$2:$G$2001,база!$C$2:$C$2001,стат!$B95,база!$E$2:$E$2001,"&gt;="&amp;стат!S$1,база!$E$2:$E$2001,"&lt;="&amp;стат!T$1)</f>
        <v>0</v>
      </c>
      <c r="V95" s="1">
        <f>SUMIFS(база!$H$2:$H$2001,база!$C$2:$C$2001,стат!$B95,база!$E$2:$E$2001,"&gt;="&amp;стат!S$1,база!$E$2:$E$2001,"&lt;="&amp;стат!T$1)</f>
        <v>0</v>
      </c>
      <c r="W95" s="13">
        <f>COUNTIFS(база!$C$2:$C$2001,стат!$B95,база!$E$2:$E$2001,"&gt;="&amp;стат!W$1,база!$E$2:$E$2001,"&lt;="&amp;стат!X$1)</f>
        <v>1</v>
      </c>
      <c r="X95" s="9">
        <f t="shared" si="30"/>
        <v>1</v>
      </c>
      <c r="Y95" s="1">
        <f>SUMIFS(база!$G$2:$G$2001,база!$C$2:$C$2001,стат!$B95,база!$E$2:$E$2001,"&gt;="&amp;стат!W$1,база!$E$2:$E$2001,"&lt;="&amp;стат!X$1)</f>
        <v>1</v>
      </c>
      <c r="Z95" s="1">
        <f>SUMIFS(база!$H$2:$H$2001,база!$C$2:$C$2001,стат!$B95,база!$E$2:$E$2001,"&gt;="&amp;стат!W$1,база!$E$2:$E$2001,"&lt;="&amp;стат!X$1)</f>
        <v>0</v>
      </c>
      <c r="AA95" s="13">
        <f>COUNTIFS(база!$C$2:$C$2001,стат!$B95,база!$E$2:$E$2001,"&gt;="&amp;стат!AA$1,база!$E$2:$E$2001,"&lt;="&amp;стат!AB$1)</f>
        <v>2</v>
      </c>
      <c r="AB95" s="9">
        <f t="shared" si="31"/>
        <v>0</v>
      </c>
      <c r="AC95" s="1">
        <f>SUMIFS(база!$G$2:$G$2001,база!$C$2:$C$2001,стат!$B95,база!$E$2:$E$2001,"&gt;="&amp;стат!AA$1,база!$E$2:$E$2001,"&lt;="&amp;стат!AB$1)</f>
        <v>0</v>
      </c>
      <c r="AD95" s="1">
        <f>SUMIFS(база!$H$2:$H$2001,база!$C$2:$C$2001,стат!$B95,база!$E$2:$E$2001,"&gt;="&amp;стат!AA$1,база!$E$2:$E$2001,"&lt;="&amp;стат!AB$1)</f>
        <v>0</v>
      </c>
      <c r="AE95" s="13">
        <f>COUNTIFS(база!$C$2:$C$2001,стат!$B95,база!$E$2:$E$2001,"&gt;="&amp;стат!AE$1,база!$E$2:$E$2001,"&lt;="&amp;стат!AF$1)</f>
        <v>3</v>
      </c>
      <c r="AF95" s="9">
        <f t="shared" si="32"/>
        <v>1</v>
      </c>
      <c r="AG95" s="1">
        <f>SUMIFS(база!$G$2:$G$2001,база!$C$2:$C$2001,стат!$B95,база!$E$2:$E$2001,"&gt;="&amp;стат!AE$1,база!$E$2:$E$2001,"&lt;="&amp;стат!AF$1)</f>
        <v>1</v>
      </c>
      <c r="AH95" s="1">
        <f>SUMIFS(база!$H$2:$H$2001,база!$C$2:$C$2001,стат!$B95,база!$E$2:$E$2001,"&gt;="&amp;стат!AE$1,база!$E$2:$E$2001,"&lt;="&amp;стат!AF$1)</f>
        <v>0</v>
      </c>
      <c r="AI95" s="13">
        <f>COUNTIFS(база!$C$2:$C$2001,стат!$B95,база!$E$2:$E$2001,"&lt;"&amp;стат!AI$1)</f>
        <v>5</v>
      </c>
      <c r="AJ95" s="9">
        <f t="shared" si="33"/>
        <v>2</v>
      </c>
      <c r="AK95" s="1">
        <f>SUMIFS(база!$G$2:$G$2001,база!$C$2:$C$2001,стат!$B95,база!$E$2:$E$2001,"&lt;"&amp;$AI$1)</f>
        <v>0</v>
      </c>
      <c r="AL95" s="41">
        <f>SUMIFS(база!$H$2:$H$2001,база!$C$2:$C$2001,стат!$B95,база!$E$2:$E$2001,"&lt;"&amp;$AI$1)</f>
        <v>2</v>
      </c>
      <c r="AM95" s="28">
        <f>SUMIFS(база!$F$2:$F$2001,база!$C$2:$C$2001,стат!$B95)</f>
        <v>3</v>
      </c>
      <c r="AN95" s="22">
        <f>SUMIFS(база!$I$2:$I$2001,база!$C$2:$C$2001,стат!$B95)</f>
        <v>3</v>
      </c>
      <c r="AO95" s="6">
        <f t="shared" si="20"/>
        <v>19</v>
      </c>
      <c r="AP95" s="3">
        <f t="shared" si="21"/>
        <v>0</v>
      </c>
    </row>
    <row r="96" spans="1:42" x14ac:dyDescent="0.25">
      <c r="A96" s="42">
        <v>2</v>
      </c>
      <c r="B96" s="7">
        <v>94</v>
      </c>
      <c r="C96" s="13">
        <f t="shared" si="22"/>
        <v>19</v>
      </c>
      <c r="D96" s="9">
        <f t="shared" si="23"/>
        <v>6</v>
      </c>
      <c r="E96" s="1">
        <f t="shared" si="24"/>
        <v>3</v>
      </c>
      <c r="F96" s="7">
        <f t="shared" si="25"/>
        <v>3</v>
      </c>
      <c r="G96" s="13">
        <f>COUNTIFS(база!$C$2:$C$2001,стат!$B96,база!$E$2:$E$2001,"&gt;="&amp;стат!G$1,база!$E$2:$E$2001,"&lt;="&amp;стат!H$1)</f>
        <v>2</v>
      </c>
      <c r="H96" s="9">
        <f t="shared" si="26"/>
        <v>1</v>
      </c>
      <c r="I96" s="1">
        <f>SUMIFS(база!$G$2:$G$2001,база!$C$2:$C$2001,стат!$B96,база!$E$2:$E$2001,"&gt;="&amp;стат!G$1,база!$E$2:$E$2001,"&lt;="&amp;стат!H$1)</f>
        <v>1</v>
      </c>
      <c r="J96" s="1">
        <f>SUMIFS(база!$H$2:$H$2001,база!$C$2:$C$2001,стат!$B96,база!$E$2:$E$2001,"&gt;="&amp;стат!G$1,база!$E$2:$E$2001,"&lt;="&amp;стат!H$1)</f>
        <v>0</v>
      </c>
      <c r="K96" s="13">
        <f>COUNTIFS(база!$C$2:$C$2001,стат!$B96,база!$E$2:$E$2001,"&gt;="&amp;стат!K$1,база!$E$2:$E$2001,"&lt;="&amp;стат!L$1)</f>
        <v>2</v>
      </c>
      <c r="L96" s="9">
        <f t="shared" si="27"/>
        <v>0</v>
      </c>
      <c r="M96" s="1">
        <f>SUMIFS(база!$G$2:$G$2001,база!$C$2:$C$2001,стат!$B96,база!$E$2:$E$2001,"&gt;="&amp;стат!K$1,база!$E$2:$E$2001,"&lt;="&amp;стат!L$1)</f>
        <v>0</v>
      </c>
      <c r="N96" s="1">
        <f>SUMIFS(база!$H$2:$H$2001,база!$C$2:$C$2001,стат!$B96,база!$E$2:$E$2001,"&gt;="&amp;стат!K$1,база!$E$2:$E$2001,"&lt;="&amp;стат!L$1)</f>
        <v>0</v>
      </c>
      <c r="O96" s="13">
        <f>COUNTIFS(база!$C$2:$C$2001,стат!$B96,база!$E$2:$E$2001,"&gt;="&amp;стат!O$1,база!$E$2:$E$2001,"&lt;="&amp;стат!P$1)</f>
        <v>3</v>
      </c>
      <c r="P96" s="9">
        <f t="shared" si="28"/>
        <v>1</v>
      </c>
      <c r="Q96" s="1">
        <f>SUMIFS(база!$G$2:$G$2001,база!$C$2:$C$2001,стат!$B96,база!$E$2:$E$2001,"&gt;="&amp;стат!O$1,база!$E$2:$E$2001,"&lt;="&amp;стат!P$1)</f>
        <v>0</v>
      </c>
      <c r="R96" s="1">
        <f>SUMIFS(база!$H$2:$H$2001,база!$C$2:$C$2001,стат!$B96,база!$E$2:$E$2001,"&gt;="&amp;стат!O$1,база!$E$2:$E$2001,"&lt;="&amp;стат!P$1)</f>
        <v>1</v>
      </c>
      <c r="S96" s="13">
        <f>COUNTIFS(база!$C$2:$C$2001,стат!$B96,база!$E$2:$E$2001,"&gt;="&amp;стат!S$1,база!$E$2:$E$2001,"&lt;="&amp;стат!T$1)</f>
        <v>1</v>
      </c>
      <c r="T96" s="9">
        <f t="shared" si="29"/>
        <v>0</v>
      </c>
      <c r="U96" s="1">
        <f>SUMIFS(база!$G$2:$G$2001,база!$C$2:$C$2001,стат!$B96,база!$E$2:$E$2001,"&gt;="&amp;стат!S$1,база!$E$2:$E$2001,"&lt;="&amp;стат!T$1)</f>
        <v>0</v>
      </c>
      <c r="V96" s="1">
        <f>SUMIFS(база!$H$2:$H$2001,база!$C$2:$C$2001,стат!$B96,база!$E$2:$E$2001,"&gt;="&amp;стат!S$1,база!$E$2:$E$2001,"&lt;="&amp;стат!T$1)</f>
        <v>0</v>
      </c>
      <c r="W96" s="13">
        <f>COUNTIFS(база!$C$2:$C$2001,стат!$B96,база!$E$2:$E$2001,"&gt;="&amp;стат!W$1,база!$E$2:$E$2001,"&lt;="&amp;стат!X$1)</f>
        <v>1</v>
      </c>
      <c r="X96" s="9">
        <f t="shared" si="30"/>
        <v>1</v>
      </c>
      <c r="Y96" s="1">
        <f>SUMIFS(база!$G$2:$G$2001,база!$C$2:$C$2001,стат!$B96,база!$E$2:$E$2001,"&gt;="&amp;стат!W$1,база!$E$2:$E$2001,"&lt;="&amp;стат!X$1)</f>
        <v>1</v>
      </c>
      <c r="Z96" s="1">
        <f>SUMIFS(база!$H$2:$H$2001,база!$C$2:$C$2001,стат!$B96,база!$E$2:$E$2001,"&gt;="&amp;стат!W$1,база!$E$2:$E$2001,"&lt;="&amp;стат!X$1)</f>
        <v>0</v>
      </c>
      <c r="AA96" s="13">
        <f>COUNTIFS(база!$C$2:$C$2001,стат!$B96,база!$E$2:$E$2001,"&gt;="&amp;стат!AA$1,база!$E$2:$E$2001,"&lt;="&amp;стат!AB$1)</f>
        <v>2</v>
      </c>
      <c r="AB96" s="9">
        <f t="shared" si="31"/>
        <v>0</v>
      </c>
      <c r="AC96" s="1">
        <f>SUMIFS(база!$G$2:$G$2001,база!$C$2:$C$2001,стат!$B96,база!$E$2:$E$2001,"&gt;="&amp;стат!AA$1,база!$E$2:$E$2001,"&lt;="&amp;стат!AB$1)</f>
        <v>0</v>
      </c>
      <c r="AD96" s="1">
        <f>SUMIFS(база!$H$2:$H$2001,база!$C$2:$C$2001,стат!$B96,база!$E$2:$E$2001,"&gt;="&amp;стат!AA$1,база!$E$2:$E$2001,"&lt;="&amp;стат!AB$1)</f>
        <v>0</v>
      </c>
      <c r="AE96" s="13">
        <f>COUNTIFS(база!$C$2:$C$2001,стат!$B96,база!$E$2:$E$2001,"&gt;="&amp;стат!AE$1,база!$E$2:$E$2001,"&lt;="&amp;стат!AF$1)</f>
        <v>3</v>
      </c>
      <c r="AF96" s="9">
        <f t="shared" si="32"/>
        <v>1</v>
      </c>
      <c r="AG96" s="1">
        <f>SUMIFS(база!$G$2:$G$2001,база!$C$2:$C$2001,стат!$B96,база!$E$2:$E$2001,"&gt;="&amp;стат!AE$1,база!$E$2:$E$2001,"&lt;="&amp;стат!AF$1)</f>
        <v>1</v>
      </c>
      <c r="AH96" s="1">
        <f>SUMIFS(база!$H$2:$H$2001,база!$C$2:$C$2001,стат!$B96,база!$E$2:$E$2001,"&gt;="&amp;стат!AE$1,база!$E$2:$E$2001,"&lt;="&amp;стат!AF$1)</f>
        <v>0</v>
      </c>
      <c r="AI96" s="13">
        <f>COUNTIFS(база!$C$2:$C$2001,стат!$B96,база!$E$2:$E$2001,"&lt;"&amp;стат!AI$1)</f>
        <v>5</v>
      </c>
      <c r="AJ96" s="9">
        <f t="shared" si="33"/>
        <v>2</v>
      </c>
      <c r="AK96" s="1">
        <f>SUMIFS(база!$G$2:$G$2001,база!$C$2:$C$2001,стат!$B96,база!$E$2:$E$2001,"&lt;"&amp;$AI$1)</f>
        <v>0</v>
      </c>
      <c r="AL96" s="41">
        <f>SUMIFS(база!$H$2:$H$2001,база!$C$2:$C$2001,стат!$B96,база!$E$2:$E$2001,"&lt;"&amp;$AI$1)</f>
        <v>2</v>
      </c>
      <c r="AM96" s="28">
        <f>SUMIFS(база!$F$2:$F$2001,база!$C$2:$C$2001,стат!$B96)</f>
        <v>3</v>
      </c>
      <c r="AN96" s="22">
        <f>SUMIFS(база!$I$2:$I$2001,база!$C$2:$C$2001,стат!$B96)</f>
        <v>3</v>
      </c>
      <c r="AO96" s="6">
        <f t="shared" si="20"/>
        <v>19</v>
      </c>
      <c r="AP96" s="3">
        <f t="shared" si="21"/>
        <v>0</v>
      </c>
    </row>
    <row r="97" spans="1:42" x14ac:dyDescent="0.25">
      <c r="A97" s="42">
        <v>2</v>
      </c>
      <c r="B97" s="7">
        <v>95</v>
      </c>
      <c r="C97" s="13">
        <f t="shared" si="22"/>
        <v>19</v>
      </c>
      <c r="D97" s="9">
        <f t="shared" si="23"/>
        <v>6</v>
      </c>
      <c r="E97" s="1">
        <f t="shared" si="24"/>
        <v>3</v>
      </c>
      <c r="F97" s="7">
        <f t="shared" si="25"/>
        <v>3</v>
      </c>
      <c r="G97" s="13">
        <f>COUNTIFS(база!$C$2:$C$2001,стат!$B97,база!$E$2:$E$2001,"&gt;="&amp;стат!G$1,база!$E$2:$E$2001,"&lt;="&amp;стат!H$1)</f>
        <v>2</v>
      </c>
      <c r="H97" s="9">
        <f t="shared" si="26"/>
        <v>1</v>
      </c>
      <c r="I97" s="1">
        <f>SUMIFS(база!$G$2:$G$2001,база!$C$2:$C$2001,стат!$B97,база!$E$2:$E$2001,"&gt;="&amp;стат!G$1,база!$E$2:$E$2001,"&lt;="&amp;стат!H$1)</f>
        <v>1</v>
      </c>
      <c r="J97" s="1">
        <f>SUMIFS(база!$H$2:$H$2001,база!$C$2:$C$2001,стат!$B97,база!$E$2:$E$2001,"&gt;="&amp;стат!G$1,база!$E$2:$E$2001,"&lt;="&amp;стат!H$1)</f>
        <v>0</v>
      </c>
      <c r="K97" s="13">
        <f>COUNTIFS(база!$C$2:$C$2001,стат!$B97,база!$E$2:$E$2001,"&gt;="&amp;стат!K$1,база!$E$2:$E$2001,"&lt;="&amp;стат!L$1)</f>
        <v>2</v>
      </c>
      <c r="L97" s="9">
        <f t="shared" si="27"/>
        <v>0</v>
      </c>
      <c r="M97" s="1">
        <f>SUMIFS(база!$G$2:$G$2001,база!$C$2:$C$2001,стат!$B97,база!$E$2:$E$2001,"&gt;="&amp;стат!K$1,база!$E$2:$E$2001,"&lt;="&amp;стат!L$1)</f>
        <v>0</v>
      </c>
      <c r="N97" s="1">
        <f>SUMIFS(база!$H$2:$H$2001,база!$C$2:$C$2001,стат!$B97,база!$E$2:$E$2001,"&gt;="&amp;стат!K$1,база!$E$2:$E$2001,"&lt;="&amp;стат!L$1)</f>
        <v>0</v>
      </c>
      <c r="O97" s="13">
        <f>COUNTIFS(база!$C$2:$C$2001,стат!$B97,база!$E$2:$E$2001,"&gt;="&amp;стат!O$1,база!$E$2:$E$2001,"&lt;="&amp;стат!P$1)</f>
        <v>3</v>
      </c>
      <c r="P97" s="9">
        <f t="shared" si="28"/>
        <v>1</v>
      </c>
      <c r="Q97" s="1">
        <f>SUMIFS(база!$G$2:$G$2001,база!$C$2:$C$2001,стат!$B97,база!$E$2:$E$2001,"&gt;="&amp;стат!O$1,база!$E$2:$E$2001,"&lt;="&amp;стат!P$1)</f>
        <v>0</v>
      </c>
      <c r="R97" s="1">
        <f>SUMIFS(база!$H$2:$H$2001,база!$C$2:$C$2001,стат!$B97,база!$E$2:$E$2001,"&gt;="&amp;стат!O$1,база!$E$2:$E$2001,"&lt;="&amp;стат!P$1)</f>
        <v>1</v>
      </c>
      <c r="S97" s="13">
        <f>COUNTIFS(база!$C$2:$C$2001,стат!$B97,база!$E$2:$E$2001,"&gt;="&amp;стат!S$1,база!$E$2:$E$2001,"&lt;="&amp;стат!T$1)</f>
        <v>1</v>
      </c>
      <c r="T97" s="9">
        <f t="shared" si="29"/>
        <v>0</v>
      </c>
      <c r="U97" s="1">
        <f>SUMIFS(база!$G$2:$G$2001,база!$C$2:$C$2001,стат!$B97,база!$E$2:$E$2001,"&gt;="&amp;стат!S$1,база!$E$2:$E$2001,"&lt;="&amp;стат!T$1)</f>
        <v>0</v>
      </c>
      <c r="V97" s="1">
        <f>SUMIFS(база!$H$2:$H$2001,база!$C$2:$C$2001,стат!$B97,база!$E$2:$E$2001,"&gt;="&amp;стат!S$1,база!$E$2:$E$2001,"&lt;="&amp;стат!T$1)</f>
        <v>0</v>
      </c>
      <c r="W97" s="13">
        <f>COUNTIFS(база!$C$2:$C$2001,стат!$B97,база!$E$2:$E$2001,"&gt;="&amp;стат!W$1,база!$E$2:$E$2001,"&lt;="&amp;стат!X$1)</f>
        <v>1</v>
      </c>
      <c r="X97" s="9">
        <f t="shared" si="30"/>
        <v>1</v>
      </c>
      <c r="Y97" s="1">
        <f>SUMIFS(база!$G$2:$G$2001,база!$C$2:$C$2001,стат!$B97,база!$E$2:$E$2001,"&gt;="&amp;стат!W$1,база!$E$2:$E$2001,"&lt;="&amp;стат!X$1)</f>
        <v>1</v>
      </c>
      <c r="Z97" s="1">
        <f>SUMIFS(база!$H$2:$H$2001,база!$C$2:$C$2001,стат!$B97,база!$E$2:$E$2001,"&gt;="&amp;стат!W$1,база!$E$2:$E$2001,"&lt;="&amp;стат!X$1)</f>
        <v>0</v>
      </c>
      <c r="AA97" s="13">
        <f>COUNTIFS(база!$C$2:$C$2001,стат!$B97,база!$E$2:$E$2001,"&gt;="&amp;стат!AA$1,база!$E$2:$E$2001,"&lt;="&amp;стат!AB$1)</f>
        <v>2</v>
      </c>
      <c r="AB97" s="9">
        <f t="shared" si="31"/>
        <v>0</v>
      </c>
      <c r="AC97" s="1">
        <f>SUMIFS(база!$G$2:$G$2001,база!$C$2:$C$2001,стат!$B97,база!$E$2:$E$2001,"&gt;="&amp;стат!AA$1,база!$E$2:$E$2001,"&lt;="&amp;стат!AB$1)</f>
        <v>0</v>
      </c>
      <c r="AD97" s="1">
        <f>SUMIFS(база!$H$2:$H$2001,база!$C$2:$C$2001,стат!$B97,база!$E$2:$E$2001,"&gt;="&amp;стат!AA$1,база!$E$2:$E$2001,"&lt;="&amp;стат!AB$1)</f>
        <v>0</v>
      </c>
      <c r="AE97" s="13">
        <f>COUNTIFS(база!$C$2:$C$2001,стат!$B97,база!$E$2:$E$2001,"&gt;="&amp;стат!AE$1,база!$E$2:$E$2001,"&lt;="&amp;стат!AF$1)</f>
        <v>3</v>
      </c>
      <c r="AF97" s="9">
        <f t="shared" si="32"/>
        <v>1</v>
      </c>
      <c r="AG97" s="1">
        <f>SUMIFS(база!$G$2:$G$2001,база!$C$2:$C$2001,стат!$B97,база!$E$2:$E$2001,"&gt;="&amp;стат!AE$1,база!$E$2:$E$2001,"&lt;="&amp;стат!AF$1)</f>
        <v>1</v>
      </c>
      <c r="AH97" s="1">
        <f>SUMIFS(база!$H$2:$H$2001,база!$C$2:$C$2001,стат!$B97,база!$E$2:$E$2001,"&gt;="&amp;стат!AE$1,база!$E$2:$E$2001,"&lt;="&amp;стат!AF$1)</f>
        <v>0</v>
      </c>
      <c r="AI97" s="13">
        <f>COUNTIFS(база!$C$2:$C$2001,стат!$B97,база!$E$2:$E$2001,"&lt;"&amp;стат!AI$1)</f>
        <v>5</v>
      </c>
      <c r="AJ97" s="9">
        <f t="shared" si="33"/>
        <v>2</v>
      </c>
      <c r="AK97" s="1">
        <f>SUMIFS(база!$G$2:$G$2001,база!$C$2:$C$2001,стат!$B97,база!$E$2:$E$2001,"&lt;"&amp;$AI$1)</f>
        <v>0</v>
      </c>
      <c r="AL97" s="41">
        <f>SUMIFS(база!$H$2:$H$2001,база!$C$2:$C$2001,стат!$B97,база!$E$2:$E$2001,"&lt;"&amp;$AI$1)</f>
        <v>2</v>
      </c>
      <c r="AM97" s="28">
        <f>SUMIFS(база!$F$2:$F$2001,база!$C$2:$C$2001,стат!$B97)</f>
        <v>3</v>
      </c>
      <c r="AN97" s="22">
        <f>SUMIFS(база!$I$2:$I$2001,база!$C$2:$C$2001,стат!$B97)</f>
        <v>3</v>
      </c>
      <c r="AO97" s="6">
        <f t="shared" si="20"/>
        <v>19</v>
      </c>
      <c r="AP97" s="3">
        <f t="shared" si="21"/>
        <v>0</v>
      </c>
    </row>
    <row r="98" spans="1:42" x14ac:dyDescent="0.25">
      <c r="A98" s="42">
        <v>2</v>
      </c>
      <c r="B98" s="7">
        <v>96</v>
      </c>
      <c r="C98" s="13">
        <f t="shared" si="22"/>
        <v>19</v>
      </c>
      <c r="D98" s="9">
        <f t="shared" si="23"/>
        <v>6</v>
      </c>
      <c r="E98" s="1">
        <f t="shared" si="24"/>
        <v>3</v>
      </c>
      <c r="F98" s="7">
        <f t="shared" si="25"/>
        <v>3</v>
      </c>
      <c r="G98" s="13">
        <f>COUNTIFS(база!$C$2:$C$2001,стат!$B98,база!$E$2:$E$2001,"&gt;="&amp;стат!G$1,база!$E$2:$E$2001,"&lt;="&amp;стат!H$1)</f>
        <v>2</v>
      </c>
      <c r="H98" s="9">
        <f t="shared" si="26"/>
        <v>1</v>
      </c>
      <c r="I98" s="1">
        <f>SUMIFS(база!$G$2:$G$2001,база!$C$2:$C$2001,стат!$B98,база!$E$2:$E$2001,"&gt;="&amp;стат!G$1,база!$E$2:$E$2001,"&lt;="&amp;стат!H$1)</f>
        <v>1</v>
      </c>
      <c r="J98" s="1">
        <f>SUMIFS(база!$H$2:$H$2001,база!$C$2:$C$2001,стат!$B98,база!$E$2:$E$2001,"&gt;="&amp;стат!G$1,база!$E$2:$E$2001,"&lt;="&amp;стат!H$1)</f>
        <v>0</v>
      </c>
      <c r="K98" s="13">
        <f>COUNTIFS(база!$C$2:$C$2001,стат!$B98,база!$E$2:$E$2001,"&gt;="&amp;стат!K$1,база!$E$2:$E$2001,"&lt;="&amp;стат!L$1)</f>
        <v>2</v>
      </c>
      <c r="L98" s="9">
        <f t="shared" si="27"/>
        <v>0</v>
      </c>
      <c r="M98" s="1">
        <f>SUMIFS(база!$G$2:$G$2001,база!$C$2:$C$2001,стат!$B98,база!$E$2:$E$2001,"&gt;="&amp;стат!K$1,база!$E$2:$E$2001,"&lt;="&amp;стат!L$1)</f>
        <v>0</v>
      </c>
      <c r="N98" s="1">
        <f>SUMIFS(база!$H$2:$H$2001,база!$C$2:$C$2001,стат!$B98,база!$E$2:$E$2001,"&gt;="&amp;стат!K$1,база!$E$2:$E$2001,"&lt;="&amp;стат!L$1)</f>
        <v>0</v>
      </c>
      <c r="O98" s="13">
        <f>COUNTIFS(база!$C$2:$C$2001,стат!$B98,база!$E$2:$E$2001,"&gt;="&amp;стат!O$1,база!$E$2:$E$2001,"&lt;="&amp;стат!P$1)</f>
        <v>3</v>
      </c>
      <c r="P98" s="9">
        <f t="shared" si="28"/>
        <v>1</v>
      </c>
      <c r="Q98" s="1">
        <f>SUMIFS(база!$G$2:$G$2001,база!$C$2:$C$2001,стат!$B98,база!$E$2:$E$2001,"&gt;="&amp;стат!O$1,база!$E$2:$E$2001,"&lt;="&amp;стат!P$1)</f>
        <v>0</v>
      </c>
      <c r="R98" s="1">
        <f>SUMIFS(база!$H$2:$H$2001,база!$C$2:$C$2001,стат!$B98,база!$E$2:$E$2001,"&gt;="&amp;стат!O$1,база!$E$2:$E$2001,"&lt;="&amp;стат!P$1)</f>
        <v>1</v>
      </c>
      <c r="S98" s="13">
        <f>COUNTIFS(база!$C$2:$C$2001,стат!$B98,база!$E$2:$E$2001,"&gt;="&amp;стат!S$1,база!$E$2:$E$2001,"&lt;="&amp;стат!T$1)</f>
        <v>1</v>
      </c>
      <c r="T98" s="9">
        <f t="shared" si="29"/>
        <v>0</v>
      </c>
      <c r="U98" s="1">
        <f>SUMIFS(база!$G$2:$G$2001,база!$C$2:$C$2001,стат!$B98,база!$E$2:$E$2001,"&gt;="&amp;стат!S$1,база!$E$2:$E$2001,"&lt;="&amp;стат!T$1)</f>
        <v>0</v>
      </c>
      <c r="V98" s="1">
        <f>SUMIFS(база!$H$2:$H$2001,база!$C$2:$C$2001,стат!$B98,база!$E$2:$E$2001,"&gt;="&amp;стат!S$1,база!$E$2:$E$2001,"&lt;="&amp;стат!T$1)</f>
        <v>0</v>
      </c>
      <c r="W98" s="13">
        <f>COUNTIFS(база!$C$2:$C$2001,стат!$B98,база!$E$2:$E$2001,"&gt;="&amp;стат!W$1,база!$E$2:$E$2001,"&lt;="&amp;стат!X$1)</f>
        <v>1</v>
      </c>
      <c r="X98" s="9">
        <f t="shared" si="30"/>
        <v>1</v>
      </c>
      <c r="Y98" s="1">
        <f>SUMIFS(база!$G$2:$G$2001,база!$C$2:$C$2001,стат!$B98,база!$E$2:$E$2001,"&gt;="&amp;стат!W$1,база!$E$2:$E$2001,"&lt;="&amp;стат!X$1)</f>
        <v>1</v>
      </c>
      <c r="Z98" s="1">
        <f>SUMIFS(база!$H$2:$H$2001,база!$C$2:$C$2001,стат!$B98,база!$E$2:$E$2001,"&gt;="&amp;стат!W$1,база!$E$2:$E$2001,"&lt;="&amp;стат!X$1)</f>
        <v>0</v>
      </c>
      <c r="AA98" s="13">
        <f>COUNTIFS(база!$C$2:$C$2001,стат!$B98,база!$E$2:$E$2001,"&gt;="&amp;стат!AA$1,база!$E$2:$E$2001,"&lt;="&amp;стат!AB$1)</f>
        <v>2</v>
      </c>
      <c r="AB98" s="9">
        <f t="shared" si="31"/>
        <v>0</v>
      </c>
      <c r="AC98" s="1">
        <f>SUMIFS(база!$G$2:$G$2001,база!$C$2:$C$2001,стат!$B98,база!$E$2:$E$2001,"&gt;="&amp;стат!AA$1,база!$E$2:$E$2001,"&lt;="&amp;стат!AB$1)</f>
        <v>0</v>
      </c>
      <c r="AD98" s="1">
        <f>SUMIFS(база!$H$2:$H$2001,база!$C$2:$C$2001,стат!$B98,база!$E$2:$E$2001,"&gt;="&amp;стат!AA$1,база!$E$2:$E$2001,"&lt;="&amp;стат!AB$1)</f>
        <v>0</v>
      </c>
      <c r="AE98" s="13">
        <f>COUNTIFS(база!$C$2:$C$2001,стат!$B98,база!$E$2:$E$2001,"&gt;="&amp;стат!AE$1,база!$E$2:$E$2001,"&lt;="&amp;стат!AF$1)</f>
        <v>3</v>
      </c>
      <c r="AF98" s="9">
        <f t="shared" si="32"/>
        <v>1</v>
      </c>
      <c r="AG98" s="1">
        <f>SUMIFS(база!$G$2:$G$2001,база!$C$2:$C$2001,стат!$B98,база!$E$2:$E$2001,"&gt;="&amp;стат!AE$1,база!$E$2:$E$2001,"&lt;="&amp;стат!AF$1)</f>
        <v>1</v>
      </c>
      <c r="AH98" s="1">
        <f>SUMIFS(база!$H$2:$H$2001,база!$C$2:$C$2001,стат!$B98,база!$E$2:$E$2001,"&gt;="&amp;стат!AE$1,база!$E$2:$E$2001,"&lt;="&amp;стат!AF$1)</f>
        <v>0</v>
      </c>
      <c r="AI98" s="13">
        <f>COUNTIFS(база!$C$2:$C$2001,стат!$B98,база!$E$2:$E$2001,"&lt;"&amp;стат!AI$1)</f>
        <v>5</v>
      </c>
      <c r="AJ98" s="9">
        <f t="shared" si="33"/>
        <v>2</v>
      </c>
      <c r="AK98" s="1">
        <f>SUMIFS(база!$G$2:$G$2001,база!$C$2:$C$2001,стат!$B98,база!$E$2:$E$2001,"&lt;"&amp;$AI$1)</f>
        <v>0</v>
      </c>
      <c r="AL98" s="41">
        <f>SUMIFS(база!$H$2:$H$2001,база!$C$2:$C$2001,стат!$B98,база!$E$2:$E$2001,"&lt;"&amp;$AI$1)</f>
        <v>2</v>
      </c>
      <c r="AM98" s="28">
        <f>SUMIFS(база!$F$2:$F$2001,база!$C$2:$C$2001,стат!$B98)</f>
        <v>3</v>
      </c>
      <c r="AN98" s="22">
        <f>SUMIFS(база!$I$2:$I$2001,база!$C$2:$C$2001,стат!$B98)</f>
        <v>3</v>
      </c>
      <c r="AO98" s="6">
        <f t="shared" si="20"/>
        <v>19</v>
      </c>
      <c r="AP98" s="3">
        <f t="shared" si="21"/>
        <v>0</v>
      </c>
    </row>
    <row r="99" spans="1:42" x14ac:dyDescent="0.25">
      <c r="A99" s="42">
        <v>2</v>
      </c>
      <c r="B99" s="7">
        <v>97</v>
      </c>
      <c r="C99" s="13">
        <f t="shared" si="22"/>
        <v>19</v>
      </c>
      <c r="D99" s="9">
        <f t="shared" si="23"/>
        <v>6</v>
      </c>
      <c r="E99" s="1">
        <f t="shared" si="24"/>
        <v>3</v>
      </c>
      <c r="F99" s="7">
        <f t="shared" si="25"/>
        <v>3</v>
      </c>
      <c r="G99" s="13">
        <f>COUNTIFS(база!$C$2:$C$2001,стат!$B99,база!$E$2:$E$2001,"&gt;="&amp;стат!G$1,база!$E$2:$E$2001,"&lt;="&amp;стат!H$1)</f>
        <v>2</v>
      </c>
      <c r="H99" s="9">
        <f t="shared" si="26"/>
        <v>1</v>
      </c>
      <c r="I99" s="1">
        <f>SUMIFS(база!$G$2:$G$2001,база!$C$2:$C$2001,стат!$B99,база!$E$2:$E$2001,"&gt;="&amp;стат!G$1,база!$E$2:$E$2001,"&lt;="&amp;стат!H$1)</f>
        <v>1</v>
      </c>
      <c r="J99" s="1">
        <f>SUMIFS(база!$H$2:$H$2001,база!$C$2:$C$2001,стат!$B99,база!$E$2:$E$2001,"&gt;="&amp;стат!G$1,база!$E$2:$E$2001,"&lt;="&amp;стат!H$1)</f>
        <v>0</v>
      </c>
      <c r="K99" s="13">
        <f>COUNTIFS(база!$C$2:$C$2001,стат!$B99,база!$E$2:$E$2001,"&gt;="&amp;стат!K$1,база!$E$2:$E$2001,"&lt;="&amp;стат!L$1)</f>
        <v>2</v>
      </c>
      <c r="L99" s="9">
        <f t="shared" si="27"/>
        <v>0</v>
      </c>
      <c r="M99" s="1">
        <f>SUMIFS(база!$G$2:$G$2001,база!$C$2:$C$2001,стат!$B99,база!$E$2:$E$2001,"&gt;="&amp;стат!K$1,база!$E$2:$E$2001,"&lt;="&amp;стат!L$1)</f>
        <v>0</v>
      </c>
      <c r="N99" s="1">
        <f>SUMIFS(база!$H$2:$H$2001,база!$C$2:$C$2001,стат!$B99,база!$E$2:$E$2001,"&gt;="&amp;стат!K$1,база!$E$2:$E$2001,"&lt;="&amp;стат!L$1)</f>
        <v>0</v>
      </c>
      <c r="O99" s="13">
        <f>COUNTIFS(база!$C$2:$C$2001,стат!$B99,база!$E$2:$E$2001,"&gt;="&amp;стат!O$1,база!$E$2:$E$2001,"&lt;="&amp;стат!P$1)</f>
        <v>3</v>
      </c>
      <c r="P99" s="9">
        <f t="shared" si="28"/>
        <v>1</v>
      </c>
      <c r="Q99" s="1">
        <f>SUMIFS(база!$G$2:$G$2001,база!$C$2:$C$2001,стат!$B99,база!$E$2:$E$2001,"&gt;="&amp;стат!O$1,база!$E$2:$E$2001,"&lt;="&amp;стат!P$1)</f>
        <v>0</v>
      </c>
      <c r="R99" s="1">
        <f>SUMIFS(база!$H$2:$H$2001,база!$C$2:$C$2001,стат!$B99,база!$E$2:$E$2001,"&gt;="&amp;стат!O$1,база!$E$2:$E$2001,"&lt;="&amp;стат!P$1)</f>
        <v>1</v>
      </c>
      <c r="S99" s="13">
        <f>COUNTIFS(база!$C$2:$C$2001,стат!$B99,база!$E$2:$E$2001,"&gt;="&amp;стат!S$1,база!$E$2:$E$2001,"&lt;="&amp;стат!T$1)</f>
        <v>1</v>
      </c>
      <c r="T99" s="9">
        <f t="shared" si="29"/>
        <v>0</v>
      </c>
      <c r="U99" s="1">
        <f>SUMIFS(база!$G$2:$G$2001,база!$C$2:$C$2001,стат!$B99,база!$E$2:$E$2001,"&gt;="&amp;стат!S$1,база!$E$2:$E$2001,"&lt;="&amp;стат!T$1)</f>
        <v>0</v>
      </c>
      <c r="V99" s="1">
        <f>SUMIFS(база!$H$2:$H$2001,база!$C$2:$C$2001,стат!$B99,база!$E$2:$E$2001,"&gt;="&amp;стат!S$1,база!$E$2:$E$2001,"&lt;="&amp;стат!T$1)</f>
        <v>0</v>
      </c>
      <c r="W99" s="13">
        <f>COUNTIFS(база!$C$2:$C$2001,стат!$B99,база!$E$2:$E$2001,"&gt;="&amp;стат!W$1,база!$E$2:$E$2001,"&lt;="&amp;стат!X$1)</f>
        <v>1</v>
      </c>
      <c r="X99" s="9">
        <f t="shared" si="30"/>
        <v>1</v>
      </c>
      <c r="Y99" s="1">
        <f>SUMIFS(база!$G$2:$G$2001,база!$C$2:$C$2001,стат!$B99,база!$E$2:$E$2001,"&gt;="&amp;стат!W$1,база!$E$2:$E$2001,"&lt;="&amp;стат!X$1)</f>
        <v>1</v>
      </c>
      <c r="Z99" s="1">
        <f>SUMIFS(база!$H$2:$H$2001,база!$C$2:$C$2001,стат!$B99,база!$E$2:$E$2001,"&gt;="&amp;стат!W$1,база!$E$2:$E$2001,"&lt;="&amp;стат!X$1)</f>
        <v>0</v>
      </c>
      <c r="AA99" s="13">
        <f>COUNTIFS(база!$C$2:$C$2001,стат!$B99,база!$E$2:$E$2001,"&gt;="&amp;стат!AA$1,база!$E$2:$E$2001,"&lt;="&amp;стат!AB$1)</f>
        <v>2</v>
      </c>
      <c r="AB99" s="9">
        <f t="shared" si="31"/>
        <v>0</v>
      </c>
      <c r="AC99" s="1">
        <f>SUMIFS(база!$G$2:$G$2001,база!$C$2:$C$2001,стат!$B99,база!$E$2:$E$2001,"&gt;="&amp;стат!AA$1,база!$E$2:$E$2001,"&lt;="&amp;стат!AB$1)</f>
        <v>0</v>
      </c>
      <c r="AD99" s="1">
        <f>SUMIFS(база!$H$2:$H$2001,база!$C$2:$C$2001,стат!$B99,база!$E$2:$E$2001,"&gt;="&amp;стат!AA$1,база!$E$2:$E$2001,"&lt;="&amp;стат!AB$1)</f>
        <v>0</v>
      </c>
      <c r="AE99" s="13">
        <f>COUNTIFS(база!$C$2:$C$2001,стат!$B99,база!$E$2:$E$2001,"&gt;="&amp;стат!AE$1,база!$E$2:$E$2001,"&lt;="&amp;стат!AF$1)</f>
        <v>3</v>
      </c>
      <c r="AF99" s="9">
        <f t="shared" si="32"/>
        <v>1</v>
      </c>
      <c r="AG99" s="1">
        <f>SUMIFS(база!$G$2:$G$2001,база!$C$2:$C$2001,стат!$B99,база!$E$2:$E$2001,"&gt;="&amp;стат!AE$1,база!$E$2:$E$2001,"&lt;="&amp;стат!AF$1)</f>
        <v>1</v>
      </c>
      <c r="AH99" s="1">
        <f>SUMIFS(база!$H$2:$H$2001,база!$C$2:$C$2001,стат!$B99,база!$E$2:$E$2001,"&gt;="&amp;стат!AE$1,база!$E$2:$E$2001,"&lt;="&amp;стат!AF$1)</f>
        <v>0</v>
      </c>
      <c r="AI99" s="13">
        <f>COUNTIFS(база!$C$2:$C$2001,стат!$B99,база!$E$2:$E$2001,"&lt;"&amp;стат!AI$1)</f>
        <v>5</v>
      </c>
      <c r="AJ99" s="9">
        <f t="shared" si="33"/>
        <v>2</v>
      </c>
      <c r="AK99" s="1">
        <f>SUMIFS(база!$G$2:$G$2001,база!$C$2:$C$2001,стат!$B99,база!$E$2:$E$2001,"&lt;"&amp;$AI$1)</f>
        <v>0</v>
      </c>
      <c r="AL99" s="41">
        <f>SUMIFS(база!$H$2:$H$2001,база!$C$2:$C$2001,стат!$B99,база!$E$2:$E$2001,"&lt;"&amp;$AI$1)</f>
        <v>2</v>
      </c>
      <c r="AM99" s="28">
        <f>SUMIFS(база!$F$2:$F$2001,база!$C$2:$C$2001,стат!$B99)</f>
        <v>3</v>
      </c>
      <c r="AN99" s="22">
        <f>SUMIFS(база!$I$2:$I$2001,база!$C$2:$C$2001,стат!$B99)</f>
        <v>3</v>
      </c>
      <c r="AO99" s="6">
        <f t="shared" si="20"/>
        <v>19</v>
      </c>
      <c r="AP99" s="3">
        <f t="shared" si="21"/>
        <v>0</v>
      </c>
    </row>
    <row r="100" spans="1:42" x14ac:dyDescent="0.25">
      <c r="A100" s="42">
        <v>2</v>
      </c>
      <c r="B100" s="7">
        <v>98</v>
      </c>
      <c r="C100" s="13">
        <f t="shared" si="22"/>
        <v>19</v>
      </c>
      <c r="D100" s="9">
        <f t="shared" si="23"/>
        <v>6</v>
      </c>
      <c r="E100" s="1">
        <f t="shared" si="24"/>
        <v>3</v>
      </c>
      <c r="F100" s="7">
        <f t="shared" si="25"/>
        <v>3</v>
      </c>
      <c r="G100" s="13">
        <f>COUNTIFS(база!$C$2:$C$2001,стат!$B100,база!$E$2:$E$2001,"&gt;="&amp;стат!G$1,база!$E$2:$E$2001,"&lt;="&amp;стат!H$1)</f>
        <v>2</v>
      </c>
      <c r="H100" s="9">
        <f t="shared" si="26"/>
        <v>1</v>
      </c>
      <c r="I100" s="1">
        <f>SUMIFS(база!$G$2:$G$2001,база!$C$2:$C$2001,стат!$B100,база!$E$2:$E$2001,"&gt;="&amp;стат!G$1,база!$E$2:$E$2001,"&lt;="&amp;стат!H$1)</f>
        <v>1</v>
      </c>
      <c r="J100" s="1">
        <f>SUMIFS(база!$H$2:$H$2001,база!$C$2:$C$2001,стат!$B100,база!$E$2:$E$2001,"&gt;="&amp;стат!G$1,база!$E$2:$E$2001,"&lt;="&amp;стат!H$1)</f>
        <v>0</v>
      </c>
      <c r="K100" s="13">
        <f>COUNTIFS(база!$C$2:$C$2001,стат!$B100,база!$E$2:$E$2001,"&gt;="&amp;стат!K$1,база!$E$2:$E$2001,"&lt;="&amp;стат!L$1)</f>
        <v>2</v>
      </c>
      <c r="L100" s="9">
        <f t="shared" si="27"/>
        <v>0</v>
      </c>
      <c r="M100" s="1">
        <f>SUMIFS(база!$G$2:$G$2001,база!$C$2:$C$2001,стат!$B100,база!$E$2:$E$2001,"&gt;="&amp;стат!K$1,база!$E$2:$E$2001,"&lt;="&amp;стат!L$1)</f>
        <v>0</v>
      </c>
      <c r="N100" s="1">
        <f>SUMIFS(база!$H$2:$H$2001,база!$C$2:$C$2001,стат!$B100,база!$E$2:$E$2001,"&gt;="&amp;стат!K$1,база!$E$2:$E$2001,"&lt;="&amp;стат!L$1)</f>
        <v>0</v>
      </c>
      <c r="O100" s="13">
        <f>COUNTIFS(база!$C$2:$C$2001,стат!$B100,база!$E$2:$E$2001,"&gt;="&amp;стат!O$1,база!$E$2:$E$2001,"&lt;="&amp;стат!P$1)</f>
        <v>3</v>
      </c>
      <c r="P100" s="9">
        <f t="shared" si="28"/>
        <v>1</v>
      </c>
      <c r="Q100" s="1">
        <f>SUMIFS(база!$G$2:$G$2001,база!$C$2:$C$2001,стат!$B100,база!$E$2:$E$2001,"&gt;="&amp;стат!O$1,база!$E$2:$E$2001,"&lt;="&amp;стат!P$1)</f>
        <v>0</v>
      </c>
      <c r="R100" s="1">
        <f>SUMIFS(база!$H$2:$H$2001,база!$C$2:$C$2001,стат!$B100,база!$E$2:$E$2001,"&gt;="&amp;стат!O$1,база!$E$2:$E$2001,"&lt;="&amp;стат!P$1)</f>
        <v>1</v>
      </c>
      <c r="S100" s="13">
        <f>COUNTIFS(база!$C$2:$C$2001,стат!$B100,база!$E$2:$E$2001,"&gt;="&amp;стат!S$1,база!$E$2:$E$2001,"&lt;="&amp;стат!T$1)</f>
        <v>1</v>
      </c>
      <c r="T100" s="9">
        <f t="shared" si="29"/>
        <v>0</v>
      </c>
      <c r="U100" s="1">
        <f>SUMIFS(база!$G$2:$G$2001,база!$C$2:$C$2001,стат!$B100,база!$E$2:$E$2001,"&gt;="&amp;стат!S$1,база!$E$2:$E$2001,"&lt;="&amp;стат!T$1)</f>
        <v>0</v>
      </c>
      <c r="V100" s="1">
        <f>SUMIFS(база!$H$2:$H$2001,база!$C$2:$C$2001,стат!$B100,база!$E$2:$E$2001,"&gt;="&amp;стат!S$1,база!$E$2:$E$2001,"&lt;="&amp;стат!T$1)</f>
        <v>0</v>
      </c>
      <c r="W100" s="13">
        <f>COUNTIFS(база!$C$2:$C$2001,стат!$B100,база!$E$2:$E$2001,"&gt;="&amp;стат!W$1,база!$E$2:$E$2001,"&lt;="&amp;стат!X$1)</f>
        <v>1</v>
      </c>
      <c r="X100" s="9">
        <f t="shared" si="30"/>
        <v>1</v>
      </c>
      <c r="Y100" s="1">
        <f>SUMIFS(база!$G$2:$G$2001,база!$C$2:$C$2001,стат!$B100,база!$E$2:$E$2001,"&gt;="&amp;стат!W$1,база!$E$2:$E$2001,"&lt;="&amp;стат!X$1)</f>
        <v>1</v>
      </c>
      <c r="Z100" s="1">
        <f>SUMIFS(база!$H$2:$H$2001,база!$C$2:$C$2001,стат!$B100,база!$E$2:$E$2001,"&gt;="&amp;стат!W$1,база!$E$2:$E$2001,"&lt;="&amp;стат!X$1)</f>
        <v>0</v>
      </c>
      <c r="AA100" s="13">
        <f>COUNTIFS(база!$C$2:$C$2001,стат!$B100,база!$E$2:$E$2001,"&gt;="&amp;стат!AA$1,база!$E$2:$E$2001,"&lt;="&amp;стат!AB$1)</f>
        <v>2</v>
      </c>
      <c r="AB100" s="9">
        <f t="shared" si="31"/>
        <v>0</v>
      </c>
      <c r="AC100" s="1">
        <f>SUMIFS(база!$G$2:$G$2001,база!$C$2:$C$2001,стат!$B100,база!$E$2:$E$2001,"&gt;="&amp;стат!AA$1,база!$E$2:$E$2001,"&lt;="&amp;стат!AB$1)</f>
        <v>0</v>
      </c>
      <c r="AD100" s="1">
        <f>SUMIFS(база!$H$2:$H$2001,база!$C$2:$C$2001,стат!$B100,база!$E$2:$E$2001,"&gt;="&amp;стат!AA$1,база!$E$2:$E$2001,"&lt;="&amp;стат!AB$1)</f>
        <v>0</v>
      </c>
      <c r="AE100" s="13">
        <f>COUNTIFS(база!$C$2:$C$2001,стат!$B100,база!$E$2:$E$2001,"&gt;="&amp;стат!AE$1,база!$E$2:$E$2001,"&lt;="&amp;стат!AF$1)</f>
        <v>3</v>
      </c>
      <c r="AF100" s="9">
        <f t="shared" si="32"/>
        <v>1</v>
      </c>
      <c r="AG100" s="1">
        <f>SUMIFS(база!$G$2:$G$2001,база!$C$2:$C$2001,стат!$B100,база!$E$2:$E$2001,"&gt;="&amp;стат!AE$1,база!$E$2:$E$2001,"&lt;="&amp;стат!AF$1)</f>
        <v>1</v>
      </c>
      <c r="AH100" s="1">
        <f>SUMIFS(база!$H$2:$H$2001,база!$C$2:$C$2001,стат!$B100,база!$E$2:$E$2001,"&gt;="&amp;стат!AE$1,база!$E$2:$E$2001,"&lt;="&amp;стат!AF$1)</f>
        <v>0</v>
      </c>
      <c r="AI100" s="13">
        <f>COUNTIFS(база!$C$2:$C$2001,стат!$B100,база!$E$2:$E$2001,"&lt;"&amp;стат!AI$1)</f>
        <v>5</v>
      </c>
      <c r="AJ100" s="9">
        <f t="shared" si="33"/>
        <v>2</v>
      </c>
      <c r="AK100" s="1">
        <f>SUMIFS(база!$G$2:$G$2001,база!$C$2:$C$2001,стат!$B100,база!$E$2:$E$2001,"&lt;"&amp;$AI$1)</f>
        <v>0</v>
      </c>
      <c r="AL100" s="41">
        <f>SUMIFS(база!$H$2:$H$2001,база!$C$2:$C$2001,стат!$B100,база!$E$2:$E$2001,"&lt;"&amp;$AI$1)</f>
        <v>2</v>
      </c>
      <c r="AM100" s="28">
        <f>SUMIFS(база!$F$2:$F$2001,база!$C$2:$C$2001,стат!$B100)</f>
        <v>3</v>
      </c>
      <c r="AN100" s="22">
        <f>SUMIFS(база!$I$2:$I$2001,база!$C$2:$C$2001,стат!$B100)</f>
        <v>3</v>
      </c>
      <c r="AO100" s="6">
        <f t="shared" si="20"/>
        <v>19</v>
      </c>
      <c r="AP100" s="3">
        <f t="shared" si="21"/>
        <v>0</v>
      </c>
    </row>
    <row r="101" spans="1:42" x14ac:dyDescent="0.25">
      <c r="A101" s="42">
        <v>2</v>
      </c>
      <c r="B101" s="7">
        <v>99</v>
      </c>
      <c r="C101" s="13">
        <f t="shared" si="22"/>
        <v>19</v>
      </c>
      <c r="D101" s="9">
        <f t="shared" si="23"/>
        <v>6</v>
      </c>
      <c r="E101" s="1">
        <f t="shared" si="24"/>
        <v>3</v>
      </c>
      <c r="F101" s="7">
        <f t="shared" si="25"/>
        <v>3</v>
      </c>
      <c r="G101" s="13">
        <f>COUNTIFS(база!$C$2:$C$2001,стат!$B101,база!$E$2:$E$2001,"&gt;="&amp;стат!G$1,база!$E$2:$E$2001,"&lt;="&amp;стат!H$1)</f>
        <v>2</v>
      </c>
      <c r="H101" s="9">
        <f t="shared" si="26"/>
        <v>1</v>
      </c>
      <c r="I101" s="1">
        <f>SUMIFS(база!$G$2:$G$2001,база!$C$2:$C$2001,стат!$B101,база!$E$2:$E$2001,"&gt;="&amp;стат!G$1,база!$E$2:$E$2001,"&lt;="&amp;стат!H$1)</f>
        <v>1</v>
      </c>
      <c r="J101" s="1">
        <f>SUMIFS(база!$H$2:$H$2001,база!$C$2:$C$2001,стат!$B101,база!$E$2:$E$2001,"&gt;="&amp;стат!G$1,база!$E$2:$E$2001,"&lt;="&amp;стат!H$1)</f>
        <v>0</v>
      </c>
      <c r="K101" s="13">
        <f>COUNTIFS(база!$C$2:$C$2001,стат!$B101,база!$E$2:$E$2001,"&gt;="&amp;стат!K$1,база!$E$2:$E$2001,"&lt;="&amp;стат!L$1)</f>
        <v>2</v>
      </c>
      <c r="L101" s="9">
        <f t="shared" si="27"/>
        <v>0</v>
      </c>
      <c r="M101" s="1">
        <f>SUMIFS(база!$G$2:$G$2001,база!$C$2:$C$2001,стат!$B101,база!$E$2:$E$2001,"&gt;="&amp;стат!K$1,база!$E$2:$E$2001,"&lt;="&amp;стат!L$1)</f>
        <v>0</v>
      </c>
      <c r="N101" s="1">
        <f>SUMIFS(база!$H$2:$H$2001,база!$C$2:$C$2001,стат!$B101,база!$E$2:$E$2001,"&gt;="&amp;стат!K$1,база!$E$2:$E$2001,"&lt;="&amp;стат!L$1)</f>
        <v>0</v>
      </c>
      <c r="O101" s="13">
        <f>COUNTIFS(база!$C$2:$C$2001,стат!$B101,база!$E$2:$E$2001,"&gt;="&amp;стат!O$1,база!$E$2:$E$2001,"&lt;="&amp;стат!P$1)</f>
        <v>3</v>
      </c>
      <c r="P101" s="9">
        <f t="shared" si="28"/>
        <v>1</v>
      </c>
      <c r="Q101" s="1">
        <f>SUMIFS(база!$G$2:$G$2001,база!$C$2:$C$2001,стат!$B101,база!$E$2:$E$2001,"&gt;="&amp;стат!O$1,база!$E$2:$E$2001,"&lt;="&amp;стат!P$1)</f>
        <v>0</v>
      </c>
      <c r="R101" s="1">
        <f>SUMIFS(база!$H$2:$H$2001,база!$C$2:$C$2001,стат!$B101,база!$E$2:$E$2001,"&gt;="&amp;стат!O$1,база!$E$2:$E$2001,"&lt;="&amp;стат!P$1)</f>
        <v>1</v>
      </c>
      <c r="S101" s="13">
        <f>COUNTIFS(база!$C$2:$C$2001,стат!$B101,база!$E$2:$E$2001,"&gt;="&amp;стат!S$1,база!$E$2:$E$2001,"&lt;="&amp;стат!T$1)</f>
        <v>1</v>
      </c>
      <c r="T101" s="9">
        <f t="shared" si="29"/>
        <v>0</v>
      </c>
      <c r="U101" s="1">
        <f>SUMIFS(база!$G$2:$G$2001,база!$C$2:$C$2001,стат!$B101,база!$E$2:$E$2001,"&gt;="&amp;стат!S$1,база!$E$2:$E$2001,"&lt;="&amp;стат!T$1)</f>
        <v>0</v>
      </c>
      <c r="V101" s="1">
        <f>SUMIFS(база!$H$2:$H$2001,база!$C$2:$C$2001,стат!$B101,база!$E$2:$E$2001,"&gt;="&amp;стат!S$1,база!$E$2:$E$2001,"&lt;="&amp;стат!T$1)</f>
        <v>0</v>
      </c>
      <c r="W101" s="13">
        <f>COUNTIFS(база!$C$2:$C$2001,стат!$B101,база!$E$2:$E$2001,"&gt;="&amp;стат!W$1,база!$E$2:$E$2001,"&lt;="&amp;стат!X$1)</f>
        <v>1</v>
      </c>
      <c r="X101" s="9">
        <f t="shared" si="30"/>
        <v>1</v>
      </c>
      <c r="Y101" s="1">
        <f>SUMIFS(база!$G$2:$G$2001,база!$C$2:$C$2001,стат!$B101,база!$E$2:$E$2001,"&gt;="&amp;стат!W$1,база!$E$2:$E$2001,"&lt;="&amp;стат!X$1)</f>
        <v>1</v>
      </c>
      <c r="Z101" s="1">
        <f>SUMIFS(база!$H$2:$H$2001,база!$C$2:$C$2001,стат!$B101,база!$E$2:$E$2001,"&gt;="&amp;стат!W$1,база!$E$2:$E$2001,"&lt;="&amp;стат!X$1)</f>
        <v>0</v>
      </c>
      <c r="AA101" s="13">
        <f>COUNTIFS(база!$C$2:$C$2001,стат!$B101,база!$E$2:$E$2001,"&gt;="&amp;стат!AA$1,база!$E$2:$E$2001,"&lt;="&amp;стат!AB$1)</f>
        <v>2</v>
      </c>
      <c r="AB101" s="9">
        <f t="shared" si="31"/>
        <v>0</v>
      </c>
      <c r="AC101" s="1">
        <f>SUMIFS(база!$G$2:$G$2001,база!$C$2:$C$2001,стат!$B101,база!$E$2:$E$2001,"&gt;="&amp;стат!AA$1,база!$E$2:$E$2001,"&lt;="&amp;стат!AB$1)</f>
        <v>0</v>
      </c>
      <c r="AD101" s="1">
        <f>SUMIFS(база!$H$2:$H$2001,база!$C$2:$C$2001,стат!$B101,база!$E$2:$E$2001,"&gt;="&amp;стат!AA$1,база!$E$2:$E$2001,"&lt;="&amp;стат!AB$1)</f>
        <v>0</v>
      </c>
      <c r="AE101" s="13">
        <f>COUNTIFS(база!$C$2:$C$2001,стат!$B101,база!$E$2:$E$2001,"&gt;="&amp;стат!AE$1,база!$E$2:$E$2001,"&lt;="&amp;стат!AF$1)</f>
        <v>3</v>
      </c>
      <c r="AF101" s="9">
        <f t="shared" si="32"/>
        <v>1</v>
      </c>
      <c r="AG101" s="1">
        <f>SUMIFS(база!$G$2:$G$2001,база!$C$2:$C$2001,стат!$B101,база!$E$2:$E$2001,"&gt;="&amp;стат!AE$1,база!$E$2:$E$2001,"&lt;="&amp;стат!AF$1)</f>
        <v>1</v>
      </c>
      <c r="AH101" s="1">
        <f>SUMIFS(база!$H$2:$H$2001,база!$C$2:$C$2001,стат!$B101,база!$E$2:$E$2001,"&gt;="&amp;стат!AE$1,база!$E$2:$E$2001,"&lt;="&amp;стат!AF$1)</f>
        <v>0</v>
      </c>
      <c r="AI101" s="13">
        <f>COUNTIFS(база!$C$2:$C$2001,стат!$B101,база!$E$2:$E$2001,"&lt;"&amp;стат!AI$1)</f>
        <v>5</v>
      </c>
      <c r="AJ101" s="9">
        <f t="shared" si="33"/>
        <v>2</v>
      </c>
      <c r="AK101" s="1">
        <f>SUMIFS(база!$G$2:$G$2001,база!$C$2:$C$2001,стат!$B101,база!$E$2:$E$2001,"&lt;"&amp;$AI$1)</f>
        <v>0</v>
      </c>
      <c r="AL101" s="41">
        <f>SUMIFS(база!$H$2:$H$2001,база!$C$2:$C$2001,стат!$B101,база!$E$2:$E$2001,"&lt;"&amp;$AI$1)</f>
        <v>2</v>
      </c>
      <c r="AM101" s="28">
        <f>SUMIFS(база!$F$2:$F$2001,база!$C$2:$C$2001,стат!$B101)</f>
        <v>3</v>
      </c>
      <c r="AN101" s="22">
        <f>SUMIFS(база!$I$2:$I$2001,база!$C$2:$C$2001,стат!$B101)</f>
        <v>3</v>
      </c>
      <c r="AO101" s="6">
        <f t="shared" si="20"/>
        <v>19</v>
      </c>
      <c r="AP101" s="3">
        <f t="shared" si="21"/>
        <v>0</v>
      </c>
    </row>
    <row r="102" spans="1:42" x14ac:dyDescent="0.25">
      <c r="A102" s="42">
        <v>2</v>
      </c>
      <c r="B102" s="7">
        <v>100</v>
      </c>
      <c r="C102" s="13">
        <f t="shared" si="22"/>
        <v>19</v>
      </c>
      <c r="D102" s="9">
        <f t="shared" si="23"/>
        <v>6</v>
      </c>
      <c r="E102" s="1">
        <f t="shared" si="24"/>
        <v>3</v>
      </c>
      <c r="F102" s="7">
        <f t="shared" si="25"/>
        <v>3</v>
      </c>
      <c r="G102" s="13">
        <f>COUNTIFS(база!$C$2:$C$2001,стат!$B102,база!$E$2:$E$2001,"&gt;="&amp;стат!G$1,база!$E$2:$E$2001,"&lt;="&amp;стат!H$1)</f>
        <v>2</v>
      </c>
      <c r="H102" s="9">
        <f t="shared" si="26"/>
        <v>1</v>
      </c>
      <c r="I102" s="1">
        <f>SUMIFS(база!$G$2:$G$2001,база!$C$2:$C$2001,стат!$B102,база!$E$2:$E$2001,"&gt;="&amp;стат!G$1,база!$E$2:$E$2001,"&lt;="&amp;стат!H$1)</f>
        <v>1</v>
      </c>
      <c r="J102" s="1">
        <f>SUMIFS(база!$H$2:$H$2001,база!$C$2:$C$2001,стат!$B102,база!$E$2:$E$2001,"&gt;="&amp;стат!G$1,база!$E$2:$E$2001,"&lt;="&amp;стат!H$1)</f>
        <v>0</v>
      </c>
      <c r="K102" s="13">
        <f>COUNTIFS(база!$C$2:$C$2001,стат!$B102,база!$E$2:$E$2001,"&gt;="&amp;стат!K$1,база!$E$2:$E$2001,"&lt;="&amp;стат!L$1)</f>
        <v>2</v>
      </c>
      <c r="L102" s="9">
        <f t="shared" si="27"/>
        <v>0</v>
      </c>
      <c r="M102" s="1">
        <f>SUMIFS(база!$G$2:$G$2001,база!$C$2:$C$2001,стат!$B102,база!$E$2:$E$2001,"&gt;="&amp;стат!K$1,база!$E$2:$E$2001,"&lt;="&amp;стат!L$1)</f>
        <v>0</v>
      </c>
      <c r="N102" s="1">
        <f>SUMIFS(база!$H$2:$H$2001,база!$C$2:$C$2001,стат!$B102,база!$E$2:$E$2001,"&gt;="&amp;стат!K$1,база!$E$2:$E$2001,"&lt;="&amp;стат!L$1)</f>
        <v>0</v>
      </c>
      <c r="O102" s="13">
        <f>COUNTIFS(база!$C$2:$C$2001,стат!$B102,база!$E$2:$E$2001,"&gt;="&amp;стат!O$1,база!$E$2:$E$2001,"&lt;="&amp;стат!P$1)</f>
        <v>3</v>
      </c>
      <c r="P102" s="9">
        <f t="shared" si="28"/>
        <v>1</v>
      </c>
      <c r="Q102" s="1">
        <f>SUMIFS(база!$G$2:$G$2001,база!$C$2:$C$2001,стат!$B102,база!$E$2:$E$2001,"&gt;="&amp;стат!O$1,база!$E$2:$E$2001,"&lt;="&amp;стат!P$1)</f>
        <v>0</v>
      </c>
      <c r="R102" s="1">
        <f>SUMIFS(база!$H$2:$H$2001,база!$C$2:$C$2001,стат!$B102,база!$E$2:$E$2001,"&gt;="&amp;стат!O$1,база!$E$2:$E$2001,"&lt;="&amp;стат!P$1)</f>
        <v>1</v>
      </c>
      <c r="S102" s="13">
        <f>COUNTIFS(база!$C$2:$C$2001,стат!$B102,база!$E$2:$E$2001,"&gt;="&amp;стат!S$1,база!$E$2:$E$2001,"&lt;="&amp;стат!T$1)</f>
        <v>1</v>
      </c>
      <c r="T102" s="9">
        <f t="shared" si="29"/>
        <v>0</v>
      </c>
      <c r="U102" s="1">
        <f>SUMIFS(база!$G$2:$G$2001,база!$C$2:$C$2001,стат!$B102,база!$E$2:$E$2001,"&gt;="&amp;стат!S$1,база!$E$2:$E$2001,"&lt;="&amp;стат!T$1)</f>
        <v>0</v>
      </c>
      <c r="V102" s="1">
        <f>SUMIFS(база!$H$2:$H$2001,база!$C$2:$C$2001,стат!$B102,база!$E$2:$E$2001,"&gt;="&amp;стат!S$1,база!$E$2:$E$2001,"&lt;="&amp;стат!T$1)</f>
        <v>0</v>
      </c>
      <c r="W102" s="13">
        <f>COUNTIFS(база!$C$2:$C$2001,стат!$B102,база!$E$2:$E$2001,"&gt;="&amp;стат!W$1,база!$E$2:$E$2001,"&lt;="&amp;стат!X$1)</f>
        <v>1</v>
      </c>
      <c r="X102" s="9">
        <f t="shared" si="30"/>
        <v>1</v>
      </c>
      <c r="Y102" s="1">
        <f>SUMIFS(база!$G$2:$G$2001,база!$C$2:$C$2001,стат!$B102,база!$E$2:$E$2001,"&gt;="&amp;стат!W$1,база!$E$2:$E$2001,"&lt;="&amp;стат!X$1)</f>
        <v>1</v>
      </c>
      <c r="Z102" s="1">
        <f>SUMIFS(база!$H$2:$H$2001,база!$C$2:$C$2001,стат!$B102,база!$E$2:$E$2001,"&gt;="&amp;стат!W$1,база!$E$2:$E$2001,"&lt;="&amp;стат!X$1)</f>
        <v>0</v>
      </c>
      <c r="AA102" s="13">
        <f>COUNTIFS(база!$C$2:$C$2001,стат!$B102,база!$E$2:$E$2001,"&gt;="&amp;стат!AA$1,база!$E$2:$E$2001,"&lt;="&amp;стат!AB$1)</f>
        <v>2</v>
      </c>
      <c r="AB102" s="9">
        <f t="shared" si="31"/>
        <v>0</v>
      </c>
      <c r="AC102" s="1">
        <f>SUMIFS(база!$G$2:$G$2001,база!$C$2:$C$2001,стат!$B102,база!$E$2:$E$2001,"&gt;="&amp;стат!AA$1,база!$E$2:$E$2001,"&lt;="&amp;стат!AB$1)</f>
        <v>0</v>
      </c>
      <c r="AD102" s="1">
        <f>SUMIFS(база!$H$2:$H$2001,база!$C$2:$C$2001,стат!$B102,база!$E$2:$E$2001,"&gt;="&amp;стат!AA$1,база!$E$2:$E$2001,"&lt;="&amp;стат!AB$1)</f>
        <v>0</v>
      </c>
      <c r="AE102" s="13">
        <f>COUNTIFS(база!$C$2:$C$2001,стат!$B102,база!$E$2:$E$2001,"&gt;="&amp;стат!AE$1,база!$E$2:$E$2001,"&lt;="&amp;стат!AF$1)</f>
        <v>3</v>
      </c>
      <c r="AF102" s="9">
        <f t="shared" si="32"/>
        <v>1</v>
      </c>
      <c r="AG102" s="1">
        <f>SUMIFS(база!$G$2:$G$2001,база!$C$2:$C$2001,стат!$B102,база!$E$2:$E$2001,"&gt;="&amp;стат!AE$1,база!$E$2:$E$2001,"&lt;="&amp;стат!AF$1)</f>
        <v>1</v>
      </c>
      <c r="AH102" s="1">
        <f>SUMIFS(база!$H$2:$H$2001,база!$C$2:$C$2001,стат!$B102,база!$E$2:$E$2001,"&gt;="&amp;стат!AE$1,база!$E$2:$E$2001,"&lt;="&amp;стат!AF$1)</f>
        <v>0</v>
      </c>
      <c r="AI102" s="13">
        <f>COUNTIFS(база!$C$2:$C$2001,стат!$B102,база!$E$2:$E$2001,"&lt;"&amp;стат!AI$1)</f>
        <v>5</v>
      </c>
      <c r="AJ102" s="9">
        <f t="shared" si="33"/>
        <v>2</v>
      </c>
      <c r="AK102" s="1">
        <f>SUMIFS(база!$G$2:$G$2001,база!$C$2:$C$2001,стат!$B102,база!$E$2:$E$2001,"&lt;"&amp;$AI$1)</f>
        <v>0</v>
      </c>
      <c r="AL102" s="41">
        <f>SUMIFS(база!$H$2:$H$2001,база!$C$2:$C$2001,стат!$B102,база!$E$2:$E$2001,"&lt;"&amp;$AI$1)</f>
        <v>2</v>
      </c>
      <c r="AM102" s="28">
        <f>SUMIFS(база!$F$2:$F$2001,база!$C$2:$C$2001,стат!$B102)</f>
        <v>3</v>
      </c>
      <c r="AN102" s="22">
        <f>SUMIFS(база!$I$2:$I$2001,база!$C$2:$C$2001,стат!$B102)</f>
        <v>3</v>
      </c>
      <c r="AO102" s="6">
        <f t="shared" si="20"/>
        <v>19</v>
      </c>
      <c r="AP102" s="3">
        <f t="shared" si="21"/>
        <v>0</v>
      </c>
    </row>
    <row r="103" spans="1:42" x14ac:dyDescent="0.25">
      <c r="A103" s="42">
        <v>2</v>
      </c>
      <c r="B103" s="7">
        <v>101</v>
      </c>
      <c r="C103" s="13">
        <f t="shared" si="22"/>
        <v>19</v>
      </c>
      <c r="D103" s="9">
        <f t="shared" si="23"/>
        <v>6</v>
      </c>
      <c r="E103" s="1">
        <f t="shared" si="24"/>
        <v>3</v>
      </c>
      <c r="F103" s="7">
        <f t="shared" si="25"/>
        <v>3</v>
      </c>
      <c r="G103" s="13">
        <f>COUNTIFS(база!$C$2:$C$2001,стат!$B103,база!$E$2:$E$2001,"&gt;="&amp;стат!G$1,база!$E$2:$E$2001,"&lt;="&amp;стат!H$1)</f>
        <v>2</v>
      </c>
      <c r="H103" s="9">
        <f t="shared" si="26"/>
        <v>1</v>
      </c>
      <c r="I103" s="1">
        <f>SUMIFS(база!$G$2:$G$2001,база!$C$2:$C$2001,стат!$B103,база!$E$2:$E$2001,"&gt;="&amp;стат!G$1,база!$E$2:$E$2001,"&lt;="&amp;стат!H$1)</f>
        <v>1</v>
      </c>
      <c r="J103" s="1">
        <f>SUMIFS(база!$H$2:$H$2001,база!$C$2:$C$2001,стат!$B103,база!$E$2:$E$2001,"&gt;="&amp;стат!G$1,база!$E$2:$E$2001,"&lt;="&amp;стат!H$1)</f>
        <v>0</v>
      </c>
      <c r="K103" s="13">
        <f>COUNTIFS(база!$C$2:$C$2001,стат!$B103,база!$E$2:$E$2001,"&gt;="&amp;стат!K$1,база!$E$2:$E$2001,"&lt;="&amp;стат!L$1)</f>
        <v>2</v>
      </c>
      <c r="L103" s="9">
        <f t="shared" si="27"/>
        <v>0</v>
      </c>
      <c r="M103" s="1">
        <f>SUMIFS(база!$G$2:$G$2001,база!$C$2:$C$2001,стат!$B103,база!$E$2:$E$2001,"&gt;="&amp;стат!K$1,база!$E$2:$E$2001,"&lt;="&amp;стат!L$1)</f>
        <v>0</v>
      </c>
      <c r="N103" s="1">
        <f>SUMIFS(база!$H$2:$H$2001,база!$C$2:$C$2001,стат!$B103,база!$E$2:$E$2001,"&gt;="&amp;стат!K$1,база!$E$2:$E$2001,"&lt;="&amp;стат!L$1)</f>
        <v>0</v>
      </c>
      <c r="O103" s="13">
        <f>COUNTIFS(база!$C$2:$C$2001,стат!$B103,база!$E$2:$E$2001,"&gt;="&amp;стат!O$1,база!$E$2:$E$2001,"&lt;="&amp;стат!P$1)</f>
        <v>3</v>
      </c>
      <c r="P103" s="9">
        <f t="shared" si="28"/>
        <v>1</v>
      </c>
      <c r="Q103" s="1">
        <f>SUMIFS(база!$G$2:$G$2001,база!$C$2:$C$2001,стат!$B103,база!$E$2:$E$2001,"&gt;="&amp;стат!O$1,база!$E$2:$E$2001,"&lt;="&amp;стат!P$1)</f>
        <v>0</v>
      </c>
      <c r="R103" s="1">
        <f>SUMIFS(база!$H$2:$H$2001,база!$C$2:$C$2001,стат!$B103,база!$E$2:$E$2001,"&gt;="&amp;стат!O$1,база!$E$2:$E$2001,"&lt;="&amp;стат!P$1)</f>
        <v>1</v>
      </c>
      <c r="S103" s="13">
        <f>COUNTIFS(база!$C$2:$C$2001,стат!$B103,база!$E$2:$E$2001,"&gt;="&amp;стат!S$1,база!$E$2:$E$2001,"&lt;="&amp;стат!T$1)</f>
        <v>1</v>
      </c>
      <c r="T103" s="9">
        <f t="shared" si="29"/>
        <v>0</v>
      </c>
      <c r="U103" s="1">
        <f>SUMIFS(база!$G$2:$G$2001,база!$C$2:$C$2001,стат!$B103,база!$E$2:$E$2001,"&gt;="&amp;стат!S$1,база!$E$2:$E$2001,"&lt;="&amp;стат!T$1)</f>
        <v>0</v>
      </c>
      <c r="V103" s="1">
        <f>SUMIFS(база!$H$2:$H$2001,база!$C$2:$C$2001,стат!$B103,база!$E$2:$E$2001,"&gt;="&amp;стат!S$1,база!$E$2:$E$2001,"&lt;="&amp;стат!T$1)</f>
        <v>0</v>
      </c>
      <c r="W103" s="13">
        <f>COUNTIFS(база!$C$2:$C$2001,стат!$B103,база!$E$2:$E$2001,"&gt;="&amp;стат!W$1,база!$E$2:$E$2001,"&lt;="&amp;стат!X$1)</f>
        <v>1</v>
      </c>
      <c r="X103" s="9">
        <f t="shared" si="30"/>
        <v>1</v>
      </c>
      <c r="Y103" s="1">
        <f>SUMIFS(база!$G$2:$G$2001,база!$C$2:$C$2001,стат!$B103,база!$E$2:$E$2001,"&gt;="&amp;стат!W$1,база!$E$2:$E$2001,"&lt;="&amp;стат!X$1)</f>
        <v>1</v>
      </c>
      <c r="Z103" s="1">
        <f>SUMIFS(база!$H$2:$H$2001,база!$C$2:$C$2001,стат!$B103,база!$E$2:$E$2001,"&gt;="&amp;стат!W$1,база!$E$2:$E$2001,"&lt;="&amp;стат!X$1)</f>
        <v>0</v>
      </c>
      <c r="AA103" s="13">
        <f>COUNTIFS(база!$C$2:$C$2001,стат!$B103,база!$E$2:$E$2001,"&gt;="&amp;стат!AA$1,база!$E$2:$E$2001,"&lt;="&amp;стат!AB$1)</f>
        <v>2</v>
      </c>
      <c r="AB103" s="9">
        <f t="shared" si="31"/>
        <v>0</v>
      </c>
      <c r="AC103" s="1">
        <f>SUMIFS(база!$G$2:$G$2001,база!$C$2:$C$2001,стат!$B103,база!$E$2:$E$2001,"&gt;="&amp;стат!AA$1,база!$E$2:$E$2001,"&lt;="&amp;стат!AB$1)</f>
        <v>0</v>
      </c>
      <c r="AD103" s="1">
        <f>SUMIFS(база!$H$2:$H$2001,база!$C$2:$C$2001,стат!$B103,база!$E$2:$E$2001,"&gt;="&amp;стат!AA$1,база!$E$2:$E$2001,"&lt;="&amp;стат!AB$1)</f>
        <v>0</v>
      </c>
      <c r="AE103" s="13">
        <f>COUNTIFS(база!$C$2:$C$2001,стат!$B103,база!$E$2:$E$2001,"&gt;="&amp;стат!AE$1,база!$E$2:$E$2001,"&lt;="&amp;стат!AF$1)</f>
        <v>3</v>
      </c>
      <c r="AF103" s="9">
        <f t="shared" si="32"/>
        <v>1</v>
      </c>
      <c r="AG103" s="1">
        <f>SUMIFS(база!$G$2:$G$2001,база!$C$2:$C$2001,стат!$B103,база!$E$2:$E$2001,"&gt;="&amp;стат!AE$1,база!$E$2:$E$2001,"&lt;="&amp;стат!AF$1)</f>
        <v>1</v>
      </c>
      <c r="AH103" s="1">
        <f>SUMIFS(база!$H$2:$H$2001,база!$C$2:$C$2001,стат!$B103,база!$E$2:$E$2001,"&gt;="&amp;стат!AE$1,база!$E$2:$E$2001,"&lt;="&amp;стат!AF$1)</f>
        <v>0</v>
      </c>
      <c r="AI103" s="13">
        <f>COUNTIFS(база!$C$2:$C$2001,стат!$B103,база!$E$2:$E$2001,"&lt;"&amp;стат!AI$1)</f>
        <v>5</v>
      </c>
      <c r="AJ103" s="9">
        <f t="shared" si="33"/>
        <v>2</v>
      </c>
      <c r="AK103" s="1">
        <f>SUMIFS(база!$G$2:$G$2001,база!$C$2:$C$2001,стат!$B103,база!$E$2:$E$2001,"&lt;"&amp;$AI$1)</f>
        <v>0</v>
      </c>
      <c r="AL103" s="41">
        <f>SUMIFS(база!$H$2:$H$2001,база!$C$2:$C$2001,стат!$B103,база!$E$2:$E$2001,"&lt;"&amp;$AI$1)</f>
        <v>2</v>
      </c>
      <c r="AM103" s="28">
        <f>SUMIFS(база!$F$2:$F$2001,база!$C$2:$C$2001,стат!$B103)</f>
        <v>3</v>
      </c>
      <c r="AN103" s="22">
        <f>SUMIFS(база!$I$2:$I$2001,база!$C$2:$C$2001,стат!$B103)</f>
        <v>3</v>
      </c>
      <c r="AO103" s="6">
        <f t="shared" si="20"/>
        <v>19</v>
      </c>
      <c r="AP103" s="3">
        <f t="shared" si="21"/>
        <v>0</v>
      </c>
    </row>
    <row r="104" spans="1:42" x14ac:dyDescent="0.25">
      <c r="A104" s="42">
        <v>2</v>
      </c>
      <c r="B104" s="7">
        <v>102</v>
      </c>
      <c r="C104" s="13">
        <f t="shared" si="22"/>
        <v>19</v>
      </c>
      <c r="D104" s="9">
        <f t="shared" si="23"/>
        <v>6</v>
      </c>
      <c r="E104" s="1">
        <f t="shared" si="24"/>
        <v>3</v>
      </c>
      <c r="F104" s="7">
        <f t="shared" si="25"/>
        <v>3</v>
      </c>
      <c r="G104" s="13">
        <f>COUNTIFS(база!$C$2:$C$2001,стат!$B104,база!$E$2:$E$2001,"&gt;="&amp;стат!G$1,база!$E$2:$E$2001,"&lt;="&amp;стат!H$1)</f>
        <v>2</v>
      </c>
      <c r="H104" s="9">
        <f t="shared" si="26"/>
        <v>1</v>
      </c>
      <c r="I104" s="1">
        <f>SUMIFS(база!$G$2:$G$2001,база!$C$2:$C$2001,стат!$B104,база!$E$2:$E$2001,"&gt;="&amp;стат!G$1,база!$E$2:$E$2001,"&lt;="&amp;стат!H$1)</f>
        <v>1</v>
      </c>
      <c r="J104" s="1">
        <f>SUMIFS(база!$H$2:$H$2001,база!$C$2:$C$2001,стат!$B104,база!$E$2:$E$2001,"&gt;="&amp;стат!G$1,база!$E$2:$E$2001,"&lt;="&amp;стат!H$1)</f>
        <v>0</v>
      </c>
      <c r="K104" s="13">
        <f>COUNTIFS(база!$C$2:$C$2001,стат!$B104,база!$E$2:$E$2001,"&gt;="&amp;стат!K$1,база!$E$2:$E$2001,"&lt;="&amp;стат!L$1)</f>
        <v>2</v>
      </c>
      <c r="L104" s="9">
        <f t="shared" si="27"/>
        <v>0</v>
      </c>
      <c r="M104" s="1">
        <f>SUMIFS(база!$G$2:$G$2001,база!$C$2:$C$2001,стат!$B104,база!$E$2:$E$2001,"&gt;="&amp;стат!K$1,база!$E$2:$E$2001,"&lt;="&amp;стат!L$1)</f>
        <v>0</v>
      </c>
      <c r="N104" s="1">
        <f>SUMIFS(база!$H$2:$H$2001,база!$C$2:$C$2001,стат!$B104,база!$E$2:$E$2001,"&gt;="&amp;стат!K$1,база!$E$2:$E$2001,"&lt;="&amp;стат!L$1)</f>
        <v>0</v>
      </c>
      <c r="O104" s="13">
        <f>COUNTIFS(база!$C$2:$C$2001,стат!$B104,база!$E$2:$E$2001,"&gt;="&amp;стат!O$1,база!$E$2:$E$2001,"&lt;="&amp;стат!P$1)</f>
        <v>3</v>
      </c>
      <c r="P104" s="9">
        <f t="shared" si="28"/>
        <v>1</v>
      </c>
      <c r="Q104" s="1">
        <f>SUMIFS(база!$G$2:$G$2001,база!$C$2:$C$2001,стат!$B104,база!$E$2:$E$2001,"&gt;="&amp;стат!O$1,база!$E$2:$E$2001,"&lt;="&amp;стат!P$1)</f>
        <v>0</v>
      </c>
      <c r="R104" s="1">
        <f>SUMIFS(база!$H$2:$H$2001,база!$C$2:$C$2001,стат!$B104,база!$E$2:$E$2001,"&gt;="&amp;стат!O$1,база!$E$2:$E$2001,"&lt;="&amp;стат!P$1)</f>
        <v>1</v>
      </c>
      <c r="S104" s="13">
        <f>COUNTIFS(база!$C$2:$C$2001,стат!$B104,база!$E$2:$E$2001,"&gt;="&amp;стат!S$1,база!$E$2:$E$2001,"&lt;="&amp;стат!T$1)</f>
        <v>1</v>
      </c>
      <c r="T104" s="9">
        <f t="shared" si="29"/>
        <v>0</v>
      </c>
      <c r="U104" s="1">
        <f>SUMIFS(база!$G$2:$G$2001,база!$C$2:$C$2001,стат!$B104,база!$E$2:$E$2001,"&gt;="&amp;стат!S$1,база!$E$2:$E$2001,"&lt;="&amp;стат!T$1)</f>
        <v>0</v>
      </c>
      <c r="V104" s="1">
        <f>SUMIFS(база!$H$2:$H$2001,база!$C$2:$C$2001,стат!$B104,база!$E$2:$E$2001,"&gt;="&amp;стат!S$1,база!$E$2:$E$2001,"&lt;="&amp;стат!T$1)</f>
        <v>0</v>
      </c>
      <c r="W104" s="13">
        <f>COUNTIFS(база!$C$2:$C$2001,стат!$B104,база!$E$2:$E$2001,"&gt;="&amp;стат!W$1,база!$E$2:$E$2001,"&lt;="&amp;стат!X$1)</f>
        <v>1</v>
      </c>
      <c r="X104" s="9">
        <f t="shared" si="30"/>
        <v>1</v>
      </c>
      <c r="Y104" s="1">
        <f>SUMIFS(база!$G$2:$G$2001,база!$C$2:$C$2001,стат!$B104,база!$E$2:$E$2001,"&gt;="&amp;стат!W$1,база!$E$2:$E$2001,"&lt;="&amp;стат!X$1)</f>
        <v>1</v>
      </c>
      <c r="Z104" s="1">
        <f>SUMIFS(база!$H$2:$H$2001,база!$C$2:$C$2001,стат!$B104,база!$E$2:$E$2001,"&gt;="&amp;стат!W$1,база!$E$2:$E$2001,"&lt;="&amp;стат!X$1)</f>
        <v>0</v>
      </c>
      <c r="AA104" s="13">
        <f>COUNTIFS(база!$C$2:$C$2001,стат!$B104,база!$E$2:$E$2001,"&gt;="&amp;стат!AA$1,база!$E$2:$E$2001,"&lt;="&amp;стат!AB$1)</f>
        <v>2</v>
      </c>
      <c r="AB104" s="9">
        <f t="shared" si="31"/>
        <v>0</v>
      </c>
      <c r="AC104" s="1">
        <f>SUMIFS(база!$G$2:$G$2001,база!$C$2:$C$2001,стат!$B104,база!$E$2:$E$2001,"&gt;="&amp;стат!AA$1,база!$E$2:$E$2001,"&lt;="&amp;стат!AB$1)</f>
        <v>0</v>
      </c>
      <c r="AD104" s="1">
        <f>SUMIFS(база!$H$2:$H$2001,база!$C$2:$C$2001,стат!$B104,база!$E$2:$E$2001,"&gt;="&amp;стат!AA$1,база!$E$2:$E$2001,"&lt;="&amp;стат!AB$1)</f>
        <v>0</v>
      </c>
      <c r="AE104" s="13">
        <f>COUNTIFS(база!$C$2:$C$2001,стат!$B104,база!$E$2:$E$2001,"&gt;="&amp;стат!AE$1,база!$E$2:$E$2001,"&lt;="&amp;стат!AF$1)</f>
        <v>3</v>
      </c>
      <c r="AF104" s="9">
        <f t="shared" si="32"/>
        <v>1</v>
      </c>
      <c r="AG104" s="1">
        <f>SUMIFS(база!$G$2:$G$2001,база!$C$2:$C$2001,стат!$B104,база!$E$2:$E$2001,"&gt;="&amp;стат!AE$1,база!$E$2:$E$2001,"&lt;="&amp;стат!AF$1)</f>
        <v>1</v>
      </c>
      <c r="AH104" s="1">
        <f>SUMIFS(база!$H$2:$H$2001,база!$C$2:$C$2001,стат!$B104,база!$E$2:$E$2001,"&gt;="&amp;стат!AE$1,база!$E$2:$E$2001,"&lt;="&amp;стат!AF$1)</f>
        <v>0</v>
      </c>
      <c r="AI104" s="13">
        <f>COUNTIFS(база!$C$2:$C$2001,стат!$B104,база!$E$2:$E$2001,"&lt;"&amp;стат!AI$1)</f>
        <v>5</v>
      </c>
      <c r="AJ104" s="9">
        <f t="shared" si="33"/>
        <v>2</v>
      </c>
      <c r="AK104" s="1">
        <f>SUMIFS(база!$G$2:$G$2001,база!$C$2:$C$2001,стат!$B104,база!$E$2:$E$2001,"&lt;"&amp;$AI$1)</f>
        <v>0</v>
      </c>
      <c r="AL104" s="41">
        <f>SUMIFS(база!$H$2:$H$2001,база!$C$2:$C$2001,стат!$B104,база!$E$2:$E$2001,"&lt;"&amp;$AI$1)</f>
        <v>2</v>
      </c>
      <c r="AM104" s="28">
        <f>SUMIFS(база!$F$2:$F$2001,база!$C$2:$C$2001,стат!$B104)</f>
        <v>3</v>
      </c>
      <c r="AN104" s="22">
        <f>SUMIFS(база!$I$2:$I$2001,база!$C$2:$C$2001,стат!$B104)</f>
        <v>3</v>
      </c>
      <c r="AO104" s="6">
        <f t="shared" si="20"/>
        <v>19</v>
      </c>
      <c r="AP104" s="3">
        <f t="shared" si="21"/>
        <v>0</v>
      </c>
    </row>
    <row r="105" spans="1:42" x14ac:dyDescent="0.25">
      <c r="A105" s="42">
        <v>2</v>
      </c>
      <c r="B105" s="7">
        <v>103</v>
      </c>
      <c r="C105" s="13">
        <f t="shared" si="22"/>
        <v>19</v>
      </c>
      <c r="D105" s="9">
        <f t="shared" si="23"/>
        <v>6</v>
      </c>
      <c r="E105" s="1">
        <f t="shared" si="24"/>
        <v>3</v>
      </c>
      <c r="F105" s="7">
        <f t="shared" si="25"/>
        <v>3</v>
      </c>
      <c r="G105" s="13">
        <f>COUNTIFS(база!$C$2:$C$2001,стат!$B105,база!$E$2:$E$2001,"&gt;="&amp;стат!G$1,база!$E$2:$E$2001,"&lt;="&amp;стат!H$1)</f>
        <v>2</v>
      </c>
      <c r="H105" s="9">
        <f t="shared" si="26"/>
        <v>1</v>
      </c>
      <c r="I105" s="1">
        <f>SUMIFS(база!$G$2:$G$2001,база!$C$2:$C$2001,стат!$B105,база!$E$2:$E$2001,"&gt;="&amp;стат!G$1,база!$E$2:$E$2001,"&lt;="&amp;стат!H$1)</f>
        <v>1</v>
      </c>
      <c r="J105" s="1">
        <f>SUMIFS(база!$H$2:$H$2001,база!$C$2:$C$2001,стат!$B105,база!$E$2:$E$2001,"&gt;="&amp;стат!G$1,база!$E$2:$E$2001,"&lt;="&amp;стат!H$1)</f>
        <v>0</v>
      </c>
      <c r="K105" s="13">
        <f>COUNTIFS(база!$C$2:$C$2001,стат!$B105,база!$E$2:$E$2001,"&gt;="&amp;стат!K$1,база!$E$2:$E$2001,"&lt;="&amp;стат!L$1)</f>
        <v>2</v>
      </c>
      <c r="L105" s="9">
        <f t="shared" si="27"/>
        <v>0</v>
      </c>
      <c r="M105" s="1">
        <f>SUMIFS(база!$G$2:$G$2001,база!$C$2:$C$2001,стат!$B105,база!$E$2:$E$2001,"&gt;="&amp;стат!K$1,база!$E$2:$E$2001,"&lt;="&amp;стат!L$1)</f>
        <v>0</v>
      </c>
      <c r="N105" s="1">
        <f>SUMIFS(база!$H$2:$H$2001,база!$C$2:$C$2001,стат!$B105,база!$E$2:$E$2001,"&gt;="&amp;стат!K$1,база!$E$2:$E$2001,"&lt;="&amp;стат!L$1)</f>
        <v>0</v>
      </c>
      <c r="O105" s="13">
        <f>COUNTIFS(база!$C$2:$C$2001,стат!$B105,база!$E$2:$E$2001,"&gt;="&amp;стат!O$1,база!$E$2:$E$2001,"&lt;="&amp;стат!P$1)</f>
        <v>3</v>
      </c>
      <c r="P105" s="9">
        <f t="shared" si="28"/>
        <v>1</v>
      </c>
      <c r="Q105" s="1">
        <f>SUMIFS(база!$G$2:$G$2001,база!$C$2:$C$2001,стат!$B105,база!$E$2:$E$2001,"&gt;="&amp;стат!O$1,база!$E$2:$E$2001,"&lt;="&amp;стат!P$1)</f>
        <v>0</v>
      </c>
      <c r="R105" s="1">
        <f>SUMIFS(база!$H$2:$H$2001,база!$C$2:$C$2001,стат!$B105,база!$E$2:$E$2001,"&gt;="&amp;стат!O$1,база!$E$2:$E$2001,"&lt;="&amp;стат!P$1)</f>
        <v>1</v>
      </c>
      <c r="S105" s="13">
        <f>COUNTIFS(база!$C$2:$C$2001,стат!$B105,база!$E$2:$E$2001,"&gt;="&amp;стат!S$1,база!$E$2:$E$2001,"&lt;="&amp;стат!T$1)</f>
        <v>1</v>
      </c>
      <c r="T105" s="9">
        <f t="shared" si="29"/>
        <v>0</v>
      </c>
      <c r="U105" s="1">
        <f>SUMIFS(база!$G$2:$G$2001,база!$C$2:$C$2001,стат!$B105,база!$E$2:$E$2001,"&gt;="&amp;стат!S$1,база!$E$2:$E$2001,"&lt;="&amp;стат!T$1)</f>
        <v>0</v>
      </c>
      <c r="V105" s="1">
        <f>SUMIFS(база!$H$2:$H$2001,база!$C$2:$C$2001,стат!$B105,база!$E$2:$E$2001,"&gt;="&amp;стат!S$1,база!$E$2:$E$2001,"&lt;="&amp;стат!T$1)</f>
        <v>0</v>
      </c>
      <c r="W105" s="13">
        <f>COUNTIFS(база!$C$2:$C$2001,стат!$B105,база!$E$2:$E$2001,"&gt;="&amp;стат!W$1,база!$E$2:$E$2001,"&lt;="&amp;стат!X$1)</f>
        <v>1</v>
      </c>
      <c r="X105" s="9">
        <f t="shared" si="30"/>
        <v>1</v>
      </c>
      <c r="Y105" s="1">
        <f>SUMIFS(база!$G$2:$G$2001,база!$C$2:$C$2001,стат!$B105,база!$E$2:$E$2001,"&gt;="&amp;стат!W$1,база!$E$2:$E$2001,"&lt;="&amp;стат!X$1)</f>
        <v>1</v>
      </c>
      <c r="Z105" s="1">
        <f>SUMIFS(база!$H$2:$H$2001,база!$C$2:$C$2001,стат!$B105,база!$E$2:$E$2001,"&gt;="&amp;стат!W$1,база!$E$2:$E$2001,"&lt;="&amp;стат!X$1)</f>
        <v>0</v>
      </c>
      <c r="AA105" s="13">
        <f>COUNTIFS(база!$C$2:$C$2001,стат!$B105,база!$E$2:$E$2001,"&gt;="&amp;стат!AA$1,база!$E$2:$E$2001,"&lt;="&amp;стат!AB$1)</f>
        <v>2</v>
      </c>
      <c r="AB105" s="9">
        <f t="shared" si="31"/>
        <v>0</v>
      </c>
      <c r="AC105" s="1">
        <f>SUMIFS(база!$G$2:$G$2001,база!$C$2:$C$2001,стат!$B105,база!$E$2:$E$2001,"&gt;="&amp;стат!AA$1,база!$E$2:$E$2001,"&lt;="&amp;стат!AB$1)</f>
        <v>0</v>
      </c>
      <c r="AD105" s="1">
        <f>SUMIFS(база!$H$2:$H$2001,база!$C$2:$C$2001,стат!$B105,база!$E$2:$E$2001,"&gt;="&amp;стат!AA$1,база!$E$2:$E$2001,"&lt;="&amp;стат!AB$1)</f>
        <v>0</v>
      </c>
      <c r="AE105" s="13">
        <f>COUNTIFS(база!$C$2:$C$2001,стат!$B105,база!$E$2:$E$2001,"&gt;="&amp;стат!AE$1,база!$E$2:$E$2001,"&lt;="&amp;стат!AF$1)</f>
        <v>3</v>
      </c>
      <c r="AF105" s="9">
        <f t="shared" si="32"/>
        <v>1</v>
      </c>
      <c r="AG105" s="1">
        <f>SUMIFS(база!$G$2:$G$2001,база!$C$2:$C$2001,стат!$B105,база!$E$2:$E$2001,"&gt;="&amp;стат!AE$1,база!$E$2:$E$2001,"&lt;="&amp;стат!AF$1)</f>
        <v>1</v>
      </c>
      <c r="AH105" s="1">
        <f>SUMIFS(база!$H$2:$H$2001,база!$C$2:$C$2001,стат!$B105,база!$E$2:$E$2001,"&gt;="&amp;стат!AE$1,база!$E$2:$E$2001,"&lt;="&amp;стат!AF$1)</f>
        <v>0</v>
      </c>
      <c r="AI105" s="13">
        <f>COUNTIFS(база!$C$2:$C$2001,стат!$B105,база!$E$2:$E$2001,"&lt;"&amp;стат!AI$1)</f>
        <v>5</v>
      </c>
      <c r="AJ105" s="9">
        <f t="shared" si="33"/>
        <v>2</v>
      </c>
      <c r="AK105" s="1">
        <f>SUMIFS(база!$G$2:$G$2001,база!$C$2:$C$2001,стат!$B105,база!$E$2:$E$2001,"&lt;"&amp;$AI$1)</f>
        <v>0</v>
      </c>
      <c r="AL105" s="41">
        <f>SUMIFS(база!$H$2:$H$2001,база!$C$2:$C$2001,стат!$B105,база!$E$2:$E$2001,"&lt;"&amp;$AI$1)</f>
        <v>2</v>
      </c>
      <c r="AM105" s="28">
        <f>SUMIFS(база!$F$2:$F$2001,база!$C$2:$C$2001,стат!$B105)</f>
        <v>3</v>
      </c>
      <c r="AN105" s="22">
        <f>SUMIFS(база!$I$2:$I$2001,база!$C$2:$C$2001,стат!$B105)</f>
        <v>3</v>
      </c>
      <c r="AO105" s="6">
        <f t="shared" si="20"/>
        <v>19</v>
      </c>
      <c r="AP105" s="3">
        <f t="shared" si="21"/>
        <v>0</v>
      </c>
    </row>
    <row r="106" spans="1:42" x14ac:dyDescent="0.25">
      <c r="A106" s="42">
        <v>2</v>
      </c>
      <c r="B106" s="7">
        <v>104</v>
      </c>
      <c r="C106" s="13">
        <f t="shared" si="22"/>
        <v>19</v>
      </c>
      <c r="D106" s="9">
        <f t="shared" si="23"/>
        <v>6</v>
      </c>
      <c r="E106" s="1">
        <f t="shared" si="24"/>
        <v>3</v>
      </c>
      <c r="F106" s="7">
        <f t="shared" si="25"/>
        <v>3</v>
      </c>
      <c r="G106" s="13">
        <f>COUNTIFS(база!$C$2:$C$2001,стат!$B106,база!$E$2:$E$2001,"&gt;="&amp;стат!G$1,база!$E$2:$E$2001,"&lt;="&amp;стат!H$1)</f>
        <v>2</v>
      </c>
      <c r="H106" s="9">
        <f t="shared" si="26"/>
        <v>1</v>
      </c>
      <c r="I106" s="1">
        <f>SUMIFS(база!$G$2:$G$2001,база!$C$2:$C$2001,стат!$B106,база!$E$2:$E$2001,"&gt;="&amp;стат!G$1,база!$E$2:$E$2001,"&lt;="&amp;стат!H$1)</f>
        <v>1</v>
      </c>
      <c r="J106" s="1">
        <f>SUMIFS(база!$H$2:$H$2001,база!$C$2:$C$2001,стат!$B106,база!$E$2:$E$2001,"&gt;="&amp;стат!G$1,база!$E$2:$E$2001,"&lt;="&amp;стат!H$1)</f>
        <v>0</v>
      </c>
      <c r="K106" s="13">
        <f>COUNTIFS(база!$C$2:$C$2001,стат!$B106,база!$E$2:$E$2001,"&gt;="&amp;стат!K$1,база!$E$2:$E$2001,"&lt;="&amp;стат!L$1)</f>
        <v>2</v>
      </c>
      <c r="L106" s="9">
        <f t="shared" si="27"/>
        <v>0</v>
      </c>
      <c r="M106" s="1">
        <f>SUMIFS(база!$G$2:$G$2001,база!$C$2:$C$2001,стат!$B106,база!$E$2:$E$2001,"&gt;="&amp;стат!K$1,база!$E$2:$E$2001,"&lt;="&amp;стат!L$1)</f>
        <v>0</v>
      </c>
      <c r="N106" s="1">
        <f>SUMIFS(база!$H$2:$H$2001,база!$C$2:$C$2001,стат!$B106,база!$E$2:$E$2001,"&gt;="&amp;стат!K$1,база!$E$2:$E$2001,"&lt;="&amp;стат!L$1)</f>
        <v>0</v>
      </c>
      <c r="O106" s="13">
        <f>COUNTIFS(база!$C$2:$C$2001,стат!$B106,база!$E$2:$E$2001,"&gt;="&amp;стат!O$1,база!$E$2:$E$2001,"&lt;="&amp;стат!P$1)</f>
        <v>3</v>
      </c>
      <c r="P106" s="9">
        <f t="shared" si="28"/>
        <v>1</v>
      </c>
      <c r="Q106" s="1">
        <f>SUMIFS(база!$G$2:$G$2001,база!$C$2:$C$2001,стат!$B106,база!$E$2:$E$2001,"&gt;="&amp;стат!O$1,база!$E$2:$E$2001,"&lt;="&amp;стат!P$1)</f>
        <v>0</v>
      </c>
      <c r="R106" s="1">
        <f>SUMIFS(база!$H$2:$H$2001,база!$C$2:$C$2001,стат!$B106,база!$E$2:$E$2001,"&gt;="&amp;стат!O$1,база!$E$2:$E$2001,"&lt;="&amp;стат!P$1)</f>
        <v>1</v>
      </c>
      <c r="S106" s="13">
        <f>COUNTIFS(база!$C$2:$C$2001,стат!$B106,база!$E$2:$E$2001,"&gt;="&amp;стат!S$1,база!$E$2:$E$2001,"&lt;="&amp;стат!T$1)</f>
        <v>1</v>
      </c>
      <c r="T106" s="9">
        <f t="shared" si="29"/>
        <v>0</v>
      </c>
      <c r="U106" s="1">
        <f>SUMIFS(база!$G$2:$G$2001,база!$C$2:$C$2001,стат!$B106,база!$E$2:$E$2001,"&gt;="&amp;стат!S$1,база!$E$2:$E$2001,"&lt;="&amp;стат!T$1)</f>
        <v>0</v>
      </c>
      <c r="V106" s="1">
        <f>SUMIFS(база!$H$2:$H$2001,база!$C$2:$C$2001,стат!$B106,база!$E$2:$E$2001,"&gt;="&amp;стат!S$1,база!$E$2:$E$2001,"&lt;="&amp;стат!T$1)</f>
        <v>0</v>
      </c>
      <c r="W106" s="13">
        <f>COUNTIFS(база!$C$2:$C$2001,стат!$B106,база!$E$2:$E$2001,"&gt;="&amp;стат!W$1,база!$E$2:$E$2001,"&lt;="&amp;стат!X$1)</f>
        <v>1</v>
      </c>
      <c r="X106" s="9">
        <f t="shared" si="30"/>
        <v>1</v>
      </c>
      <c r="Y106" s="1">
        <f>SUMIFS(база!$G$2:$G$2001,база!$C$2:$C$2001,стат!$B106,база!$E$2:$E$2001,"&gt;="&amp;стат!W$1,база!$E$2:$E$2001,"&lt;="&amp;стат!X$1)</f>
        <v>1</v>
      </c>
      <c r="Z106" s="1">
        <f>SUMIFS(база!$H$2:$H$2001,база!$C$2:$C$2001,стат!$B106,база!$E$2:$E$2001,"&gt;="&amp;стат!W$1,база!$E$2:$E$2001,"&lt;="&amp;стат!X$1)</f>
        <v>0</v>
      </c>
      <c r="AA106" s="13">
        <f>COUNTIFS(база!$C$2:$C$2001,стат!$B106,база!$E$2:$E$2001,"&gt;="&amp;стат!AA$1,база!$E$2:$E$2001,"&lt;="&amp;стат!AB$1)</f>
        <v>2</v>
      </c>
      <c r="AB106" s="9">
        <f t="shared" si="31"/>
        <v>0</v>
      </c>
      <c r="AC106" s="1">
        <f>SUMIFS(база!$G$2:$G$2001,база!$C$2:$C$2001,стат!$B106,база!$E$2:$E$2001,"&gt;="&amp;стат!AA$1,база!$E$2:$E$2001,"&lt;="&amp;стат!AB$1)</f>
        <v>0</v>
      </c>
      <c r="AD106" s="1">
        <f>SUMIFS(база!$H$2:$H$2001,база!$C$2:$C$2001,стат!$B106,база!$E$2:$E$2001,"&gt;="&amp;стат!AA$1,база!$E$2:$E$2001,"&lt;="&amp;стат!AB$1)</f>
        <v>0</v>
      </c>
      <c r="AE106" s="13">
        <f>COUNTIFS(база!$C$2:$C$2001,стат!$B106,база!$E$2:$E$2001,"&gt;="&amp;стат!AE$1,база!$E$2:$E$2001,"&lt;="&amp;стат!AF$1)</f>
        <v>3</v>
      </c>
      <c r="AF106" s="9">
        <f t="shared" si="32"/>
        <v>1</v>
      </c>
      <c r="AG106" s="1">
        <f>SUMIFS(база!$G$2:$G$2001,база!$C$2:$C$2001,стат!$B106,база!$E$2:$E$2001,"&gt;="&amp;стат!AE$1,база!$E$2:$E$2001,"&lt;="&amp;стат!AF$1)</f>
        <v>1</v>
      </c>
      <c r="AH106" s="1">
        <f>SUMIFS(база!$H$2:$H$2001,база!$C$2:$C$2001,стат!$B106,база!$E$2:$E$2001,"&gt;="&amp;стат!AE$1,база!$E$2:$E$2001,"&lt;="&amp;стат!AF$1)</f>
        <v>0</v>
      </c>
      <c r="AI106" s="13">
        <f>COUNTIFS(база!$C$2:$C$2001,стат!$B106,база!$E$2:$E$2001,"&lt;"&amp;стат!AI$1)</f>
        <v>5</v>
      </c>
      <c r="AJ106" s="9">
        <f t="shared" si="33"/>
        <v>2</v>
      </c>
      <c r="AK106" s="1">
        <f>SUMIFS(база!$G$2:$G$2001,база!$C$2:$C$2001,стат!$B106,база!$E$2:$E$2001,"&lt;"&amp;$AI$1)</f>
        <v>0</v>
      </c>
      <c r="AL106" s="41">
        <f>SUMIFS(база!$H$2:$H$2001,база!$C$2:$C$2001,стат!$B106,база!$E$2:$E$2001,"&lt;"&amp;$AI$1)</f>
        <v>2</v>
      </c>
      <c r="AM106" s="28">
        <f>SUMIFS(база!$F$2:$F$2001,база!$C$2:$C$2001,стат!$B106)</f>
        <v>3</v>
      </c>
      <c r="AN106" s="22">
        <f>SUMIFS(база!$I$2:$I$2001,база!$C$2:$C$2001,стат!$B106)</f>
        <v>3</v>
      </c>
      <c r="AO106" s="6">
        <f t="shared" si="20"/>
        <v>19</v>
      </c>
      <c r="AP106" s="3">
        <f t="shared" si="21"/>
        <v>0</v>
      </c>
    </row>
    <row r="107" spans="1:42" x14ac:dyDescent="0.25">
      <c r="A107" s="42">
        <v>2</v>
      </c>
      <c r="B107" s="7">
        <v>105</v>
      </c>
      <c r="C107" s="13">
        <f t="shared" si="22"/>
        <v>19</v>
      </c>
      <c r="D107" s="9">
        <f t="shared" si="23"/>
        <v>6</v>
      </c>
      <c r="E107" s="1">
        <f t="shared" si="24"/>
        <v>3</v>
      </c>
      <c r="F107" s="7">
        <f t="shared" si="25"/>
        <v>3</v>
      </c>
      <c r="G107" s="13">
        <f>COUNTIFS(база!$C$2:$C$2001,стат!$B107,база!$E$2:$E$2001,"&gt;="&amp;стат!G$1,база!$E$2:$E$2001,"&lt;="&amp;стат!H$1)</f>
        <v>2</v>
      </c>
      <c r="H107" s="9">
        <f t="shared" si="26"/>
        <v>1</v>
      </c>
      <c r="I107" s="1">
        <f>SUMIFS(база!$G$2:$G$2001,база!$C$2:$C$2001,стат!$B107,база!$E$2:$E$2001,"&gt;="&amp;стат!G$1,база!$E$2:$E$2001,"&lt;="&amp;стат!H$1)</f>
        <v>1</v>
      </c>
      <c r="J107" s="1">
        <f>SUMIFS(база!$H$2:$H$2001,база!$C$2:$C$2001,стат!$B107,база!$E$2:$E$2001,"&gt;="&amp;стат!G$1,база!$E$2:$E$2001,"&lt;="&amp;стат!H$1)</f>
        <v>0</v>
      </c>
      <c r="K107" s="13">
        <f>COUNTIFS(база!$C$2:$C$2001,стат!$B107,база!$E$2:$E$2001,"&gt;="&amp;стат!K$1,база!$E$2:$E$2001,"&lt;="&amp;стат!L$1)</f>
        <v>2</v>
      </c>
      <c r="L107" s="9">
        <f t="shared" si="27"/>
        <v>0</v>
      </c>
      <c r="M107" s="1">
        <f>SUMIFS(база!$G$2:$G$2001,база!$C$2:$C$2001,стат!$B107,база!$E$2:$E$2001,"&gt;="&amp;стат!K$1,база!$E$2:$E$2001,"&lt;="&amp;стат!L$1)</f>
        <v>0</v>
      </c>
      <c r="N107" s="1">
        <f>SUMIFS(база!$H$2:$H$2001,база!$C$2:$C$2001,стат!$B107,база!$E$2:$E$2001,"&gt;="&amp;стат!K$1,база!$E$2:$E$2001,"&lt;="&amp;стат!L$1)</f>
        <v>0</v>
      </c>
      <c r="O107" s="13">
        <f>COUNTIFS(база!$C$2:$C$2001,стат!$B107,база!$E$2:$E$2001,"&gt;="&amp;стат!O$1,база!$E$2:$E$2001,"&lt;="&amp;стат!P$1)</f>
        <v>3</v>
      </c>
      <c r="P107" s="9">
        <f t="shared" si="28"/>
        <v>1</v>
      </c>
      <c r="Q107" s="1">
        <f>SUMIFS(база!$G$2:$G$2001,база!$C$2:$C$2001,стат!$B107,база!$E$2:$E$2001,"&gt;="&amp;стат!O$1,база!$E$2:$E$2001,"&lt;="&amp;стат!P$1)</f>
        <v>0</v>
      </c>
      <c r="R107" s="1">
        <f>SUMIFS(база!$H$2:$H$2001,база!$C$2:$C$2001,стат!$B107,база!$E$2:$E$2001,"&gt;="&amp;стат!O$1,база!$E$2:$E$2001,"&lt;="&amp;стат!P$1)</f>
        <v>1</v>
      </c>
      <c r="S107" s="13">
        <f>COUNTIFS(база!$C$2:$C$2001,стат!$B107,база!$E$2:$E$2001,"&gt;="&amp;стат!S$1,база!$E$2:$E$2001,"&lt;="&amp;стат!T$1)</f>
        <v>1</v>
      </c>
      <c r="T107" s="9">
        <f t="shared" si="29"/>
        <v>0</v>
      </c>
      <c r="U107" s="1">
        <f>SUMIFS(база!$G$2:$G$2001,база!$C$2:$C$2001,стат!$B107,база!$E$2:$E$2001,"&gt;="&amp;стат!S$1,база!$E$2:$E$2001,"&lt;="&amp;стат!T$1)</f>
        <v>0</v>
      </c>
      <c r="V107" s="1">
        <f>SUMIFS(база!$H$2:$H$2001,база!$C$2:$C$2001,стат!$B107,база!$E$2:$E$2001,"&gt;="&amp;стат!S$1,база!$E$2:$E$2001,"&lt;="&amp;стат!T$1)</f>
        <v>0</v>
      </c>
      <c r="W107" s="13">
        <f>COUNTIFS(база!$C$2:$C$2001,стат!$B107,база!$E$2:$E$2001,"&gt;="&amp;стат!W$1,база!$E$2:$E$2001,"&lt;="&amp;стат!X$1)</f>
        <v>1</v>
      </c>
      <c r="X107" s="9">
        <f t="shared" si="30"/>
        <v>1</v>
      </c>
      <c r="Y107" s="1">
        <f>SUMIFS(база!$G$2:$G$2001,база!$C$2:$C$2001,стат!$B107,база!$E$2:$E$2001,"&gt;="&amp;стат!W$1,база!$E$2:$E$2001,"&lt;="&amp;стат!X$1)</f>
        <v>1</v>
      </c>
      <c r="Z107" s="1">
        <f>SUMIFS(база!$H$2:$H$2001,база!$C$2:$C$2001,стат!$B107,база!$E$2:$E$2001,"&gt;="&amp;стат!W$1,база!$E$2:$E$2001,"&lt;="&amp;стат!X$1)</f>
        <v>0</v>
      </c>
      <c r="AA107" s="13">
        <f>COUNTIFS(база!$C$2:$C$2001,стат!$B107,база!$E$2:$E$2001,"&gt;="&amp;стат!AA$1,база!$E$2:$E$2001,"&lt;="&amp;стат!AB$1)</f>
        <v>2</v>
      </c>
      <c r="AB107" s="9">
        <f t="shared" si="31"/>
        <v>0</v>
      </c>
      <c r="AC107" s="1">
        <f>SUMIFS(база!$G$2:$G$2001,база!$C$2:$C$2001,стат!$B107,база!$E$2:$E$2001,"&gt;="&amp;стат!AA$1,база!$E$2:$E$2001,"&lt;="&amp;стат!AB$1)</f>
        <v>0</v>
      </c>
      <c r="AD107" s="1">
        <f>SUMIFS(база!$H$2:$H$2001,база!$C$2:$C$2001,стат!$B107,база!$E$2:$E$2001,"&gt;="&amp;стат!AA$1,база!$E$2:$E$2001,"&lt;="&amp;стат!AB$1)</f>
        <v>0</v>
      </c>
      <c r="AE107" s="13">
        <f>COUNTIFS(база!$C$2:$C$2001,стат!$B107,база!$E$2:$E$2001,"&gt;="&amp;стат!AE$1,база!$E$2:$E$2001,"&lt;="&amp;стат!AF$1)</f>
        <v>3</v>
      </c>
      <c r="AF107" s="9">
        <f t="shared" si="32"/>
        <v>1</v>
      </c>
      <c r="AG107" s="1">
        <f>SUMIFS(база!$G$2:$G$2001,база!$C$2:$C$2001,стат!$B107,база!$E$2:$E$2001,"&gt;="&amp;стат!AE$1,база!$E$2:$E$2001,"&lt;="&amp;стат!AF$1)</f>
        <v>1</v>
      </c>
      <c r="AH107" s="1">
        <f>SUMIFS(база!$H$2:$H$2001,база!$C$2:$C$2001,стат!$B107,база!$E$2:$E$2001,"&gt;="&amp;стат!AE$1,база!$E$2:$E$2001,"&lt;="&amp;стат!AF$1)</f>
        <v>0</v>
      </c>
      <c r="AI107" s="13">
        <f>COUNTIFS(база!$C$2:$C$2001,стат!$B107,база!$E$2:$E$2001,"&lt;"&amp;стат!AI$1)</f>
        <v>5</v>
      </c>
      <c r="AJ107" s="9">
        <f t="shared" si="33"/>
        <v>2</v>
      </c>
      <c r="AK107" s="1">
        <f>SUMIFS(база!$G$2:$G$2001,база!$C$2:$C$2001,стат!$B107,база!$E$2:$E$2001,"&lt;"&amp;$AI$1)</f>
        <v>0</v>
      </c>
      <c r="AL107" s="41">
        <f>SUMIFS(база!$H$2:$H$2001,база!$C$2:$C$2001,стат!$B107,база!$E$2:$E$2001,"&lt;"&amp;$AI$1)</f>
        <v>2</v>
      </c>
      <c r="AM107" s="28">
        <f>SUMIFS(база!$F$2:$F$2001,база!$C$2:$C$2001,стат!$B107)</f>
        <v>3</v>
      </c>
      <c r="AN107" s="22">
        <f>SUMIFS(база!$I$2:$I$2001,база!$C$2:$C$2001,стат!$B107)</f>
        <v>3</v>
      </c>
      <c r="AO107" s="6">
        <f t="shared" si="20"/>
        <v>19</v>
      </c>
      <c r="AP107" s="3">
        <f t="shared" si="21"/>
        <v>0</v>
      </c>
    </row>
    <row r="108" spans="1:42" x14ac:dyDescent="0.25">
      <c r="A108" s="42">
        <v>2</v>
      </c>
      <c r="B108" s="7">
        <v>106</v>
      </c>
      <c r="C108" s="13">
        <f t="shared" si="22"/>
        <v>5</v>
      </c>
      <c r="D108" s="9">
        <f t="shared" si="23"/>
        <v>0</v>
      </c>
      <c r="E108" s="1">
        <f t="shared" si="24"/>
        <v>0</v>
      </c>
      <c r="F108" s="7">
        <f t="shared" si="25"/>
        <v>0</v>
      </c>
      <c r="G108" s="13">
        <f>COUNTIFS(база!$C$2:$C$2001,стат!$B108,база!$E$2:$E$2001,"&gt;="&amp;стат!G$1,база!$E$2:$E$2001,"&lt;="&amp;стат!H$1)</f>
        <v>0</v>
      </c>
      <c r="H108" s="9">
        <f t="shared" si="26"/>
        <v>0</v>
      </c>
      <c r="I108" s="1">
        <f>SUMIFS(база!$G$2:$G$2001,база!$C$2:$C$2001,стат!$B108,база!$E$2:$E$2001,"&gt;="&amp;стат!G$1,база!$E$2:$E$2001,"&lt;="&amp;стат!H$1)</f>
        <v>0</v>
      </c>
      <c r="J108" s="1">
        <f>SUMIFS(база!$H$2:$H$2001,база!$C$2:$C$2001,стат!$B108,база!$E$2:$E$2001,"&gt;="&amp;стат!G$1,база!$E$2:$E$2001,"&lt;="&amp;стат!H$1)</f>
        <v>0</v>
      </c>
      <c r="K108" s="13">
        <f>COUNTIFS(база!$C$2:$C$2001,стат!$B108,база!$E$2:$E$2001,"&gt;="&amp;стат!K$1,база!$E$2:$E$2001,"&lt;="&amp;стат!L$1)</f>
        <v>0</v>
      </c>
      <c r="L108" s="9">
        <f t="shared" si="27"/>
        <v>0</v>
      </c>
      <c r="M108" s="1">
        <f>SUMIFS(база!$G$2:$G$2001,база!$C$2:$C$2001,стат!$B108,база!$E$2:$E$2001,"&gt;="&amp;стат!K$1,база!$E$2:$E$2001,"&lt;="&amp;стат!L$1)</f>
        <v>0</v>
      </c>
      <c r="N108" s="1">
        <f>SUMIFS(база!$H$2:$H$2001,база!$C$2:$C$2001,стат!$B108,база!$E$2:$E$2001,"&gt;="&amp;стат!K$1,база!$E$2:$E$2001,"&lt;="&amp;стат!L$1)</f>
        <v>0</v>
      </c>
      <c r="O108" s="13">
        <f>COUNTIFS(база!$C$2:$C$2001,стат!$B108,база!$E$2:$E$2001,"&gt;="&amp;стат!O$1,база!$E$2:$E$2001,"&lt;="&amp;стат!P$1)</f>
        <v>0</v>
      </c>
      <c r="P108" s="9">
        <f t="shared" si="28"/>
        <v>0</v>
      </c>
      <c r="Q108" s="1">
        <f>SUMIFS(база!$G$2:$G$2001,база!$C$2:$C$2001,стат!$B108,база!$E$2:$E$2001,"&gt;="&amp;стат!O$1,база!$E$2:$E$2001,"&lt;="&amp;стат!P$1)</f>
        <v>0</v>
      </c>
      <c r="R108" s="1">
        <f>SUMIFS(база!$H$2:$H$2001,база!$C$2:$C$2001,стат!$B108,база!$E$2:$E$2001,"&gt;="&amp;стат!O$1,база!$E$2:$E$2001,"&lt;="&amp;стат!P$1)</f>
        <v>0</v>
      </c>
      <c r="S108" s="13">
        <f>COUNTIFS(база!$C$2:$C$2001,стат!$B108,база!$E$2:$E$2001,"&gt;="&amp;стат!S$1,база!$E$2:$E$2001,"&lt;="&amp;стат!T$1)</f>
        <v>0</v>
      </c>
      <c r="T108" s="9">
        <f t="shared" si="29"/>
        <v>0</v>
      </c>
      <c r="U108" s="1">
        <f>SUMIFS(база!$G$2:$G$2001,база!$C$2:$C$2001,стат!$B108,база!$E$2:$E$2001,"&gt;="&amp;стат!S$1,база!$E$2:$E$2001,"&lt;="&amp;стат!T$1)</f>
        <v>0</v>
      </c>
      <c r="V108" s="1">
        <f>SUMIFS(база!$H$2:$H$2001,база!$C$2:$C$2001,стат!$B108,база!$E$2:$E$2001,"&gt;="&amp;стат!S$1,база!$E$2:$E$2001,"&lt;="&amp;стат!T$1)</f>
        <v>0</v>
      </c>
      <c r="W108" s="13">
        <f>COUNTIFS(база!$C$2:$C$2001,стат!$B108,база!$E$2:$E$2001,"&gt;="&amp;стат!W$1,база!$E$2:$E$2001,"&lt;="&amp;стат!X$1)</f>
        <v>1</v>
      </c>
      <c r="X108" s="9">
        <f t="shared" si="30"/>
        <v>0</v>
      </c>
      <c r="Y108" s="1">
        <f>SUMIFS(база!$G$2:$G$2001,база!$C$2:$C$2001,стат!$B108,база!$E$2:$E$2001,"&gt;="&amp;стат!W$1,база!$E$2:$E$2001,"&lt;="&amp;стат!X$1)</f>
        <v>0</v>
      </c>
      <c r="Z108" s="1">
        <f>SUMIFS(база!$H$2:$H$2001,база!$C$2:$C$2001,стат!$B108,база!$E$2:$E$2001,"&gt;="&amp;стат!W$1,база!$E$2:$E$2001,"&lt;="&amp;стат!X$1)</f>
        <v>0</v>
      </c>
      <c r="AA108" s="13">
        <f>COUNTIFS(база!$C$2:$C$2001,стат!$B108,база!$E$2:$E$2001,"&gt;="&amp;стат!AA$1,база!$E$2:$E$2001,"&lt;="&amp;стат!AB$1)</f>
        <v>2</v>
      </c>
      <c r="AB108" s="9">
        <f t="shared" si="31"/>
        <v>0</v>
      </c>
      <c r="AC108" s="1">
        <f>SUMIFS(база!$G$2:$G$2001,база!$C$2:$C$2001,стат!$B108,база!$E$2:$E$2001,"&gt;="&amp;стат!AA$1,база!$E$2:$E$2001,"&lt;="&amp;стат!AB$1)</f>
        <v>0</v>
      </c>
      <c r="AD108" s="1">
        <f>SUMIFS(база!$H$2:$H$2001,база!$C$2:$C$2001,стат!$B108,база!$E$2:$E$2001,"&gt;="&amp;стат!AA$1,база!$E$2:$E$2001,"&lt;="&amp;стат!AB$1)</f>
        <v>0</v>
      </c>
      <c r="AE108" s="13">
        <f>COUNTIFS(база!$C$2:$C$2001,стат!$B108,база!$E$2:$E$2001,"&gt;="&amp;стат!AE$1,база!$E$2:$E$2001,"&lt;="&amp;стат!AF$1)</f>
        <v>2</v>
      </c>
      <c r="AF108" s="9">
        <f t="shared" si="32"/>
        <v>0</v>
      </c>
      <c r="AG108" s="1">
        <f>SUMIFS(база!$G$2:$G$2001,база!$C$2:$C$2001,стат!$B108,база!$E$2:$E$2001,"&gt;="&amp;стат!AE$1,база!$E$2:$E$2001,"&lt;="&amp;стат!AF$1)</f>
        <v>0</v>
      </c>
      <c r="AH108" s="1">
        <f>SUMIFS(база!$H$2:$H$2001,база!$C$2:$C$2001,стат!$B108,база!$E$2:$E$2001,"&gt;="&amp;стат!AE$1,база!$E$2:$E$2001,"&lt;="&amp;стат!AF$1)</f>
        <v>0</v>
      </c>
      <c r="AI108" s="13">
        <f>COUNTIFS(база!$C$2:$C$2001,стат!$B108,база!$E$2:$E$2001,"&lt;"&amp;стат!AI$1)</f>
        <v>0</v>
      </c>
      <c r="AJ108" s="9">
        <f t="shared" si="33"/>
        <v>0</v>
      </c>
      <c r="AK108" s="1">
        <f>SUMIFS(база!$G$2:$G$2001,база!$C$2:$C$2001,стат!$B108,база!$E$2:$E$2001,"&lt;"&amp;$AI$1)</f>
        <v>0</v>
      </c>
      <c r="AL108" s="41">
        <f>SUMIFS(база!$H$2:$H$2001,база!$C$2:$C$2001,стат!$B108,база!$E$2:$E$2001,"&lt;"&amp;$AI$1)</f>
        <v>0</v>
      </c>
      <c r="AM108" s="28">
        <f>SUMIFS(база!$F$2:$F$2001,база!$C$2:$C$2001,стат!$B108)</f>
        <v>0</v>
      </c>
      <c r="AN108" s="22">
        <f>SUMIFS(база!$I$2:$I$2001,база!$C$2:$C$2001,стат!$B108)</f>
        <v>0</v>
      </c>
      <c r="AO108" s="6">
        <f t="shared" si="20"/>
        <v>5</v>
      </c>
      <c r="AP108" s="3">
        <f t="shared" si="21"/>
        <v>0</v>
      </c>
    </row>
    <row r="109" spans="1:42" x14ac:dyDescent="0.25">
      <c r="A109" s="42">
        <v>2</v>
      </c>
      <c r="B109" s="7">
        <v>107</v>
      </c>
      <c r="C109" s="13">
        <f t="shared" si="22"/>
        <v>0</v>
      </c>
      <c r="D109" s="9">
        <f t="shared" si="23"/>
        <v>0</v>
      </c>
      <c r="E109" s="1">
        <f t="shared" si="24"/>
        <v>0</v>
      </c>
      <c r="F109" s="7">
        <f t="shared" si="25"/>
        <v>0</v>
      </c>
      <c r="G109" s="13">
        <f>COUNTIFS(база!$C$2:$C$2001,стат!$B109,база!$E$2:$E$2001,"&gt;="&amp;стат!G$1,база!$E$2:$E$2001,"&lt;="&amp;стат!H$1)</f>
        <v>0</v>
      </c>
      <c r="H109" s="9">
        <f t="shared" si="26"/>
        <v>0</v>
      </c>
      <c r="I109" s="1">
        <f>SUMIFS(база!$G$2:$G$2001,база!$C$2:$C$2001,стат!$B109,база!$E$2:$E$2001,"&gt;="&amp;стат!G$1,база!$E$2:$E$2001,"&lt;="&amp;стат!H$1)</f>
        <v>0</v>
      </c>
      <c r="J109" s="1">
        <f>SUMIFS(база!$H$2:$H$2001,база!$C$2:$C$2001,стат!$B109,база!$E$2:$E$2001,"&gt;="&amp;стат!G$1,база!$E$2:$E$2001,"&lt;="&amp;стат!H$1)</f>
        <v>0</v>
      </c>
      <c r="K109" s="13">
        <f>COUNTIFS(база!$C$2:$C$2001,стат!$B109,база!$E$2:$E$2001,"&gt;="&amp;стат!K$1,база!$E$2:$E$2001,"&lt;="&amp;стат!L$1)</f>
        <v>0</v>
      </c>
      <c r="L109" s="9">
        <f t="shared" si="27"/>
        <v>0</v>
      </c>
      <c r="M109" s="1">
        <f>SUMIFS(база!$G$2:$G$2001,база!$C$2:$C$2001,стат!$B109,база!$E$2:$E$2001,"&gt;="&amp;стат!K$1,база!$E$2:$E$2001,"&lt;="&amp;стат!L$1)</f>
        <v>0</v>
      </c>
      <c r="N109" s="1">
        <f>SUMIFS(база!$H$2:$H$2001,база!$C$2:$C$2001,стат!$B109,база!$E$2:$E$2001,"&gt;="&amp;стат!K$1,база!$E$2:$E$2001,"&lt;="&amp;стат!L$1)</f>
        <v>0</v>
      </c>
      <c r="O109" s="13">
        <f>COUNTIFS(база!$C$2:$C$2001,стат!$B109,база!$E$2:$E$2001,"&gt;="&amp;стат!O$1,база!$E$2:$E$2001,"&lt;="&amp;стат!P$1)</f>
        <v>0</v>
      </c>
      <c r="P109" s="9">
        <f t="shared" si="28"/>
        <v>0</v>
      </c>
      <c r="Q109" s="1">
        <f>SUMIFS(база!$G$2:$G$2001,база!$C$2:$C$2001,стат!$B109,база!$E$2:$E$2001,"&gt;="&amp;стат!O$1,база!$E$2:$E$2001,"&lt;="&amp;стат!P$1)</f>
        <v>0</v>
      </c>
      <c r="R109" s="1">
        <f>SUMIFS(база!$H$2:$H$2001,база!$C$2:$C$2001,стат!$B109,база!$E$2:$E$2001,"&gt;="&amp;стат!O$1,база!$E$2:$E$2001,"&lt;="&amp;стат!P$1)</f>
        <v>0</v>
      </c>
      <c r="S109" s="13">
        <f>COUNTIFS(база!$C$2:$C$2001,стат!$B109,база!$E$2:$E$2001,"&gt;="&amp;стат!S$1,база!$E$2:$E$2001,"&lt;="&amp;стат!T$1)</f>
        <v>0</v>
      </c>
      <c r="T109" s="9">
        <f t="shared" si="29"/>
        <v>0</v>
      </c>
      <c r="U109" s="1">
        <f>SUMIFS(база!$G$2:$G$2001,база!$C$2:$C$2001,стат!$B109,база!$E$2:$E$2001,"&gt;="&amp;стат!S$1,база!$E$2:$E$2001,"&lt;="&amp;стат!T$1)</f>
        <v>0</v>
      </c>
      <c r="V109" s="1">
        <f>SUMIFS(база!$H$2:$H$2001,база!$C$2:$C$2001,стат!$B109,база!$E$2:$E$2001,"&gt;="&amp;стат!S$1,база!$E$2:$E$2001,"&lt;="&amp;стат!T$1)</f>
        <v>0</v>
      </c>
      <c r="W109" s="13">
        <f>COUNTIFS(база!$C$2:$C$2001,стат!$B109,база!$E$2:$E$2001,"&gt;="&amp;стат!W$1,база!$E$2:$E$2001,"&lt;="&amp;стат!X$1)</f>
        <v>0</v>
      </c>
      <c r="X109" s="9">
        <f t="shared" si="30"/>
        <v>0</v>
      </c>
      <c r="Y109" s="1">
        <f>SUMIFS(база!$G$2:$G$2001,база!$C$2:$C$2001,стат!$B109,база!$E$2:$E$2001,"&gt;="&amp;стат!W$1,база!$E$2:$E$2001,"&lt;="&amp;стат!X$1)</f>
        <v>0</v>
      </c>
      <c r="Z109" s="1">
        <f>SUMIFS(база!$H$2:$H$2001,база!$C$2:$C$2001,стат!$B109,база!$E$2:$E$2001,"&gt;="&amp;стат!W$1,база!$E$2:$E$2001,"&lt;="&amp;стат!X$1)</f>
        <v>0</v>
      </c>
      <c r="AA109" s="13">
        <f>COUNTIFS(база!$C$2:$C$2001,стат!$B109,база!$E$2:$E$2001,"&gt;="&amp;стат!AA$1,база!$E$2:$E$2001,"&lt;="&amp;стат!AB$1)</f>
        <v>0</v>
      </c>
      <c r="AB109" s="9">
        <f t="shared" si="31"/>
        <v>0</v>
      </c>
      <c r="AC109" s="1">
        <f>SUMIFS(база!$G$2:$G$2001,база!$C$2:$C$2001,стат!$B109,база!$E$2:$E$2001,"&gt;="&amp;стат!AA$1,база!$E$2:$E$2001,"&lt;="&amp;стат!AB$1)</f>
        <v>0</v>
      </c>
      <c r="AD109" s="1">
        <f>SUMIFS(база!$H$2:$H$2001,база!$C$2:$C$2001,стат!$B109,база!$E$2:$E$2001,"&gt;="&amp;стат!AA$1,база!$E$2:$E$2001,"&lt;="&amp;стат!AB$1)</f>
        <v>0</v>
      </c>
      <c r="AE109" s="13">
        <f>COUNTIFS(база!$C$2:$C$2001,стат!$B109,база!$E$2:$E$2001,"&gt;="&amp;стат!AE$1,база!$E$2:$E$2001,"&lt;="&amp;стат!AF$1)</f>
        <v>0</v>
      </c>
      <c r="AF109" s="9">
        <f t="shared" si="32"/>
        <v>0</v>
      </c>
      <c r="AG109" s="1">
        <f>SUMIFS(база!$G$2:$G$2001,база!$C$2:$C$2001,стат!$B109,база!$E$2:$E$2001,"&gt;="&amp;стат!AE$1,база!$E$2:$E$2001,"&lt;="&amp;стат!AF$1)</f>
        <v>0</v>
      </c>
      <c r="AH109" s="1">
        <f>SUMIFS(база!$H$2:$H$2001,база!$C$2:$C$2001,стат!$B109,база!$E$2:$E$2001,"&gt;="&amp;стат!AE$1,база!$E$2:$E$2001,"&lt;="&amp;стат!AF$1)</f>
        <v>0</v>
      </c>
      <c r="AI109" s="13">
        <f>COUNTIFS(база!$C$2:$C$2001,стат!$B109,база!$E$2:$E$2001,"&lt;"&amp;стат!AI$1)</f>
        <v>0</v>
      </c>
      <c r="AJ109" s="9">
        <f t="shared" si="33"/>
        <v>0</v>
      </c>
      <c r="AK109" s="1">
        <f>SUMIFS(база!$G$2:$G$2001,база!$C$2:$C$2001,стат!$B109,база!$E$2:$E$2001,"&lt;"&amp;$AI$1)</f>
        <v>0</v>
      </c>
      <c r="AL109" s="41">
        <f>SUMIFS(база!$H$2:$H$2001,база!$C$2:$C$2001,стат!$B109,база!$E$2:$E$2001,"&lt;"&amp;$AI$1)</f>
        <v>0</v>
      </c>
      <c r="AM109" s="28">
        <f>SUMIFS(база!$F$2:$F$2001,база!$C$2:$C$2001,стат!$B109)</f>
        <v>0</v>
      </c>
      <c r="AN109" s="22">
        <f>SUMIFS(база!$I$2:$I$2001,база!$C$2:$C$2001,стат!$B109)</f>
        <v>0</v>
      </c>
      <c r="AO109" s="6">
        <f t="shared" si="20"/>
        <v>0</v>
      </c>
      <c r="AP109" s="3">
        <f t="shared" si="21"/>
        <v>0</v>
      </c>
    </row>
    <row r="110" spans="1:42" x14ac:dyDescent="0.25">
      <c r="A110" s="42">
        <v>2</v>
      </c>
      <c r="B110" s="7">
        <v>108</v>
      </c>
      <c r="C110" s="13">
        <f t="shared" si="22"/>
        <v>0</v>
      </c>
      <c r="D110" s="9">
        <f t="shared" si="23"/>
        <v>0</v>
      </c>
      <c r="E110" s="1">
        <f t="shared" si="24"/>
        <v>0</v>
      </c>
      <c r="F110" s="7">
        <f t="shared" si="25"/>
        <v>0</v>
      </c>
      <c r="G110" s="13">
        <f>COUNTIFS(база!$C$2:$C$2001,стат!$B110,база!$E$2:$E$2001,"&gt;="&amp;стат!G$1,база!$E$2:$E$2001,"&lt;="&amp;стат!H$1)</f>
        <v>0</v>
      </c>
      <c r="H110" s="9">
        <f t="shared" si="26"/>
        <v>0</v>
      </c>
      <c r="I110" s="1">
        <f>SUMIFS(база!$G$2:$G$2001,база!$C$2:$C$2001,стат!$B110,база!$E$2:$E$2001,"&gt;="&amp;стат!G$1,база!$E$2:$E$2001,"&lt;="&amp;стат!H$1)</f>
        <v>0</v>
      </c>
      <c r="J110" s="1">
        <f>SUMIFS(база!$H$2:$H$2001,база!$C$2:$C$2001,стат!$B110,база!$E$2:$E$2001,"&gt;="&amp;стат!G$1,база!$E$2:$E$2001,"&lt;="&amp;стат!H$1)</f>
        <v>0</v>
      </c>
      <c r="K110" s="13">
        <f>COUNTIFS(база!$C$2:$C$2001,стат!$B110,база!$E$2:$E$2001,"&gt;="&amp;стат!K$1,база!$E$2:$E$2001,"&lt;="&amp;стат!L$1)</f>
        <v>0</v>
      </c>
      <c r="L110" s="9">
        <f t="shared" si="27"/>
        <v>0</v>
      </c>
      <c r="M110" s="1">
        <f>SUMIFS(база!$G$2:$G$2001,база!$C$2:$C$2001,стат!$B110,база!$E$2:$E$2001,"&gt;="&amp;стат!K$1,база!$E$2:$E$2001,"&lt;="&amp;стат!L$1)</f>
        <v>0</v>
      </c>
      <c r="N110" s="1">
        <f>SUMIFS(база!$H$2:$H$2001,база!$C$2:$C$2001,стат!$B110,база!$E$2:$E$2001,"&gt;="&amp;стат!K$1,база!$E$2:$E$2001,"&lt;="&amp;стат!L$1)</f>
        <v>0</v>
      </c>
      <c r="O110" s="13">
        <f>COUNTIFS(база!$C$2:$C$2001,стат!$B110,база!$E$2:$E$2001,"&gt;="&amp;стат!O$1,база!$E$2:$E$2001,"&lt;="&amp;стат!P$1)</f>
        <v>0</v>
      </c>
      <c r="P110" s="9">
        <f t="shared" si="28"/>
        <v>0</v>
      </c>
      <c r="Q110" s="1">
        <f>SUMIFS(база!$G$2:$G$2001,база!$C$2:$C$2001,стат!$B110,база!$E$2:$E$2001,"&gt;="&amp;стат!O$1,база!$E$2:$E$2001,"&lt;="&amp;стат!P$1)</f>
        <v>0</v>
      </c>
      <c r="R110" s="1">
        <f>SUMIFS(база!$H$2:$H$2001,база!$C$2:$C$2001,стат!$B110,база!$E$2:$E$2001,"&gt;="&amp;стат!O$1,база!$E$2:$E$2001,"&lt;="&amp;стат!P$1)</f>
        <v>0</v>
      </c>
      <c r="S110" s="13">
        <f>COUNTIFS(база!$C$2:$C$2001,стат!$B110,база!$E$2:$E$2001,"&gt;="&amp;стат!S$1,база!$E$2:$E$2001,"&lt;="&amp;стат!T$1)</f>
        <v>0</v>
      </c>
      <c r="T110" s="9">
        <f t="shared" si="29"/>
        <v>0</v>
      </c>
      <c r="U110" s="1">
        <f>SUMIFS(база!$G$2:$G$2001,база!$C$2:$C$2001,стат!$B110,база!$E$2:$E$2001,"&gt;="&amp;стат!S$1,база!$E$2:$E$2001,"&lt;="&amp;стат!T$1)</f>
        <v>0</v>
      </c>
      <c r="V110" s="1">
        <f>SUMIFS(база!$H$2:$H$2001,база!$C$2:$C$2001,стат!$B110,база!$E$2:$E$2001,"&gt;="&amp;стат!S$1,база!$E$2:$E$2001,"&lt;="&amp;стат!T$1)</f>
        <v>0</v>
      </c>
      <c r="W110" s="13">
        <f>COUNTIFS(база!$C$2:$C$2001,стат!$B110,база!$E$2:$E$2001,"&gt;="&amp;стат!W$1,база!$E$2:$E$2001,"&lt;="&amp;стат!X$1)</f>
        <v>0</v>
      </c>
      <c r="X110" s="9">
        <f t="shared" si="30"/>
        <v>0</v>
      </c>
      <c r="Y110" s="1">
        <f>SUMIFS(база!$G$2:$G$2001,база!$C$2:$C$2001,стат!$B110,база!$E$2:$E$2001,"&gt;="&amp;стат!W$1,база!$E$2:$E$2001,"&lt;="&amp;стат!X$1)</f>
        <v>0</v>
      </c>
      <c r="Z110" s="1">
        <f>SUMIFS(база!$H$2:$H$2001,база!$C$2:$C$2001,стат!$B110,база!$E$2:$E$2001,"&gt;="&amp;стат!W$1,база!$E$2:$E$2001,"&lt;="&amp;стат!X$1)</f>
        <v>0</v>
      </c>
      <c r="AA110" s="13">
        <f>COUNTIFS(база!$C$2:$C$2001,стат!$B110,база!$E$2:$E$2001,"&gt;="&amp;стат!AA$1,база!$E$2:$E$2001,"&lt;="&amp;стат!AB$1)</f>
        <v>0</v>
      </c>
      <c r="AB110" s="9">
        <f t="shared" si="31"/>
        <v>0</v>
      </c>
      <c r="AC110" s="1">
        <f>SUMIFS(база!$G$2:$G$2001,база!$C$2:$C$2001,стат!$B110,база!$E$2:$E$2001,"&gt;="&amp;стат!AA$1,база!$E$2:$E$2001,"&lt;="&amp;стат!AB$1)</f>
        <v>0</v>
      </c>
      <c r="AD110" s="1">
        <f>SUMIFS(база!$H$2:$H$2001,база!$C$2:$C$2001,стат!$B110,база!$E$2:$E$2001,"&gt;="&amp;стат!AA$1,база!$E$2:$E$2001,"&lt;="&amp;стат!AB$1)</f>
        <v>0</v>
      </c>
      <c r="AE110" s="13">
        <f>COUNTIFS(база!$C$2:$C$2001,стат!$B110,база!$E$2:$E$2001,"&gt;="&amp;стат!AE$1,база!$E$2:$E$2001,"&lt;="&amp;стат!AF$1)</f>
        <v>0</v>
      </c>
      <c r="AF110" s="9">
        <f t="shared" si="32"/>
        <v>0</v>
      </c>
      <c r="AG110" s="1">
        <f>SUMIFS(база!$G$2:$G$2001,база!$C$2:$C$2001,стат!$B110,база!$E$2:$E$2001,"&gt;="&amp;стат!AE$1,база!$E$2:$E$2001,"&lt;="&amp;стат!AF$1)</f>
        <v>0</v>
      </c>
      <c r="AH110" s="1">
        <f>SUMIFS(база!$H$2:$H$2001,база!$C$2:$C$2001,стат!$B110,база!$E$2:$E$2001,"&gt;="&amp;стат!AE$1,база!$E$2:$E$2001,"&lt;="&amp;стат!AF$1)</f>
        <v>0</v>
      </c>
      <c r="AI110" s="13">
        <f>COUNTIFS(база!$C$2:$C$2001,стат!$B110,база!$E$2:$E$2001,"&lt;"&amp;стат!AI$1)</f>
        <v>0</v>
      </c>
      <c r="AJ110" s="9">
        <f t="shared" si="33"/>
        <v>0</v>
      </c>
      <c r="AK110" s="1">
        <f>SUMIFS(база!$G$2:$G$2001,база!$C$2:$C$2001,стат!$B110,база!$E$2:$E$2001,"&lt;"&amp;$AI$1)</f>
        <v>0</v>
      </c>
      <c r="AL110" s="41">
        <f>SUMIFS(база!$H$2:$H$2001,база!$C$2:$C$2001,стат!$B110,база!$E$2:$E$2001,"&lt;"&amp;$AI$1)</f>
        <v>0</v>
      </c>
      <c r="AM110" s="28">
        <f>SUMIFS(база!$F$2:$F$2001,база!$C$2:$C$2001,стат!$B110)</f>
        <v>0</v>
      </c>
      <c r="AN110" s="22">
        <f>SUMIFS(база!$I$2:$I$2001,база!$C$2:$C$2001,стат!$B110)</f>
        <v>0</v>
      </c>
      <c r="AO110" s="6">
        <f t="shared" si="20"/>
        <v>0</v>
      </c>
      <c r="AP110" s="3">
        <f t="shared" si="21"/>
        <v>0</v>
      </c>
    </row>
    <row r="111" spans="1:42" x14ac:dyDescent="0.25">
      <c r="A111" s="42">
        <v>2</v>
      </c>
      <c r="B111" s="7">
        <v>109</v>
      </c>
      <c r="C111" s="13">
        <f t="shared" si="22"/>
        <v>0</v>
      </c>
      <c r="D111" s="9">
        <f t="shared" si="23"/>
        <v>0</v>
      </c>
      <c r="E111" s="1">
        <f t="shared" si="24"/>
        <v>0</v>
      </c>
      <c r="F111" s="7">
        <f t="shared" si="25"/>
        <v>0</v>
      </c>
      <c r="G111" s="13">
        <f>COUNTIFS(база!$C$2:$C$2001,стат!$B111,база!$E$2:$E$2001,"&gt;="&amp;стат!G$1,база!$E$2:$E$2001,"&lt;="&amp;стат!H$1)</f>
        <v>0</v>
      </c>
      <c r="H111" s="9">
        <f t="shared" si="26"/>
        <v>0</v>
      </c>
      <c r="I111" s="1">
        <f>SUMIFS(база!$G$2:$G$2001,база!$C$2:$C$2001,стат!$B111,база!$E$2:$E$2001,"&gt;="&amp;стат!G$1,база!$E$2:$E$2001,"&lt;="&amp;стат!H$1)</f>
        <v>0</v>
      </c>
      <c r="J111" s="1">
        <f>SUMIFS(база!$H$2:$H$2001,база!$C$2:$C$2001,стат!$B111,база!$E$2:$E$2001,"&gt;="&amp;стат!G$1,база!$E$2:$E$2001,"&lt;="&amp;стат!H$1)</f>
        <v>0</v>
      </c>
      <c r="K111" s="13">
        <f>COUNTIFS(база!$C$2:$C$2001,стат!$B111,база!$E$2:$E$2001,"&gt;="&amp;стат!K$1,база!$E$2:$E$2001,"&lt;="&amp;стат!L$1)</f>
        <v>0</v>
      </c>
      <c r="L111" s="9">
        <f t="shared" si="27"/>
        <v>0</v>
      </c>
      <c r="M111" s="1">
        <f>SUMIFS(база!$G$2:$G$2001,база!$C$2:$C$2001,стат!$B111,база!$E$2:$E$2001,"&gt;="&amp;стат!K$1,база!$E$2:$E$2001,"&lt;="&amp;стат!L$1)</f>
        <v>0</v>
      </c>
      <c r="N111" s="1">
        <f>SUMIFS(база!$H$2:$H$2001,база!$C$2:$C$2001,стат!$B111,база!$E$2:$E$2001,"&gt;="&amp;стат!K$1,база!$E$2:$E$2001,"&lt;="&amp;стат!L$1)</f>
        <v>0</v>
      </c>
      <c r="O111" s="13">
        <f>COUNTIFS(база!$C$2:$C$2001,стат!$B111,база!$E$2:$E$2001,"&gt;="&amp;стат!O$1,база!$E$2:$E$2001,"&lt;="&amp;стат!P$1)</f>
        <v>0</v>
      </c>
      <c r="P111" s="9">
        <f t="shared" si="28"/>
        <v>0</v>
      </c>
      <c r="Q111" s="1">
        <f>SUMIFS(база!$G$2:$G$2001,база!$C$2:$C$2001,стат!$B111,база!$E$2:$E$2001,"&gt;="&amp;стат!O$1,база!$E$2:$E$2001,"&lt;="&amp;стат!P$1)</f>
        <v>0</v>
      </c>
      <c r="R111" s="1">
        <f>SUMIFS(база!$H$2:$H$2001,база!$C$2:$C$2001,стат!$B111,база!$E$2:$E$2001,"&gt;="&amp;стат!O$1,база!$E$2:$E$2001,"&lt;="&amp;стат!P$1)</f>
        <v>0</v>
      </c>
      <c r="S111" s="13">
        <f>COUNTIFS(база!$C$2:$C$2001,стат!$B111,база!$E$2:$E$2001,"&gt;="&amp;стат!S$1,база!$E$2:$E$2001,"&lt;="&amp;стат!T$1)</f>
        <v>0</v>
      </c>
      <c r="T111" s="9">
        <f t="shared" si="29"/>
        <v>0</v>
      </c>
      <c r="U111" s="1">
        <f>SUMIFS(база!$G$2:$G$2001,база!$C$2:$C$2001,стат!$B111,база!$E$2:$E$2001,"&gt;="&amp;стат!S$1,база!$E$2:$E$2001,"&lt;="&amp;стат!T$1)</f>
        <v>0</v>
      </c>
      <c r="V111" s="1">
        <f>SUMIFS(база!$H$2:$H$2001,база!$C$2:$C$2001,стат!$B111,база!$E$2:$E$2001,"&gt;="&amp;стат!S$1,база!$E$2:$E$2001,"&lt;="&amp;стат!T$1)</f>
        <v>0</v>
      </c>
      <c r="W111" s="13">
        <f>COUNTIFS(база!$C$2:$C$2001,стат!$B111,база!$E$2:$E$2001,"&gt;="&amp;стат!W$1,база!$E$2:$E$2001,"&lt;="&amp;стат!X$1)</f>
        <v>0</v>
      </c>
      <c r="X111" s="9">
        <f t="shared" si="30"/>
        <v>0</v>
      </c>
      <c r="Y111" s="1">
        <f>SUMIFS(база!$G$2:$G$2001,база!$C$2:$C$2001,стат!$B111,база!$E$2:$E$2001,"&gt;="&amp;стат!W$1,база!$E$2:$E$2001,"&lt;="&amp;стат!X$1)</f>
        <v>0</v>
      </c>
      <c r="Z111" s="1">
        <f>SUMIFS(база!$H$2:$H$2001,база!$C$2:$C$2001,стат!$B111,база!$E$2:$E$2001,"&gt;="&amp;стат!W$1,база!$E$2:$E$2001,"&lt;="&amp;стат!X$1)</f>
        <v>0</v>
      </c>
      <c r="AA111" s="13">
        <f>COUNTIFS(база!$C$2:$C$2001,стат!$B111,база!$E$2:$E$2001,"&gt;="&amp;стат!AA$1,база!$E$2:$E$2001,"&lt;="&amp;стат!AB$1)</f>
        <v>0</v>
      </c>
      <c r="AB111" s="9">
        <f t="shared" si="31"/>
        <v>0</v>
      </c>
      <c r="AC111" s="1">
        <f>SUMIFS(база!$G$2:$G$2001,база!$C$2:$C$2001,стат!$B111,база!$E$2:$E$2001,"&gt;="&amp;стат!AA$1,база!$E$2:$E$2001,"&lt;="&amp;стат!AB$1)</f>
        <v>0</v>
      </c>
      <c r="AD111" s="1">
        <f>SUMIFS(база!$H$2:$H$2001,база!$C$2:$C$2001,стат!$B111,база!$E$2:$E$2001,"&gt;="&amp;стат!AA$1,база!$E$2:$E$2001,"&lt;="&amp;стат!AB$1)</f>
        <v>0</v>
      </c>
      <c r="AE111" s="13">
        <f>COUNTIFS(база!$C$2:$C$2001,стат!$B111,база!$E$2:$E$2001,"&gt;="&amp;стат!AE$1,база!$E$2:$E$2001,"&lt;="&amp;стат!AF$1)</f>
        <v>0</v>
      </c>
      <c r="AF111" s="9">
        <f t="shared" si="32"/>
        <v>0</v>
      </c>
      <c r="AG111" s="1">
        <f>SUMIFS(база!$G$2:$G$2001,база!$C$2:$C$2001,стат!$B111,база!$E$2:$E$2001,"&gt;="&amp;стат!AE$1,база!$E$2:$E$2001,"&lt;="&amp;стат!AF$1)</f>
        <v>0</v>
      </c>
      <c r="AH111" s="1">
        <f>SUMIFS(база!$H$2:$H$2001,база!$C$2:$C$2001,стат!$B111,база!$E$2:$E$2001,"&gt;="&amp;стат!AE$1,база!$E$2:$E$2001,"&lt;="&amp;стат!AF$1)</f>
        <v>0</v>
      </c>
      <c r="AI111" s="13">
        <f>COUNTIFS(база!$C$2:$C$2001,стат!$B111,база!$E$2:$E$2001,"&lt;"&amp;стат!AI$1)</f>
        <v>0</v>
      </c>
      <c r="AJ111" s="9">
        <f t="shared" si="33"/>
        <v>0</v>
      </c>
      <c r="AK111" s="1">
        <f>SUMIFS(база!$G$2:$G$2001,база!$C$2:$C$2001,стат!$B111,база!$E$2:$E$2001,"&lt;"&amp;$AI$1)</f>
        <v>0</v>
      </c>
      <c r="AL111" s="41">
        <f>SUMIFS(база!$H$2:$H$2001,база!$C$2:$C$2001,стат!$B111,база!$E$2:$E$2001,"&lt;"&amp;$AI$1)</f>
        <v>0</v>
      </c>
      <c r="AM111" s="28">
        <f>SUMIFS(база!$F$2:$F$2001,база!$C$2:$C$2001,стат!$B111)</f>
        <v>0</v>
      </c>
      <c r="AN111" s="22">
        <f>SUMIFS(база!$I$2:$I$2001,база!$C$2:$C$2001,стат!$B111)</f>
        <v>0</v>
      </c>
      <c r="AO111" s="6">
        <f t="shared" si="20"/>
        <v>0</v>
      </c>
      <c r="AP111" s="3">
        <f t="shared" si="21"/>
        <v>0</v>
      </c>
    </row>
    <row r="112" spans="1:42" x14ac:dyDescent="0.25">
      <c r="A112" s="42">
        <v>2</v>
      </c>
      <c r="B112" s="7">
        <v>110</v>
      </c>
      <c r="C112" s="13">
        <f t="shared" si="22"/>
        <v>0</v>
      </c>
      <c r="D112" s="9">
        <f t="shared" si="23"/>
        <v>0</v>
      </c>
      <c r="E112" s="1">
        <f t="shared" si="24"/>
        <v>0</v>
      </c>
      <c r="F112" s="7">
        <f t="shared" si="25"/>
        <v>0</v>
      </c>
      <c r="G112" s="13">
        <f>COUNTIFS(база!$C$2:$C$2001,стат!$B112,база!$E$2:$E$2001,"&gt;="&amp;стат!G$1,база!$E$2:$E$2001,"&lt;="&amp;стат!H$1)</f>
        <v>0</v>
      </c>
      <c r="H112" s="9">
        <f t="shared" si="26"/>
        <v>0</v>
      </c>
      <c r="I112" s="1">
        <f>SUMIFS(база!$G$2:$G$2001,база!$C$2:$C$2001,стат!$B112,база!$E$2:$E$2001,"&gt;="&amp;стат!G$1,база!$E$2:$E$2001,"&lt;="&amp;стат!H$1)</f>
        <v>0</v>
      </c>
      <c r="J112" s="1">
        <f>SUMIFS(база!$H$2:$H$2001,база!$C$2:$C$2001,стат!$B112,база!$E$2:$E$2001,"&gt;="&amp;стат!G$1,база!$E$2:$E$2001,"&lt;="&amp;стат!H$1)</f>
        <v>0</v>
      </c>
      <c r="K112" s="13">
        <f>COUNTIFS(база!$C$2:$C$2001,стат!$B112,база!$E$2:$E$2001,"&gt;="&amp;стат!K$1,база!$E$2:$E$2001,"&lt;="&amp;стат!L$1)</f>
        <v>0</v>
      </c>
      <c r="L112" s="9">
        <f t="shared" si="27"/>
        <v>0</v>
      </c>
      <c r="M112" s="1">
        <f>SUMIFS(база!$G$2:$G$2001,база!$C$2:$C$2001,стат!$B112,база!$E$2:$E$2001,"&gt;="&amp;стат!K$1,база!$E$2:$E$2001,"&lt;="&amp;стат!L$1)</f>
        <v>0</v>
      </c>
      <c r="N112" s="1">
        <f>SUMIFS(база!$H$2:$H$2001,база!$C$2:$C$2001,стат!$B112,база!$E$2:$E$2001,"&gt;="&amp;стат!K$1,база!$E$2:$E$2001,"&lt;="&amp;стат!L$1)</f>
        <v>0</v>
      </c>
      <c r="O112" s="13">
        <f>COUNTIFS(база!$C$2:$C$2001,стат!$B112,база!$E$2:$E$2001,"&gt;="&amp;стат!O$1,база!$E$2:$E$2001,"&lt;="&amp;стат!P$1)</f>
        <v>0</v>
      </c>
      <c r="P112" s="9">
        <f t="shared" si="28"/>
        <v>0</v>
      </c>
      <c r="Q112" s="1">
        <f>SUMIFS(база!$G$2:$G$2001,база!$C$2:$C$2001,стат!$B112,база!$E$2:$E$2001,"&gt;="&amp;стат!O$1,база!$E$2:$E$2001,"&lt;="&amp;стат!P$1)</f>
        <v>0</v>
      </c>
      <c r="R112" s="1">
        <f>SUMIFS(база!$H$2:$H$2001,база!$C$2:$C$2001,стат!$B112,база!$E$2:$E$2001,"&gt;="&amp;стат!O$1,база!$E$2:$E$2001,"&lt;="&amp;стат!P$1)</f>
        <v>0</v>
      </c>
      <c r="S112" s="13">
        <f>COUNTIFS(база!$C$2:$C$2001,стат!$B112,база!$E$2:$E$2001,"&gt;="&amp;стат!S$1,база!$E$2:$E$2001,"&lt;="&amp;стат!T$1)</f>
        <v>0</v>
      </c>
      <c r="T112" s="9">
        <f t="shared" si="29"/>
        <v>0</v>
      </c>
      <c r="U112" s="1">
        <f>SUMIFS(база!$G$2:$G$2001,база!$C$2:$C$2001,стат!$B112,база!$E$2:$E$2001,"&gt;="&amp;стат!S$1,база!$E$2:$E$2001,"&lt;="&amp;стат!T$1)</f>
        <v>0</v>
      </c>
      <c r="V112" s="1">
        <f>SUMIFS(база!$H$2:$H$2001,база!$C$2:$C$2001,стат!$B112,база!$E$2:$E$2001,"&gt;="&amp;стат!S$1,база!$E$2:$E$2001,"&lt;="&amp;стат!T$1)</f>
        <v>0</v>
      </c>
      <c r="W112" s="13">
        <f>COUNTIFS(база!$C$2:$C$2001,стат!$B112,база!$E$2:$E$2001,"&gt;="&amp;стат!W$1,база!$E$2:$E$2001,"&lt;="&amp;стат!X$1)</f>
        <v>0</v>
      </c>
      <c r="X112" s="9">
        <f t="shared" si="30"/>
        <v>0</v>
      </c>
      <c r="Y112" s="1">
        <f>SUMIFS(база!$G$2:$G$2001,база!$C$2:$C$2001,стат!$B112,база!$E$2:$E$2001,"&gt;="&amp;стат!W$1,база!$E$2:$E$2001,"&lt;="&amp;стат!X$1)</f>
        <v>0</v>
      </c>
      <c r="Z112" s="1">
        <f>SUMIFS(база!$H$2:$H$2001,база!$C$2:$C$2001,стат!$B112,база!$E$2:$E$2001,"&gt;="&amp;стат!W$1,база!$E$2:$E$2001,"&lt;="&amp;стат!X$1)</f>
        <v>0</v>
      </c>
      <c r="AA112" s="13">
        <f>COUNTIFS(база!$C$2:$C$2001,стат!$B112,база!$E$2:$E$2001,"&gt;="&amp;стат!AA$1,база!$E$2:$E$2001,"&lt;="&amp;стат!AB$1)</f>
        <v>0</v>
      </c>
      <c r="AB112" s="9">
        <f t="shared" si="31"/>
        <v>0</v>
      </c>
      <c r="AC112" s="1">
        <f>SUMIFS(база!$G$2:$G$2001,база!$C$2:$C$2001,стат!$B112,база!$E$2:$E$2001,"&gt;="&amp;стат!AA$1,база!$E$2:$E$2001,"&lt;="&amp;стат!AB$1)</f>
        <v>0</v>
      </c>
      <c r="AD112" s="1">
        <f>SUMIFS(база!$H$2:$H$2001,база!$C$2:$C$2001,стат!$B112,база!$E$2:$E$2001,"&gt;="&amp;стат!AA$1,база!$E$2:$E$2001,"&lt;="&amp;стат!AB$1)</f>
        <v>0</v>
      </c>
      <c r="AE112" s="13">
        <f>COUNTIFS(база!$C$2:$C$2001,стат!$B112,база!$E$2:$E$2001,"&gt;="&amp;стат!AE$1,база!$E$2:$E$2001,"&lt;="&amp;стат!AF$1)</f>
        <v>0</v>
      </c>
      <c r="AF112" s="9">
        <f t="shared" si="32"/>
        <v>0</v>
      </c>
      <c r="AG112" s="1">
        <f>SUMIFS(база!$G$2:$G$2001,база!$C$2:$C$2001,стат!$B112,база!$E$2:$E$2001,"&gt;="&amp;стат!AE$1,база!$E$2:$E$2001,"&lt;="&amp;стат!AF$1)</f>
        <v>0</v>
      </c>
      <c r="AH112" s="1">
        <f>SUMIFS(база!$H$2:$H$2001,база!$C$2:$C$2001,стат!$B112,база!$E$2:$E$2001,"&gt;="&amp;стат!AE$1,база!$E$2:$E$2001,"&lt;="&amp;стат!AF$1)</f>
        <v>0</v>
      </c>
      <c r="AI112" s="13">
        <f>COUNTIFS(база!$C$2:$C$2001,стат!$B112,база!$E$2:$E$2001,"&lt;"&amp;стат!AI$1)</f>
        <v>0</v>
      </c>
      <c r="AJ112" s="9">
        <f t="shared" si="33"/>
        <v>0</v>
      </c>
      <c r="AK112" s="1">
        <f>SUMIFS(база!$G$2:$G$2001,база!$C$2:$C$2001,стат!$B112,база!$E$2:$E$2001,"&lt;"&amp;$AI$1)</f>
        <v>0</v>
      </c>
      <c r="AL112" s="41">
        <f>SUMIFS(база!$H$2:$H$2001,база!$C$2:$C$2001,стат!$B112,база!$E$2:$E$2001,"&lt;"&amp;$AI$1)</f>
        <v>0</v>
      </c>
      <c r="AM112" s="28">
        <f>SUMIFS(база!$F$2:$F$2001,база!$C$2:$C$2001,стат!$B112)</f>
        <v>0</v>
      </c>
      <c r="AN112" s="22">
        <f>SUMIFS(база!$I$2:$I$2001,база!$C$2:$C$2001,стат!$B112)</f>
        <v>0</v>
      </c>
      <c r="AO112" s="6">
        <f t="shared" si="20"/>
        <v>0</v>
      </c>
      <c r="AP112" s="3">
        <f t="shared" si="21"/>
        <v>0</v>
      </c>
    </row>
    <row r="113" spans="1:42" x14ac:dyDescent="0.25">
      <c r="A113" s="42">
        <v>2</v>
      </c>
      <c r="B113" s="7">
        <v>111</v>
      </c>
      <c r="C113" s="13">
        <f t="shared" si="22"/>
        <v>0</v>
      </c>
      <c r="D113" s="9">
        <f t="shared" si="23"/>
        <v>0</v>
      </c>
      <c r="E113" s="1">
        <f t="shared" si="24"/>
        <v>0</v>
      </c>
      <c r="F113" s="7">
        <f t="shared" si="25"/>
        <v>0</v>
      </c>
      <c r="G113" s="13">
        <f>COUNTIFS(база!$C$2:$C$2001,стат!$B113,база!$E$2:$E$2001,"&gt;="&amp;стат!G$1,база!$E$2:$E$2001,"&lt;="&amp;стат!H$1)</f>
        <v>0</v>
      </c>
      <c r="H113" s="9">
        <f t="shared" si="26"/>
        <v>0</v>
      </c>
      <c r="I113" s="1">
        <f>SUMIFS(база!$G$2:$G$2001,база!$C$2:$C$2001,стат!$B113,база!$E$2:$E$2001,"&gt;="&amp;стат!G$1,база!$E$2:$E$2001,"&lt;="&amp;стат!H$1)</f>
        <v>0</v>
      </c>
      <c r="J113" s="1">
        <f>SUMIFS(база!$H$2:$H$2001,база!$C$2:$C$2001,стат!$B113,база!$E$2:$E$2001,"&gt;="&amp;стат!G$1,база!$E$2:$E$2001,"&lt;="&amp;стат!H$1)</f>
        <v>0</v>
      </c>
      <c r="K113" s="13">
        <f>COUNTIFS(база!$C$2:$C$2001,стат!$B113,база!$E$2:$E$2001,"&gt;="&amp;стат!K$1,база!$E$2:$E$2001,"&lt;="&amp;стат!L$1)</f>
        <v>0</v>
      </c>
      <c r="L113" s="9">
        <f t="shared" si="27"/>
        <v>0</v>
      </c>
      <c r="M113" s="1">
        <f>SUMIFS(база!$G$2:$G$2001,база!$C$2:$C$2001,стат!$B113,база!$E$2:$E$2001,"&gt;="&amp;стат!K$1,база!$E$2:$E$2001,"&lt;="&amp;стат!L$1)</f>
        <v>0</v>
      </c>
      <c r="N113" s="1">
        <f>SUMIFS(база!$H$2:$H$2001,база!$C$2:$C$2001,стат!$B113,база!$E$2:$E$2001,"&gt;="&amp;стат!K$1,база!$E$2:$E$2001,"&lt;="&amp;стат!L$1)</f>
        <v>0</v>
      </c>
      <c r="O113" s="13">
        <f>COUNTIFS(база!$C$2:$C$2001,стат!$B113,база!$E$2:$E$2001,"&gt;="&amp;стат!O$1,база!$E$2:$E$2001,"&lt;="&amp;стат!P$1)</f>
        <v>0</v>
      </c>
      <c r="P113" s="9">
        <f t="shared" si="28"/>
        <v>0</v>
      </c>
      <c r="Q113" s="1">
        <f>SUMIFS(база!$G$2:$G$2001,база!$C$2:$C$2001,стат!$B113,база!$E$2:$E$2001,"&gt;="&amp;стат!O$1,база!$E$2:$E$2001,"&lt;="&amp;стат!P$1)</f>
        <v>0</v>
      </c>
      <c r="R113" s="1">
        <f>SUMIFS(база!$H$2:$H$2001,база!$C$2:$C$2001,стат!$B113,база!$E$2:$E$2001,"&gt;="&amp;стат!O$1,база!$E$2:$E$2001,"&lt;="&amp;стат!P$1)</f>
        <v>0</v>
      </c>
      <c r="S113" s="13">
        <f>COUNTIFS(база!$C$2:$C$2001,стат!$B113,база!$E$2:$E$2001,"&gt;="&amp;стат!S$1,база!$E$2:$E$2001,"&lt;="&amp;стат!T$1)</f>
        <v>0</v>
      </c>
      <c r="T113" s="9">
        <f t="shared" si="29"/>
        <v>0</v>
      </c>
      <c r="U113" s="1">
        <f>SUMIFS(база!$G$2:$G$2001,база!$C$2:$C$2001,стат!$B113,база!$E$2:$E$2001,"&gt;="&amp;стат!S$1,база!$E$2:$E$2001,"&lt;="&amp;стат!T$1)</f>
        <v>0</v>
      </c>
      <c r="V113" s="1">
        <f>SUMIFS(база!$H$2:$H$2001,база!$C$2:$C$2001,стат!$B113,база!$E$2:$E$2001,"&gt;="&amp;стат!S$1,база!$E$2:$E$2001,"&lt;="&amp;стат!T$1)</f>
        <v>0</v>
      </c>
      <c r="W113" s="13">
        <f>COUNTIFS(база!$C$2:$C$2001,стат!$B113,база!$E$2:$E$2001,"&gt;="&amp;стат!W$1,база!$E$2:$E$2001,"&lt;="&amp;стат!X$1)</f>
        <v>0</v>
      </c>
      <c r="X113" s="9">
        <f t="shared" si="30"/>
        <v>0</v>
      </c>
      <c r="Y113" s="1">
        <f>SUMIFS(база!$G$2:$G$2001,база!$C$2:$C$2001,стат!$B113,база!$E$2:$E$2001,"&gt;="&amp;стат!W$1,база!$E$2:$E$2001,"&lt;="&amp;стат!X$1)</f>
        <v>0</v>
      </c>
      <c r="Z113" s="1">
        <f>SUMIFS(база!$H$2:$H$2001,база!$C$2:$C$2001,стат!$B113,база!$E$2:$E$2001,"&gt;="&amp;стат!W$1,база!$E$2:$E$2001,"&lt;="&amp;стат!X$1)</f>
        <v>0</v>
      </c>
      <c r="AA113" s="13">
        <f>COUNTIFS(база!$C$2:$C$2001,стат!$B113,база!$E$2:$E$2001,"&gt;="&amp;стат!AA$1,база!$E$2:$E$2001,"&lt;="&amp;стат!AB$1)</f>
        <v>0</v>
      </c>
      <c r="AB113" s="9">
        <f t="shared" si="31"/>
        <v>0</v>
      </c>
      <c r="AC113" s="1">
        <f>SUMIFS(база!$G$2:$G$2001,база!$C$2:$C$2001,стат!$B113,база!$E$2:$E$2001,"&gt;="&amp;стат!AA$1,база!$E$2:$E$2001,"&lt;="&amp;стат!AB$1)</f>
        <v>0</v>
      </c>
      <c r="AD113" s="1">
        <f>SUMIFS(база!$H$2:$H$2001,база!$C$2:$C$2001,стат!$B113,база!$E$2:$E$2001,"&gt;="&amp;стат!AA$1,база!$E$2:$E$2001,"&lt;="&amp;стат!AB$1)</f>
        <v>0</v>
      </c>
      <c r="AE113" s="13">
        <f>COUNTIFS(база!$C$2:$C$2001,стат!$B113,база!$E$2:$E$2001,"&gt;="&amp;стат!AE$1,база!$E$2:$E$2001,"&lt;="&amp;стат!AF$1)</f>
        <v>0</v>
      </c>
      <c r="AF113" s="9">
        <f t="shared" si="32"/>
        <v>0</v>
      </c>
      <c r="AG113" s="1">
        <f>SUMIFS(база!$G$2:$G$2001,база!$C$2:$C$2001,стат!$B113,база!$E$2:$E$2001,"&gt;="&amp;стат!AE$1,база!$E$2:$E$2001,"&lt;="&amp;стат!AF$1)</f>
        <v>0</v>
      </c>
      <c r="AH113" s="1">
        <f>SUMIFS(база!$H$2:$H$2001,база!$C$2:$C$2001,стат!$B113,база!$E$2:$E$2001,"&gt;="&amp;стат!AE$1,база!$E$2:$E$2001,"&lt;="&amp;стат!AF$1)</f>
        <v>0</v>
      </c>
      <c r="AI113" s="13">
        <f>COUNTIFS(база!$C$2:$C$2001,стат!$B113,база!$E$2:$E$2001,"&lt;"&amp;стат!AI$1)</f>
        <v>0</v>
      </c>
      <c r="AJ113" s="9">
        <f t="shared" si="33"/>
        <v>0</v>
      </c>
      <c r="AK113" s="1">
        <f>SUMIFS(база!$G$2:$G$2001,база!$C$2:$C$2001,стат!$B113,база!$E$2:$E$2001,"&lt;"&amp;$AI$1)</f>
        <v>0</v>
      </c>
      <c r="AL113" s="41">
        <f>SUMIFS(база!$H$2:$H$2001,база!$C$2:$C$2001,стат!$B113,база!$E$2:$E$2001,"&lt;"&amp;$AI$1)</f>
        <v>0</v>
      </c>
      <c r="AM113" s="28">
        <f>SUMIFS(база!$F$2:$F$2001,база!$C$2:$C$2001,стат!$B113)</f>
        <v>0</v>
      </c>
      <c r="AN113" s="22">
        <f>SUMIFS(база!$I$2:$I$2001,база!$C$2:$C$2001,стат!$B113)</f>
        <v>0</v>
      </c>
      <c r="AO113" s="6">
        <f t="shared" si="20"/>
        <v>0</v>
      </c>
      <c r="AP113" s="3">
        <f t="shared" si="21"/>
        <v>0</v>
      </c>
    </row>
    <row r="114" spans="1:42" x14ac:dyDescent="0.25">
      <c r="A114" s="42">
        <v>2</v>
      </c>
      <c r="B114" s="7">
        <v>112</v>
      </c>
      <c r="C114" s="13">
        <f t="shared" si="22"/>
        <v>0</v>
      </c>
      <c r="D114" s="9">
        <f t="shared" si="23"/>
        <v>0</v>
      </c>
      <c r="E114" s="1">
        <f t="shared" si="24"/>
        <v>0</v>
      </c>
      <c r="F114" s="7">
        <f t="shared" si="25"/>
        <v>0</v>
      </c>
      <c r="G114" s="13">
        <f>COUNTIFS(база!$C$2:$C$2001,стат!$B114,база!$E$2:$E$2001,"&gt;="&amp;стат!G$1,база!$E$2:$E$2001,"&lt;="&amp;стат!H$1)</f>
        <v>0</v>
      </c>
      <c r="H114" s="9">
        <f t="shared" si="26"/>
        <v>0</v>
      </c>
      <c r="I114" s="1">
        <f>SUMIFS(база!$G$2:$G$2001,база!$C$2:$C$2001,стат!$B114,база!$E$2:$E$2001,"&gt;="&amp;стат!G$1,база!$E$2:$E$2001,"&lt;="&amp;стат!H$1)</f>
        <v>0</v>
      </c>
      <c r="J114" s="1">
        <f>SUMIFS(база!$H$2:$H$2001,база!$C$2:$C$2001,стат!$B114,база!$E$2:$E$2001,"&gt;="&amp;стат!G$1,база!$E$2:$E$2001,"&lt;="&amp;стат!H$1)</f>
        <v>0</v>
      </c>
      <c r="K114" s="13">
        <f>COUNTIFS(база!$C$2:$C$2001,стат!$B114,база!$E$2:$E$2001,"&gt;="&amp;стат!K$1,база!$E$2:$E$2001,"&lt;="&amp;стат!L$1)</f>
        <v>0</v>
      </c>
      <c r="L114" s="9">
        <f t="shared" si="27"/>
        <v>0</v>
      </c>
      <c r="M114" s="1">
        <f>SUMIFS(база!$G$2:$G$2001,база!$C$2:$C$2001,стат!$B114,база!$E$2:$E$2001,"&gt;="&amp;стат!K$1,база!$E$2:$E$2001,"&lt;="&amp;стат!L$1)</f>
        <v>0</v>
      </c>
      <c r="N114" s="1">
        <f>SUMIFS(база!$H$2:$H$2001,база!$C$2:$C$2001,стат!$B114,база!$E$2:$E$2001,"&gt;="&amp;стат!K$1,база!$E$2:$E$2001,"&lt;="&amp;стат!L$1)</f>
        <v>0</v>
      </c>
      <c r="O114" s="13">
        <f>COUNTIFS(база!$C$2:$C$2001,стат!$B114,база!$E$2:$E$2001,"&gt;="&amp;стат!O$1,база!$E$2:$E$2001,"&lt;="&amp;стат!P$1)</f>
        <v>0</v>
      </c>
      <c r="P114" s="9">
        <f t="shared" si="28"/>
        <v>0</v>
      </c>
      <c r="Q114" s="1">
        <f>SUMIFS(база!$G$2:$G$2001,база!$C$2:$C$2001,стат!$B114,база!$E$2:$E$2001,"&gt;="&amp;стат!O$1,база!$E$2:$E$2001,"&lt;="&amp;стат!P$1)</f>
        <v>0</v>
      </c>
      <c r="R114" s="1">
        <f>SUMIFS(база!$H$2:$H$2001,база!$C$2:$C$2001,стат!$B114,база!$E$2:$E$2001,"&gt;="&amp;стат!O$1,база!$E$2:$E$2001,"&lt;="&amp;стат!P$1)</f>
        <v>0</v>
      </c>
      <c r="S114" s="13">
        <f>COUNTIFS(база!$C$2:$C$2001,стат!$B114,база!$E$2:$E$2001,"&gt;="&amp;стат!S$1,база!$E$2:$E$2001,"&lt;="&amp;стат!T$1)</f>
        <v>0</v>
      </c>
      <c r="T114" s="9">
        <f t="shared" si="29"/>
        <v>0</v>
      </c>
      <c r="U114" s="1">
        <f>SUMIFS(база!$G$2:$G$2001,база!$C$2:$C$2001,стат!$B114,база!$E$2:$E$2001,"&gt;="&amp;стат!S$1,база!$E$2:$E$2001,"&lt;="&amp;стат!T$1)</f>
        <v>0</v>
      </c>
      <c r="V114" s="1">
        <f>SUMIFS(база!$H$2:$H$2001,база!$C$2:$C$2001,стат!$B114,база!$E$2:$E$2001,"&gt;="&amp;стат!S$1,база!$E$2:$E$2001,"&lt;="&amp;стат!T$1)</f>
        <v>0</v>
      </c>
      <c r="W114" s="13">
        <f>COUNTIFS(база!$C$2:$C$2001,стат!$B114,база!$E$2:$E$2001,"&gt;="&amp;стат!W$1,база!$E$2:$E$2001,"&lt;="&amp;стат!X$1)</f>
        <v>0</v>
      </c>
      <c r="X114" s="9">
        <f t="shared" si="30"/>
        <v>0</v>
      </c>
      <c r="Y114" s="1">
        <f>SUMIFS(база!$G$2:$G$2001,база!$C$2:$C$2001,стат!$B114,база!$E$2:$E$2001,"&gt;="&amp;стат!W$1,база!$E$2:$E$2001,"&lt;="&amp;стат!X$1)</f>
        <v>0</v>
      </c>
      <c r="Z114" s="1">
        <f>SUMIFS(база!$H$2:$H$2001,база!$C$2:$C$2001,стат!$B114,база!$E$2:$E$2001,"&gt;="&amp;стат!W$1,база!$E$2:$E$2001,"&lt;="&amp;стат!X$1)</f>
        <v>0</v>
      </c>
      <c r="AA114" s="13">
        <f>COUNTIFS(база!$C$2:$C$2001,стат!$B114,база!$E$2:$E$2001,"&gt;="&amp;стат!AA$1,база!$E$2:$E$2001,"&lt;="&amp;стат!AB$1)</f>
        <v>0</v>
      </c>
      <c r="AB114" s="9">
        <f t="shared" si="31"/>
        <v>0</v>
      </c>
      <c r="AC114" s="1">
        <f>SUMIFS(база!$G$2:$G$2001,база!$C$2:$C$2001,стат!$B114,база!$E$2:$E$2001,"&gt;="&amp;стат!AA$1,база!$E$2:$E$2001,"&lt;="&amp;стат!AB$1)</f>
        <v>0</v>
      </c>
      <c r="AD114" s="1">
        <f>SUMIFS(база!$H$2:$H$2001,база!$C$2:$C$2001,стат!$B114,база!$E$2:$E$2001,"&gt;="&amp;стат!AA$1,база!$E$2:$E$2001,"&lt;="&amp;стат!AB$1)</f>
        <v>0</v>
      </c>
      <c r="AE114" s="13">
        <f>COUNTIFS(база!$C$2:$C$2001,стат!$B114,база!$E$2:$E$2001,"&gt;="&amp;стат!AE$1,база!$E$2:$E$2001,"&lt;="&amp;стат!AF$1)</f>
        <v>0</v>
      </c>
      <c r="AF114" s="9">
        <f t="shared" si="32"/>
        <v>0</v>
      </c>
      <c r="AG114" s="1">
        <f>SUMIFS(база!$G$2:$G$2001,база!$C$2:$C$2001,стат!$B114,база!$E$2:$E$2001,"&gt;="&amp;стат!AE$1,база!$E$2:$E$2001,"&lt;="&amp;стат!AF$1)</f>
        <v>0</v>
      </c>
      <c r="AH114" s="1">
        <f>SUMIFS(база!$H$2:$H$2001,база!$C$2:$C$2001,стат!$B114,база!$E$2:$E$2001,"&gt;="&amp;стат!AE$1,база!$E$2:$E$2001,"&lt;="&amp;стат!AF$1)</f>
        <v>0</v>
      </c>
      <c r="AI114" s="13">
        <f>COUNTIFS(база!$C$2:$C$2001,стат!$B114,база!$E$2:$E$2001,"&lt;"&amp;стат!AI$1)</f>
        <v>0</v>
      </c>
      <c r="AJ114" s="9">
        <f t="shared" si="33"/>
        <v>0</v>
      </c>
      <c r="AK114" s="1">
        <f>SUMIFS(база!$G$2:$G$2001,база!$C$2:$C$2001,стат!$B114,база!$E$2:$E$2001,"&lt;"&amp;$AI$1)</f>
        <v>0</v>
      </c>
      <c r="AL114" s="41">
        <f>SUMIFS(база!$H$2:$H$2001,база!$C$2:$C$2001,стат!$B114,база!$E$2:$E$2001,"&lt;"&amp;$AI$1)</f>
        <v>0</v>
      </c>
      <c r="AM114" s="28">
        <f>SUMIFS(база!$F$2:$F$2001,база!$C$2:$C$2001,стат!$B114)</f>
        <v>0</v>
      </c>
      <c r="AN114" s="22">
        <f>SUMIFS(база!$I$2:$I$2001,база!$C$2:$C$2001,стат!$B114)</f>
        <v>0</v>
      </c>
      <c r="AO114" s="6">
        <f t="shared" si="20"/>
        <v>0</v>
      </c>
      <c r="AP114" s="3">
        <f t="shared" si="21"/>
        <v>0</v>
      </c>
    </row>
    <row r="115" spans="1:42" x14ac:dyDescent="0.25">
      <c r="A115" s="42">
        <v>2</v>
      </c>
      <c r="B115" s="7">
        <v>113</v>
      </c>
      <c r="C115" s="13">
        <f t="shared" si="22"/>
        <v>0</v>
      </c>
      <c r="D115" s="9">
        <f t="shared" si="23"/>
        <v>0</v>
      </c>
      <c r="E115" s="1">
        <f t="shared" si="24"/>
        <v>0</v>
      </c>
      <c r="F115" s="7">
        <f t="shared" si="25"/>
        <v>0</v>
      </c>
      <c r="G115" s="13">
        <f>COUNTIFS(база!$C$2:$C$2001,стат!$B115,база!$E$2:$E$2001,"&gt;="&amp;стат!G$1,база!$E$2:$E$2001,"&lt;="&amp;стат!H$1)</f>
        <v>0</v>
      </c>
      <c r="H115" s="9">
        <f t="shared" si="26"/>
        <v>0</v>
      </c>
      <c r="I115" s="1">
        <f>SUMIFS(база!$G$2:$G$2001,база!$C$2:$C$2001,стат!$B115,база!$E$2:$E$2001,"&gt;="&amp;стат!G$1,база!$E$2:$E$2001,"&lt;="&amp;стат!H$1)</f>
        <v>0</v>
      </c>
      <c r="J115" s="1">
        <f>SUMIFS(база!$H$2:$H$2001,база!$C$2:$C$2001,стат!$B115,база!$E$2:$E$2001,"&gt;="&amp;стат!G$1,база!$E$2:$E$2001,"&lt;="&amp;стат!H$1)</f>
        <v>0</v>
      </c>
      <c r="K115" s="13">
        <f>COUNTIFS(база!$C$2:$C$2001,стат!$B115,база!$E$2:$E$2001,"&gt;="&amp;стат!K$1,база!$E$2:$E$2001,"&lt;="&amp;стат!L$1)</f>
        <v>0</v>
      </c>
      <c r="L115" s="9">
        <f t="shared" si="27"/>
        <v>0</v>
      </c>
      <c r="M115" s="1">
        <f>SUMIFS(база!$G$2:$G$2001,база!$C$2:$C$2001,стат!$B115,база!$E$2:$E$2001,"&gt;="&amp;стат!K$1,база!$E$2:$E$2001,"&lt;="&amp;стат!L$1)</f>
        <v>0</v>
      </c>
      <c r="N115" s="1">
        <f>SUMIFS(база!$H$2:$H$2001,база!$C$2:$C$2001,стат!$B115,база!$E$2:$E$2001,"&gt;="&amp;стат!K$1,база!$E$2:$E$2001,"&lt;="&amp;стат!L$1)</f>
        <v>0</v>
      </c>
      <c r="O115" s="13">
        <f>COUNTIFS(база!$C$2:$C$2001,стат!$B115,база!$E$2:$E$2001,"&gt;="&amp;стат!O$1,база!$E$2:$E$2001,"&lt;="&amp;стат!P$1)</f>
        <v>0</v>
      </c>
      <c r="P115" s="9">
        <f t="shared" si="28"/>
        <v>0</v>
      </c>
      <c r="Q115" s="1">
        <f>SUMIFS(база!$G$2:$G$2001,база!$C$2:$C$2001,стат!$B115,база!$E$2:$E$2001,"&gt;="&amp;стат!O$1,база!$E$2:$E$2001,"&lt;="&amp;стат!P$1)</f>
        <v>0</v>
      </c>
      <c r="R115" s="1">
        <f>SUMIFS(база!$H$2:$H$2001,база!$C$2:$C$2001,стат!$B115,база!$E$2:$E$2001,"&gt;="&amp;стат!O$1,база!$E$2:$E$2001,"&lt;="&amp;стат!P$1)</f>
        <v>0</v>
      </c>
      <c r="S115" s="13">
        <f>COUNTIFS(база!$C$2:$C$2001,стат!$B115,база!$E$2:$E$2001,"&gt;="&amp;стат!S$1,база!$E$2:$E$2001,"&lt;="&amp;стат!T$1)</f>
        <v>0</v>
      </c>
      <c r="T115" s="9">
        <f t="shared" si="29"/>
        <v>0</v>
      </c>
      <c r="U115" s="1">
        <f>SUMIFS(база!$G$2:$G$2001,база!$C$2:$C$2001,стат!$B115,база!$E$2:$E$2001,"&gt;="&amp;стат!S$1,база!$E$2:$E$2001,"&lt;="&amp;стат!T$1)</f>
        <v>0</v>
      </c>
      <c r="V115" s="1">
        <f>SUMIFS(база!$H$2:$H$2001,база!$C$2:$C$2001,стат!$B115,база!$E$2:$E$2001,"&gt;="&amp;стат!S$1,база!$E$2:$E$2001,"&lt;="&amp;стат!T$1)</f>
        <v>0</v>
      </c>
      <c r="W115" s="13">
        <f>COUNTIFS(база!$C$2:$C$2001,стат!$B115,база!$E$2:$E$2001,"&gt;="&amp;стат!W$1,база!$E$2:$E$2001,"&lt;="&amp;стат!X$1)</f>
        <v>0</v>
      </c>
      <c r="X115" s="9">
        <f t="shared" si="30"/>
        <v>0</v>
      </c>
      <c r="Y115" s="1">
        <f>SUMIFS(база!$G$2:$G$2001,база!$C$2:$C$2001,стат!$B115,база!$E$2:$E$2001,"&gt;="&amp;стат!W$1,база!$E$2:$E$2001,"&lt;="&amp;стат!X$1)</f>
        <v>0</v>
      </c>
      <c r="Z115" s="1">
        <f>SUMIFS(база!$H$2:$H$2001,база!$C$2:$C$2001,стат!$B115,база!$E$2:$E$2001,"&gt;="&amp;стат!W$1,база!$E$2:$E$2001,"&lt;="&amp;стат!X$1)</f>
        <v>0</v>
      </c>
      <c r="AA115" s="13">
        <f>COUNTIFS(база!$C$2:$C$2001,стат!$B115,база!$E$2:$E$2001,"&gt;="&amp;стат!AA$1,база!$E$2:$E$2001,"&lt;="&amp;стат!AB$1)</f>
        <v>0</v>
      </c>
      <c r="AB115" s="9">
        <f t="shared" si="31"/>
        <v>0</v>
      </c>
      <c r="AC115" s="1">
        <f>SUMIFS(база!$G$2:$G$2001,база!$C$2:$C$2001,стат!$B115,база!$E$2:$E$2001,"&gt;="&amp;стат!AA$1,база!$E$2:$E$2001,"&lt;="&amp;стат!AB$1)</f>
        <v>0</v>
      </c>
      <c r="AD115" s="1">
        <f>SUMIFS(база!$H$2:$H$2001,база!$C$2:$C$2001,стат!$B115,база!$E$2:$E$2001,"&gt;="&amp;стат!AA$1,база!$E$2:$E$2001,"&lt;="&amp;стат!AB$1)</f>
        <v>0</v>
      </c>
      <c r="AE115" s="13">
        <f>COUNTIFS(база!$C$2:$C$2001,стат!$B115,база!$E$2:$E$2001,"&gt;="&amp;стат!AE$1,база!$E$2:$E$2001,"&lt;="&amp;стат!AF$1)</f>
        <v>0</v>
      </c>
      <c r="AF115" s="9">
        <f t="shared" si="32"/>
        <v>0</v>
      </c>
      <c r="AG115" s="1">
        <f>SUMIFS(база!$G$2:$G$2001,база!$C$2:$C$2001,стат!$B115,база!$E$2:$E$2001,"&gt;="&amp;стат!AE$1,база!$E$2:$E$2001,"&lt;="&amp;стат!AF$1)</f>
        <v>0</v>
      </c>
      <c r="AH115" s="1">
        <f>SUMIFS(база!$H$2:$H$2001,база!$C$2:$C$2001,стат!$B115,база!$E$2:$E$2001,"&gt;="&amp;стат!AE$1,база!$E$2:$E$2001,"&lt;="&amp;стат!AF$1)</f>
        <v>0</v>
      </c>
      <c r="AI115" s="13">
        <f>COUNTIFS(база!$C$2:$C$2001,стат!$B115,база!$E$2:$E$2001,"&lt;"&amp;стат!AI$1)</f>
        <v>0</v>
      </c>
      <c r="AJ115" s="9">
        <f t="shared" si="33"/>
        <v>0</v>
      </c>
      <c r="AK115" s="1">
        <f>SUMIFS(база!$G$2:$G$2001,база!$C$2:$C$2001,стат!$B115,база!$E$2:$E$2001,"&lt;"&amp;$AI$1)</f>
        <v>0</v>
      </c>
      <c r="AL115" s="41">
        <f>SUMIFS(база!$H$2:$H$2001,база!$C$2:$C$2001,стат!$B115,база!$E$2:$E$2001,"&lt;"&amp;$AI$1)</f>
        <v>0</v>
      </c>
      <c r="AM115" s="28">
        <f>SUMIFS(база!$F$2:$F$2001,база!$C$2:$C$2001,стат!$B115)</f>
        <v>0</v>
      </c>
      <c r="AN115" s="22">
        <f>SUMIFS(база!$I$2:$I$2001,база!$C$2:$C$2001,стат!$B115)</f>
        <v>0</v>
      </c>
      <c r="AO115" s="6">
        <f t="shared" si="20"/>
        <v>0</v>
      </c>
      <c r="AP115" s="3">
        <f t="shared" si="21"/>
        <v>0</v>
      </c>
    </row>
    <row r="116" spans="1:42" x14ac:dyDescent="0.25">
      <c r="A116" s="42">
        <v>2</v>
      </c>
      <c r="B116" s="7">
        <v>114</v>
      </c>
      <c r="C116" s="13">
        <f t="shared" si="22"/>
        <v>0</v>
      </c>
      <c r="D116" s="9">
        <f t="shared" si="23"/>
        <v>0</v>
      </c>
      <c r="E116" s="1">
        <f t="shared" si="24"/>
        <v>0</v>
      </c>
      <c r="F116" s="7">
        <f t="shared" si="25"/>
        <v>0</v>
      </c>
      <c r="G116" s="13">
        <f>COUNTIFS(база!$C$2:$C$2001,стат!$B116,база!$E$2:$E$2001,"&gt;="&amp;стат!G$1,база!$E$2:$E$2001,"&lt;="&amp;стат!H$1)</f>
        <v>0</v>
      </c>
      <c r="H116" s="9">
        <f t="shared" si="26"/>
        <v>0</v>
      </c>
      <c r="I116" s="1">
        <f>SUMIFS(база!$G$2:$G$2001,база!$C$2:$C$2001,стат!$B116,база!$E$2:$E$2001,"&gt;="&amp;стат!G$1,база!$E$2:$E$2001,"&lt;="&amp;стат!H$1)</f>
        <v>0</v>
      </c>
      <c r="J116" s="1">
        <f>SUMIFS(база!$H$2:$H$2001,база!$C$2:$C$2001,стат!$B116,база!$E$2:$E$2001,"&gt;="&amp;стат!G$1,база!$E$2:$E$2001,"&lt;="&amp;стат!H$1)</f>
        <v>0</v>
      </c>
      <c r="K116" s="13">
        <f>COUNTIFS(база!$C$2:$C$2001,стат!$B116,база!$E$2:$E$2001,"&gt;="&amp;стат!K$1,база!$E$2:$E$2001,"&lt;="&amp;стат!L$1)</f>
        <v>0</v>
      </c>
      <c r="L116" s="9">
        <f t="shared" si="27"/>
        <v>0</v>
      </c>
      <c r="M116" s="1">
        <f>SUMIFS(база!$G$2:$G$2001,база!$C$2:$C$2001,стат!$B116,база!$E$2:$E$2001,"&gt;="&amp;стат!K$1,база!$E$2:$E$2001,"&lt;="&amp;стат!L$1)</f>
        <v>0</v>
      </c>
      <c r="N116" s="1">
        <f>SUMIFS(база!$H$2:$H$2001,база!$C$2:$C$2001,стат!$B116,база!$E$2:$E$2001,"&gt;="&amp;стат!K$1,база!$E$2:$E$2001,"&lt;="&amp;стат!L$1)</f>
        <v>0</v>
      </c>
      <c r="O116" s="13">
        <f>COUNTIFS(база!$C$2:$C$2001,стат!$B116,база!$E$2:$E$2001,"&gt;="&amp;стат!O$1,база!$E$2:$E$2001,"&lt;="&amp;стат!P$1)</f>
        <v>0</v>
      </c>
      <c r="P116" s="9">
        <f t="shared" si="28"/>
        <v>0</v>
      </c>
      <c r="Q116" s="1">
        <f>SUMIFS(база!$G$2:$G$2001,база!$C$2:$C$2001,стат!$B116,база!$E$2:$E$2001,"&gt;="&amp;стат!O$1,база!$E$2:$E$2001,"&lt;="&amp;стат!P$1)</f>
        <v>0</v>
      </c>
      <c r="R116" s="1">
        <f>SUMIFS(база!$H$2:$H$2001,база!$C$2:$C$2001,стат!$B116,база!$E$2:$E$2001,"&gt;="&amp;стат!O$1,база!$E$2:$E$2001,"&lt;="&amp;стат!P$1)</f>
        <v>0</v>
      </c>
      <c r="S116" s="13">
        <f>COUNTIFS(база!$C$2:$C$2001,стат!$B116,база!$E$2:$E$2001,"&gt;="&amp;стат!S$1,база!$E$2:$E$2001,"&lt;="&amp;стат!T$1)</f>
        <v>0</v>
      </c>
      <c r="T116" s="9">
        <f t="shared" si="29"/>
        <v>0</v>
      </c>
      <c r="U116" s="1">
        <f>SUMIFS(база!$G$2:$G$2001,база!$C$2:$C$2001,стат!$B116,база!$E$2:$E$2001,"&gt;="&amp;стат!S$1,база!$E$2:$E$2001,"&lt;="&amp;стат!T$1)</f>
        <v>0</v>
      </c>
      <c r="V116" s="1">
        <f>SUMIFS(база!$H$2:$H$2001,база!$C$2:$C$2001,стат!$B116,база!$E$2:$E$2001,"&gt;="&amp;стат!S$1,база!$E$2:$E$2001,"&lt;="&amp;стат!T$1)</f>
        <v>0</v>
      </c>
      <c r="W116" s="13">
        <f>COUNTIFS(база!$C$2:$C$2001,стат!$B116,база!$E$2:$E$2001,"&gt;="&amp;стат!W$1,база!$E$2:$E$2001,"&lt;="&amp;стат!X$1)</f>
        <v>0</v>
      </c>
      <c r="X116" s="9">
        <f t="shared" si="30"/>
        <v>0</v>
      </c>
      <c r="Y116" s="1">
        <f>SUMIFS(база!$G$2:$G$2001,база!$C$2:$C$2001,стат!$B116,база!$E$2:$E$2001,"&gt;="&amp;стат!W$1,база!$E$2:$E$2001,"&lt;="&amp;стат!X$1)</f>
        <v>0</v>
      </c>
      <c r="Z116" s="1">
        <f>SUMIFS(база!$H$2:$H$2001,база!$C$2:$C$2001,стат!$B116,база!$E$2:$E$2001,"&gt;="&amp;стат!W$1,база!$E$2:$E$2001,"&lt;="&amp;стат!X$1)</f>
        <v>0</v>
      </c>
      <c r="AA116" s="13">
        <f>COUNTIFS(база!$C$2:$C$2001,стат!$B116,база!$E$2:$E$2001,"&gt;="&amp;стат!AA$1,база!$E$2:$E$2001,"&lt;="&amp;стат!AB$1)</f>
        <v>0</v>
      </c>
      <c r="AB116" s="9">
        <f t="shared" si="31"/>
        <v>0</v>
      </c>
      <c r="AC116" s="1">
        <f>SUMIFS(база!$G$2:$G$2001,база!$C$2:$C$2001,стат!$B116,база!$E$2:$E$2001,"&gt;="&amp;стат!AA$1,база!$E$2:$E$2001,"&lt;="&amp;стат!AB$1)</f>
        <v>0</v>
      </c>
      <c r="AD116" s="1">
        <f>SUMIFS(база!$H$2:$H$2001,база!$C$2:$C$2001,стат!$B116,база!$E$2:$E$2001,"&gt;="&amp;стат!AA$1,база!$E$2:$E$2001,"&lt;="&amp;стат!AB$1)</f>
        <v>0</v>
      </c>
      <c r="AE116" s="13">
        <f>COUNTIFS(база!$C$2:$C$2001,стат!$B116,база!$E$2:$E$2001,"&gt;="&amp;стат!AE$1,база!$E$2:$E$2001,"&lt;="&amp;стат!AF$1)</f>
        <v>0</v>
      </c>
      <c r="AF116" s="9">
        <f t="shared" si="32"/>
        <v>0</v>
      </c>
      <c r="AG116" s="1">
        <f>SUMIFS(база!$G$2:$G$2001,база!$C$2:$C$2001,стат!$B116,база!$E$2:$E$2001,"&gt;="&amp;стат!AE$1,база!$E$2:$E$2001,"&lt;="&amp;стат!AF$1)</f>
        <v>0</v>
      </c>
      <c r="AH116" s="1">
        <f>SUMIFS(база!$H$2:$H$2001,база!$C$2:$C$2001,стат!$B116,база!$E$2:$E$2001,"&gt;="&amp;стат!AE$1,база!$E$2:$E$2001,"&lt;="&amp;стат!AF$1)</f>
        <v>0</v>
      </c>
      <c r="AI116" s="13">
        <f>COUNTIFS(база!$C$2:$C$2001,стат!$B116,база!$E$2:$E$2001,"&lt;"&amp;стат!AI$1)</f>
        <v>0</v>
      </c>
      <c r="AJ116" s="9">
        <f t="shared" si="33"/>
        <v>0</v>
      </c>
      <c r="AK116" s="1">
        <f>SUMIFS(база!$G$2:$G$2001,база!$C$2:$C$2001,стат!$B116,база!$E$2:$E$2001,"&lt;"&amp;$AI$1)</f>
        <v>0</v>
      </c>
      <c r="AL116" s="41">
        <f>SUMIFS(база!$H$2:$H$2001,база!$C$2:$C$2001,стат!$B116,база!$E$2:$E$2001,"&lt;"&amp;$AI$1)</f>
        <v>0</v>
      </c>
      <c r="AM116" s="28">
        <f>SUMIFS(база!$F$2:$F$2001,база!$C$2:$C$2001,стат!$B116)</f>
        <v>0</v>
      </c>
      <c r="AN116" s="22">
        <f>SUMIFS(база!$I$2:$I$2001,база!$C$2:$C$2001,стат!$B116)</f>
        <v>0</v>
      </c>
      <c r="AO116" s="6">
        <f t="shared" ref="AO116:AO122" si="34">G116+K116+O116+S116+W116+AA116+AE116+AI116</f>
        <v>0</v>
      </c>
      <c r="AP116" s="3">
        <f t="shared" ref="AP116:AP122" si="35">C116-AO116</f>
        <v>0</v>
      </c>
    </row>
    <row r="117" spans="1:42" x14ac:dyDescent="0.25">
      <c r="A117" s="42">
        <v>2</v>
      </c>
      <c r="B117" s="7">
        <v>115</v>
      </c>
      <c r="C117" s="13">
        <f t="shared" si="22"/>
        <v>0</v>
      </c>
      <c r="D117" s="9">
        <f t="shared" si="23"/>
        <v>0</v>
      </c>
      <c r="E117" s="1">
        <f t="shared" si="24"/>
        <v>0</v>
      </c>
      <c r="F117" s="7">
        <f t="shared" si="25"/>
        <v>0</v>
      </c>
      <c r="G117" s="13">
        <f>COUNTIFS(база!$C$2:$C$2001,стат!$B117,база!$E$2:$E$2001,"&gt;="&amp;стат!G$1,база!$E$2:$E$2001,"&lt;="&amp;стат!H$1)</f>
        <v>0</v>
      </c>
      <c r="H117" s="9">
        <f t="shared" si="26"/>
        <v>0</v>
      </c>
      <c r="I117" s="1">
        <f>SUMIFS(база!$G$2:$G$2001,база!$C$2:$C$2001,стат!$B117,база!$E$2:$E$2001,"&gt;="&amp;стат!G$1,база!$E$2:$E$2001,"&lt;="&amp;стат!H$1)</f>
        <v>0</v>
      </c>
      <c r="J117" s="1">
        <f>SUMIFS(база!$H$2:$H$2001,база!$C$2:$C$2001,стат!$B117,база!$E$2:$E$2001,"&gt;="&amp;стат!G$1,база!$E$2:$E$2001,"&lt;="&amp;стат!H$1)</f>
        <v>0</v>
      </c>
      <c r="K117" s="13">
        <f>COUNTIFS(база!$C$2:$C$2001,стат!$B117,база!$E$2:$E$2001,"&gt;="&amp;стат!K$1,база!$E$2:$E$2001,"&lt;="&amp;стат!L$1)</f>
        <v>0</v>
      </c>
      <c r="L117" s="9">
        <f t="shared" si="27"/>
        <v>0</v>
      </c>
      <c r="M117" s="1">
        <f>SUMIFS(база!$G$2:$G$2001,база!$C$2:$C$2001,стат!$B117,база!$E$2:$E$2001,"&gt;="&amp;стат!K$1,база!$E$2:$E$2001,"&lt;="&amp;стат!L$1)</f>
        <v>0</v>
      </c>
      <c r="N117" s="1">
        <f>SUMIFS(база!$H$2:$H$2001,база!$C$2:$C$2001,стат!$B117,база!$E$2:$E$2001,"&gt;="&amp;стат!K$1,база!$E$2:$E$2001,"&lt;="&amp;стат!L$1)</f>
        <v>0</v>
      </c>
      <c r="O117" s="13">
        <f>COUNTIFS(база!$C$2:$C$2001,стат!$B117,база!$E$2:$E$2001,"&gt;="&amp;стат!O$1,база!$E$2:$E$2001,"&lt;="&amp;стат!P$1)</f>
        <v>0</v>
      </c>
      <c r="P117" s="9">
        <f t="shared" si="28"/>
        <v>0</v>
      </c>
      <c r="Q117" s="1">
        <f>SUMIFS(база!$G$2:$G$2001,база!$C$2:$C$2001,стат!$B117,база!$E$2:$E$2001,"&gt;="&amp;стат!O$1,база!$E$2:$E$2001,"&lt;="&amp;стат!P$1)</f>
        <v>0</v>
      </c>
      <c r="R117" s="1">
        <f>SUMIFS(база!$H$2:$H$2001,база!$C$2:$C$2001,стат!$B117,база!$E$2:$E$2001,"&gt;="&amp;стат!O$1,база!$E$2:$E$2001,"&lt;="&amp;стат!P$1)</f>
        <v>0</v>
      </c>
      <c r="S117" s="13">
        <f>COUNTIFS(база!$C$2:$C$2001,стат!$B117,база!$E$2:$E$2001,"&gt;="&amp;стат!S$1,база!$E$2:$E$2001,"&lt;="&amp;стат!T$1)</f>
        <v>0</v>
      </c>
      <c r="T117" s="9">
        <f t="shared" si="29"/>
        <v>0</v>
      </c>
      <c r="U117" s="1">
        <f>SUMIFS(база!$G$2:$G$2001,база!$C$2:$C$2001,стат!$B117,база!$E$2:$E$2001,"&gt;="&amp;стат!S$1,база!$E$2:$E$2001,"&lt;="&amp;стат!T$1)</f>
        <v>0</v>
      </c>
      <c r="V117" s="1">
        <f>SUMIFS(база!$H$2:$H$2001,база!$C$2:$C$2001,стат!$B117,база!$E$2:$E$2001,"&gt;="&amp;стат!S$1,база!$E$2:$E$2001,"&lt;="&amp;стат!T$1)</f>
        <v>0</v>
      </c>
      <c r="W117" s="13">
        <f>COUNTIFS(база!$C$2:$C$2001,стат!$B117,база!$E$2:$E$2001,"&gt;="&amp;стат!W$1,база!$E$2:$E$2001,"&lt;="&amp;стат!X$1)</f>
        <v>0</v>
      </c>
      <c r="X117" s="9">
        <f t="shared" si="30"/>
        <v>0</v>
      </c>
      <c r="Y117" s="1">
        <f>SUMIFS(база!$G$2:$G$2001,база!$C$2:$C$2001,стат!$B117,база!$E$2:$E$2001,"&gt;="&amp;стат!W$1,база!$E$2:$E$2001,"&lt;="&amp;стат!X$1)</f>
        <v>0</v>
      </c>
      <c r="Z117" s="1">
        <f>SUMIFS(база!$H$2:$H$2001,база!$C$2:$C$2001,стат!$B117,база!$E$2:$E$2001,"&gt;="&amp;стат!W$1,база!$E$2:$E$2001,"&lt;="&amp;стат!X$1)</f>
        <v>0</v>
      </c>
      <c r="AA117" s="13">
        <f>COUNTIFS(база!$C$2:$C$2001,стат!$B117,база!$E$2:$E$2001,"&gt;="&amp;стат!AA$1,база!$E$2:$E$2001,"&lt;="&amp;стат!AB$1)</f>
        <v>0</v>
      </c>
      <c r="AB117" s="9">
        <f t="shared" si="31"/>
        <v>0</v>
      </c>
      <c r="AC117" s="1">
        <f>SUMIFS(база!$G$2:$G$2001,база!$C$2:$C$2001,стат!$B117,база!$E$2:$E$2001,"&gt;="&amp;стат!AA$1,база!$E$2:$E$2001,"&lt;="&amp;стат!AB$1)</f>
        <v>0</v>
      </c>
      <c r="AD117" s="1">
        <f>SUMIFS(база!$H$2:$H$2001,база!$C$2:$C$2001,стат!$B117,база!$E$2:$E$2001,"&gt;="&amp;стат!AA$1,база!$E$2:$E$2001,"&lt;="&amp;стат!AB$1)</f>
        <v>0</v>
      </c>
      <c r="AE117" s="13">
        <f>COUNTIFS(база!$C$2:$C$2001,стат!$B117,база!$E$2:$E$2001,"&gt;="&amp;стат!AE$1,база!$E$2:$E$2001,"&lt;="&amp;стат!AF$1)</f>
        <v>0</v>
      </c>
      <c r="AF117" s="9">
        <f t="shared" si="32"/>
        <v>0</v>
      </c>
      <c r="AG117" s="1">
        <f>SUMIFS(база!$G$2:$G$2001,база!$C$2:$C$2001,стат!$B117,база!$E$2:$E$2001,"&gt;="&amp;стат!AE$1,база!$E$2:$E$2001,"&lt;="&amp;стат!AF$1)</f>
        <v>0</v>
      </c>
      <c r="AH117" s="1">
        <f>SUMIFS(база!$H$2:$H$2001,база!$C$2:$C$2001,стат!$B117,база!$E$2:$E$2001,"&gt;="&amp;стат!AE$1,база!$E$2:$E$2001,"&lt;="&amp;стат!AF$1)</f>
        <v>0</v>
      </c>
      <c r="AI117" s="13">
        <f>COUNTIFS(база!$C$2:$C$2001,стат!$B117,база!$E$2:$E$2001,"&lt;"&amp;стат!AI$1)</f>
        <v>0</v>
      </c>
      <c r="AJ117" s="9">
        <f t="shared" si="33"/>
        <v>0</v>
      </c>
      <c r="AK117" s="1">
        <f>SUMIFS(база!$G$2:$G$2001,база!$C$2:$C$2001,стат!$B117,база!$E$2:$E$2001,"&lt;"&amp;$AI$1)</f>
        <v>0</v>
      </c>
      <c r="AL117" s="41">
        <f>SUMIFS(база!$H$2:$H$2001,база!$C$2:$C$2001,стат!$B117,база!$E$2:$E$2001,"&lt;"&amp;$AI$1)</f>
        <v>0</v>
      </c>
      <c r="AM117" s="28">
        <f>SUMIFS(база!$F$2:$F$2001,база!$C$2:$C$2001,стат!$B117)</f>
        <v>0</v>
      </c>
      <c r="AN117" s="22">
        <f>SUMIFS(база!$I$2:$I$2001,база!$C$2:$C$2001,стат!$B117)</f>
        <v>0</v>
      </c>
      <c r="AO117" s="6">
        <f t="shared" si="34"/>
        <v>0</v>
      </c>
      <c r="AP117" s="3">
        <f t="shared" si="35"/>
        <v>0</v>
      </c>
    </row>
    <row r="118" spans="1:42" x14ac:dyDescent="0.25">
      <c r="A118" s="42">
        <v>2</v>
      </c>
      <c r="B118" s="7">
        <v>116</v>
      </c>
      <c r="C118" s="13">
        <f t="shared" si="22"/>
        <v>0</v>
      </c>
      <c r="D118" s="9">
        <f t="shared" si="23"/>
        <v>0</v>
      </c>
      <c r="E118" s="1">
        <f t="shared" si="24"/>
        <v>0</v>
      </c>
      <c r="F118" s="7">
        <f t="shared" si="25"/>
        <v>0</v>
      </c>
      <c r="G118" s="13">
        <f>COUNTIFS(база!$C$2:$C$2001,стат!$B118,база!$E$2:$E$2001,"&gt;="&amp;стат!G$1,база!$E$2:$E$2001,"&lt;="&amp;стат!H$1)</f>
        <v>0</v>
      </c>
      <c r="H118" s="9">
        <f t="shared" si="26"/>
        <v>0</v>
      </c>
      <c r="I118" s="1">
        <f>SUMIFS(база!$G$2:$G$2001,база!$C$2:$C$2001,стат!$B118,база!$E$2:$E$2001,"&gt;="&amp;стат!G$1,база!$E$2:$E$2001,"&lt;="&amp;стат!H$1)</f>
        <v>0</v>
      </c>
      <c r="J118" s="1">
        <f>SUMIFS(база!$H$2:$H$2001,база!$C$2:$C$2001,стат!$B118,база!$E$2:$E$2001,"&gt;="&amp;стат!G$1,база!$E$2:$E$2001,"&lt;="&amp;стат!H$1)</f>
        <v>0</v>
      </c>
      <c r="K118" s="13">
        <f>COUNTIFS(база!$C$2:$C$2001,стат!$B118,база!$E$2:$E$2001,"&gt;="&amp;стат!K$1,база!$E$2:$E$2001,"&lt;="&amp;стат!L$1)</f>
        <v>0</v>
      </c>
      <c r="L118" s="9">
        <f t="shared" si="27"/>
        <v>0</v>
      </c>
      <c r="M118" s="1">
        <f>SUMIFS(база!$G$2:$G$2001,база!$C$2:$C$2001,стат!$B118,база!$E$2:$E$2001,"&gt;="&amp;стат!K$1,база!$E$2:$E$2001,"&lt;="&amp;стат!L$1)</f>
        <v>0</v>
      </c>
      <c r="N118" s="1">
        <f>SUMIFS(база!$H$2:$H$2001,база!$C$2:$C$2001,стат!$B118,база!$E$2:$E$2001,"&gt;="&amp;стат!K$1,база!$E$2:$E$2001,"&lt;="&amp;стат!L$1)</f>
        <v>0</v>
      </c>
      <c r="O118" s="13">
        <f>COUNTIFS(база!$C$2:$C$2001,стат!$B118,база!$E$2:$E$2001,"&gt;="&amp;стат!O$1,база!$E$2:$E$2001,"&lt;="&amp;стат!P$1)</f>
        <v>0</v>
      </c>
      <c r="P118" s="9">
        <f t="shared" si="28"/>
        <v>0</v>
      </c>
      <c r="Q118" s="1">
        <f>SUMIFS(база!$G$2:$G$2001,база!$C$2:$C$2001,стат!$B118,база!$E$2:$E$2001,"&gt;="&amp;стат!O$1,база!$E$2:$E$2001,"&lt;="&amp;стат!P$1)</f>
        <v>0</v>
      </c>
      <c r="R118" s="1">
        <f>SUMIFS(база!$H$2:$H$2001,база!$C$2:$C$2001,стат!$B118,база!$E$2:$E$2001,"&gt;="&amp;стат!O$1,база!$E$2:$E$2001,"&lt;="&amp;стат!P$1)</f>
        <v>0</v>
      </c>
      <c r="S118" s="13">
        <f>COUNTIFS(база!$C$2:$C$2001,стат!$B118,база!$E$2:$E$2001,"&gt;="&amp;стат!S$1,база!$E$2:$E$2001,"&lt;="&amp;стат!T$1)</f>
        <v>0</v>
      </c>
      <c r="T118" s="9">
        <f t="shared" si="29"/>
        <v>0</v>
      </c>
      <c r="U118" s="1">
        <f>SUMIFS(база!$G$2:$G$2001,база!$C$2:$C$2001,стат!$B118,база!$E$2:$E$2001,"&gt;="&amp;стат!S$1,база!$E$2:$E$2001,"&lt;="&amp;стат!T$1)</f>
        <v>0</v>
      </c>
      <c r="V118" s="1">
        <f>SUMIFS(база!$H$2:$H$2001,база!$C$2:$C$2001,стат!$B118,база!$E$2:$E$2001,"&gt;="&amp;стат!S$1,база!$E$2:$E$2001,"&lt;="&amp;стат!T$1)</f>
        <v>0</v>
      </c>
      <c r="W118" s="13">
        <f>COUNTIFS(база!$C$2:$C$2001,стат!$B118,база!$E$2:$E$2001,"&gt;="&amp;стат!W$1,база!$E$2:$E$2001,"&lt;="&amp;стат!X$1)</f>
        <v>0</v>
      </c>
      <c r="X118" s="9">
        <f t="shared" si="30"/>
        <v>0</v>
      </c>
      <c r="Y118" s="1">
        <f>SUMIFS(база!$G$2:$G$2001,база!$C$2:$C$2001,стат!$B118,база!$E$2:$E$2001,"&gt;="&amp;стат!W$1,база!$E$2:$E$2001,"&lt;="&amp;стат!X$1)</f>
        <v>0</v>
      </c>
      <c r="Z118" s="1">
        <f>SUMIFS(база!$H$2:$H$2001,база!$C$2:$C$2001,стат!$B118,база!$E$2:$E$2001,"&gt;="&amp;стат!W$1,база!$E$2:$E$2001,"&lt;="&amp;стат!X$1)</f>
        <v>0</v>
      </c>
      <c r="AA118" s="13">
        <f>COUNTIFS(база!$C$2:$C$2001,стат!$B118,база!$E$2:$E$2001,"&gt;="&amp;стат!AA$1,база!$E$2:$E$2001,"&lt;="&amp;стат!AB$1)</f>
        <v>0</v>
      </c>
      <c r="AB118" s="9">
        <f t="shared" si="31"/>
        <v>0</v>
      </c>
      <c r="AC118" s="1">
        <f>SUMIFS(база!$G$2:$G$2001,база!$C$2:$C$2001,стат!$B118,база!$E$2:$E$2001,"&gt;="&amp;стат!AA$1,база!$E$2:$E$2001,"&lt;="&amp;стат!AB$1)</f>
        <v>0</v>
      </c>
      <c r="AD118" s="1">
        <f>SUMIFS(база!$H$2:$H$2001,база!$C$2:$C$2001,стат!$B118,база!$E$2:$E$2001,"&gt;="&amp;стат!AA$1,база!$E$2:$E$2001,"&lt;="&amp;стат!AB$1)</f>
        <v>0</v>
      </c>
      <c r="AE118" s="13">
        <f>COUNTIFS(база!$C$2:$C$2001,стат!$B118,база!$E$2:$E$2001,"&gt;="&amp;стат!AE$1,база!$E$2:$E$2001,"&lt;="&amp;стат!AF$1)</f>
        <v>0</v>
      </c>
      <c r="AF118" s="9">
        <f t="shared" si="32"/>
        <v>0</v>
      </c>
      <c r="AG118" s="1">
        <f>SUMIFS(база!$G$2:$G$2001,база!$C$2:$C$2001,стат!$B118,база!$E$2:$E$2001,"&gt;="&amp;стат!AE$1,база!$E$2:$E$2001,"&lt;="&amp;стат!AF$1)</f>
        <v>0</v>
      </c>
      <c r="AH118" s="1">
        <f>SUMIFS(база!$H$2:$H$2001,база!$C$2:$C$2001,стат!$B118,база!$E$2:$E$2001,"&gt;="&amp;стат!AE$1,база!$E$2:$E$2001,"&lt;="&amp;стат!AF$1)</f>
        <v>0</v>
      </c>
      <c r="AI118" s="13">
        <f>COUNTIFS(база!$C$2:$C$2001,стат!$B118,база!$E$2:$E$2001,"&lt;"&amp;стат!AI$1)</f>
        <v>0</v>
      </c>
      <c r="AJ118" s="9">
        <f t="shared" si="33"/>
        <v>0</v>
      </c>
      <c r="AK118" s="1">
        <f>SUMIFS(база!$G$2:$G$2001,база!$C$2:$C$2001,стат!$B118,база!$E$2:$E$2001,"&lt;"&amp;$AI$1)</f>
        <v>0</v>
      </c>
      <c r="AL118" s="41">
        <f>SUMIFS(база!$H$2:$H$2001,база!$C$2:$C$2001,стат!$B118,база!$E$2:$E$2001,"&lt;"&amp;$AI$1)</f>
        <v>0</v>
      </c>
      <c r="AM118" s="28">
        <f>SUMIFS(база!$F$2:$F$2001,база!$C$2:$C$2001,стат!$B118)</f>
        <v>0</v>
      </c>
      <c r="AN118" s="22">
        <f>SUMIFS(база!$I$2:$I$2001,база!$C$2:$C$2001,стат!$B118)</f>
        <v>0</v>
      </c>
      <c r="AO118" s="6">
        <f t="shared" si="34"/>
        <v>0</v>
      </c>
      <c r="AP118" s="3">
        <f t="shared" si="35"/>
        <v>0</v>
      </c>
    </row>
    <row r="119" spans="1:42" x14ac:dyDescent="0.25">
      <c r="A119" s="42">
        <v>2</v>
      </c>
      <c r="B119" s="7">
        <v>117</v>
      </c>
      <c r="C119" s="13">
        <f t="shared" si="22"/>
        <v>0</v>
      </c>
      <c r="D119" s="9">
        <f t="shared" si="23"/>
        <v>0</v>
      </c>
      <c r="E119" s="1">
        <f t="shared" si="24"/>
        <v>0</v>
      </c>
      <c r="F119" s="7">
        <f t="shared" si="25"/>
        <v>0</v>
      </c>
      <c r="G119" s="13">
        <f>COUNTIFS(база!$C$2:$C$2001,стат!$B119,база!$E$2:$E$2001,"&gt;="&amp;стат!G$1,база!$E$2:$E$2001,"&lt;="&amp;стат!H$1)</f>
        <v>0</v>
      </c>
      <c r="H119" s="9">
        <f t="shared" si="26"/>
        <v>0</v>
      </c>
      <c r="I119" s="1">
        <f>SUMIFS(база!$G$2:$G$2001,база!$C$2:$C$2001,стат!$B119,база!$E$2:$E$2001,"&gt;="&amp;стат!G$1,база!$E$2:$E$2001,"&lt;="&amp;стат!H$1)</f>
        <v>0</v>
      </c>
      <c r="J119" s="1">
        <f>SUMIFS(база!$H$2:$H$2001,база!$C$2:$C$2001,стат!$B119,база!$E$2:$E$2001,"&gt;="&amp;стат!G$1,база!$E$2:$E$2001,"&lt;="&amp;стат!H$1)</f>
        <v>0</v>
      </c>
      <c r="K119" s="13">
        <f>COUNTIFS(база!$C$2:$C$2001,стат!$B119,база!$E$2:$E$2001,"&gt;="&amp;стат!K$1,база!$E$2:$E$2001,"&lt;="&amp;стат!L$1)</f>
        <v>0</v>
      </c>
      <c r="L119" s="9">
        <f t="shared" si="27"/>
        <v>0</v>
      </c>
      <c r="M119" s="1">
        <f>SUMIFS(база!$G$2:$G$2001,база!$C$2:$C$2001,стат!$B119,база!$E$2:$E$2001,"&gt;="&amp;стат!K$1,база!$E$2:$E$2001,"&lt;="&amp;стат!L$1)</f>
        <v>0</v>
      </c>
      <c r="N119" s="1">
        <f>SUMIFS(база!$H$2:$H$2001,база!$C$2:$C$2001,стат!$B119,база!$E$2:$E$2001,"&gt;="&amp;стат!K$1,база!$E$2:$E$2001,"&lt;="&amp;стат!L$1)</f>
        <v>0</v>
      </c>
      <c r="O119" s="13">
        <f>COUNTIFS(база!$C$2:$C$2001,стат!$B119,база!$E$2:$E$2001,"&gt;="&amp;стат!O$1,база!$E$2:$E$2001,"&lt;="&amp;стат!P$1)</f>
        <v>0</v>
      </c>
      <c r="P119" s="9">
        <f t="shared" si="28"/>
        <v>0</v>
      </c>
      <c r="Q119" s="1">
        <f>SUMIFS(база!$G$2:$G$2001,база!$C$2:$C$2001,стат!$B119,база!$E$2:$E$2001,"&gt;="&amp;стат!O$1,база!$E$2:$E$2001,"&lt;="&amp;стат!P$1)</f>
        <v>0</v>
      </c>
      <c r="R119" s="1">
        <f>SUMIFS(база!$H$2:$H$2001,база!$C$2:$C$2001,стат!$B119,база!$E$2:$E$2001,"&gt;="&amp;стат!O$1,база!$E$2:$E$2001,"&lt;="&amp;стат!P$1)</f>
        <v>0</v>
      </c>
      <c r="S119" s="13">
        <f>COUNTIFS(база!$C$2:$C$2001,стат!$B119,база!$E$2:$E$2001,"&gt;="&amp;стат!S$1,база!$E$2:$E$2001,"&lt;="&amp;стат!T$1)</f>
        <v>0</v>
      </c>
      <c r="T119" s="9">
        <f t="shared" si="29"/>
        <v>0</v>
      </c>
      <c r="U119" s="1">
        <f>SUMIFS(база!$G$2:$G$2001,база!$C$2:$C$2001,стат!$B119,база!$E$2:$E$2001,"&gt;="&amp;стат!S$1,база!$E$2:$E$2001,"&lt;="&amp;стат!T$1)</f>
        <v>0</v>
      </c>
      <c r="V119" s="1">
        <f>SUMIFS(база!$H$2:$H$2001,база!$C$2:$C$2001,стат!$B119,база!$E$2:$E$2001,"&gt;="&amp;стат!S$1,база!$E$2:$E$2001,"&lt;="&amp;стат!T$1)</f>
        <v>0</v>
      </c>
      <c r="W119" s="13">
        <f>COUNTIFS(база!$C$2:$C$2001,стат!$B119,база!$E$2:$E$2001,"&gt;="&amp;стат!W$1,база!$E$2:$E$2001,"&lt;="&amp;стат!X$1)</f>
        <v>0</v>
      </c>
      <c r="X119" s="9">
        <f t="shared" si="30"/>
        <v>0</v>
      </c>
      <c r="Y119" s="1">
        <f>SUMIFS(база!$G$2:$G$2001,база!$C$2:$C$2001,стат!$B119,база!$E$2:$E$2001,"&gt;="&amp;стат!W$1,база!$E$2:$E$2001,"&lt;="&amp;стат!X$1)</f>
        <v>0</v>
      </c>
      <c r="Z119" s="1">
        <f>SUMIFS(база!$H$2:$H$2001,база!$C$2:$C$2001,стат!$B119,база!$E$2:$E$2001,"&gt;="&amp;стат!W$1,база!$E$2:$E$2001,"&lt;="&amp;стат!X$1)</f>
        <v>0</v>
      </c>
      <c r="AA119" s="13">
        <f>COUNTIFS(база!$C$2:$C$2001,стат!$B119,база!$E$2:$E$2001,"&gt;="&amp;стат!AA$1,база!$E$2:$E$2001,"&lt;="&amp;стат!AB$1)</f>
        <v>0</v>
      </c>
      <c r="AB119" s="9">
        <f t="shared" si="31"/>
        <v>0</v>
      </c>
      <c r="AC119" s="1">
        <f>SUMIFS(база!$G$2:$G$2001,база!$C$2:$C$2001,стат!$B119,база!$E$2:$E$2001,"&gt;="&amp;стат!AA$1,база!$E$2:$E$2001,"&lt;="&amp;стат!AB$1)</f>
        <v>0</v>
      </c>
      <c r="AD119" s="1">
        <f>SUMIFS(база!$H$2:$H$2001,база!$C$2:$C$2001,стат!$B119,база!$E$2:$E$2001,"&gt;="&amp;стат!AA$1,база!$E$2:$E$2001,"&lt;="&amp;стат!AB$1)</f>
        <v>0</v>
      </c>
      <c r="AE119" s="13">
        <f>COUNTIFS(база!$C$2:$C$2001,стат!$B119,база!$E$2:$E$2001,"&gt;="&amp;стат!AE$1,база!$E$2:$E$2001,"&lt;="&amp;стат!AF$1)</f>
        <v>0</v>
      </c>
      <c r="AF119" s="9">
        <f t="shared" si="32"/>
        <v>0</v>
      </c>
      <c r="AG119" s="1">
        <f>SUMIFS(база!$G$2:$G$2001,база!$C$2:$C$2001,стат!$B119,база!$E$2:$E$2001,"&gt;="&amp;стат!AE$1,база!$E$2:$E$2001,"&lt;="&amp;стат!AF$1)</f>
        <v>0</v>
      </c>
      <c r="AH119" s="1">
        <f>SUMIFS(база!$H$2:$H$2001,база!$C$2:$C$2001,стат!$B119,база!$E$2:$E$2001,"&gt;="&amp;стат!AE$1,база!$E$2:$E$2001,"&lt;="&amp;стат!AF$1)</f>
        <v>0</v>
      </c>
      <c r="AI119" s="13">
        <f>COUNTIFS(база!$C$2:$C$2001,стат!$B119,база!$E$2:$E$2001,"&lt;"&amp;стат!AI$1)</f>
        <v>0</v>
      </c>
      <c r="AJ119" s="9">
        <f t="shared" si="33"/>
        <v>0</v>
      </c>
      <c r="AK119" s="1">
        <f>SUMIFS(база!$G$2:$G$2001,база!$C$2:$C$2001,стат!$B119,база!$E$2:$E$2001,"&lt;"&amp;$AI$1)</f>
        <v>0</v>
      </c>
      <c r="AL119" s="41">
        <f>SUMIFS(база!$H$2:$H$2001,база!$C$2:$C$2001,стат!$B119,база!$E$2:$E$2001,"&lt;"&amp;$AI$1)</f>
        <v>0</v>
      </c>
      <c r="AM119" s="28">
        <f>SUMIFS(база!$F$2:$F$2001,база!$C$2:$C$2001,стат!$B119)</f>
        <v>0</v>
      </c>
      <c r="AN119" s="22">
        <f>SUMIFS(база!$I$2:$I$2001,база!$C$2:$C$2001,стат!$B119)</f>
        <v>0</v>
      </c>
      <c r="AO119" s="6">
        <f t="shared" si="34"/>
        <v>0</v>
      </c>
      <c r="AP119" s="3">
        <f t="shared" si="35"/>
        <v>0</v>
      </c>
    </row>
    <row r="120" spans="1:42" x14ac:dyDescent="0.25">
      <c r="A120" s="42">
        <v>2</v>
      </c>
      <c r="B120" s="7">
        <v>118</v>
      </c>
      <c r="C120" s="13">
        <f t="shared" si="22"/>
        <v>0</v>
      </c>
      <c r="D120" s="9">
        <f t="shared" si="23"/>
        <v>0</v>
      </c>
      <c r="E120" s="1">
        <f t="shared" si="24"/>
        <v>0</v>
      </c>
      <c r="F120" s="7">
        <f t="shared" si="25"/>
        <v>0</v>
      </c>
      <c r="G120" s="13">
        <f>COUNTIFS(база!$C$2:$C$2001,стат!$B120,база!$E$2:$E$2001,"&gt;="&amp;стат!G$1,база!$E$2:$E$2001,"&lt;="&amp;стат!H$1)</f>
        <v>0</v>
      </c>
      <c r="H120" s="9">
        <f t="shared" si="26"/>
        <v>0</v>
      </c>
      <c r="I120" s="1">
        <f>SUMIFS(база!$G$2:$G$2001,база!$C$2:$C$2001,стат!$B120,база!$E$2:$E$2001,"&gt;="&amp;стат!G$1,база!$E$2:$E$2001,"&lt;="&amp;стат!H$1)</f>
        <v>0</v>
      </c>
      <c r="J120" s="1">
        <f>SUMIFS(база!$H$2:$H$2001,база!$C$2:$C$2001,стат!$B120,база!$E$2:$E$2001,"&gt;="&amp;стат!G$1,база!$E$2:$E$2001,"&lt;="&amp;стат!H$1)</f>
        <v>0</v>
      </c>
      <c r="K120" s="13">
        <f>COUNTIFS(база!$C$2:$C$2001,стат!$B120,база!$E$2:$E$2001,"&gt;="&amp;стат!K$1,база!$E$2:$E$2001,"&lt;="&amp;стат!L$1)</f>
        <v>0</v>
      </c>
      <c r="L120" s="9">
        <f t="shared" si="27"/>
        <v>0</v>
      </c>
      <c r="M120" s="1">
        <f>SUMIFS(база!$G$2:$G$2001,база!$C$2:$C$2001,стат!$B120,база!$E$2:$E$2001,"&gt;="&amp;стат!K$1,база!$E$2:$E$2001,"&lt;="&amp;стат!L$1)</f>
        <v>0</v>
      </c>
      <c r="N120" s="1">
        <f>SUMIFS(база!$H$2:$H$2001,база!$C$2:$C$2001,стат!$B120,база!$E$2:$E$2001,"&gt;="&amp;стат!K$1,база!$E$2:$E$2001,"&lt;="&amp;стат!L$1)</f>
        <v>0</v>
      </c>
      <c r="O120" s="13">
        <f>COUNTIFS(база!$C$2:$C$2001,стат!$B120,база!$E$2:$E$2001,"&gt;="&amp;стат!O$1,база!$E$2:$E$2001,"&lt;="&amp;стат!P$1)</f>
        <v>0</v>
      </c>
      <c r="P120" s="9">
        <f t="shared" si="28"/>
        <v>0</v>
      </c>
      <c r="Q120" s="1">
        <f>SUMIFS(база!$G$2:$G$2001,база!$C$2:$C$2001,стат!$B120,база!$E$2:$E$2001,"&gt;="&amp;стат!O$1,база!$E$2:$E$2001,"&lt;="&amp;стат!P$1)</f>
        <v>0</v>
      </c>
      <c r="R120" s="1">
        <f>SUMIFS(база!$H$2:$H$2001,база!$C$2:$C$2001,стат!$B120,база!$E$2:$E$2001,"&gt;="&amp;стат!O$1,база!$E$2:$E$2001,"&lt;="&amp;стат!P$1)</f>
        <v>0</v>
      </c>
      <c r="S120" s="13">
        <f>COUNTIFS(база!$C$2:$C$2001,стат!$B120,база!$E$2:$E$2001,"&gt;="&amp;стат!S$1,база!$E$2:$E$2001,"&lt;="&amp;стат!T$1)</f>
        <v>0</v>
      </c>
      <c r="T120" s="9">
        <f t="shared" si="29"/>
        <v>0</v>
      </c>
      <c r="U120" s="1">
        <f>SUMIFS(база!$G$2:$G$2001,база!$C$2:$C$2001,стат!$B120,база!$E$2:$E$2001,"&gt;="&amp;стат!S$1,база!$E$2:$E$2001,"&lt;="&amp;стат!T$1)</f>
        <v>0</v>
      </c>
      <c r="V120" s="1">
        <f>SUMIFS(база!$H$2:$H$2001,база!$C$2:$C$2001,стат!$B120,база!$E$2:$E$2001,"&gt;="&amp;стат!S$1,база!$E$2:$E$2001,"&lt;="&amp;стат!T$1)</f>
        <v>0</v>
      </c>
      <c r="W120" s="13">
        <f>COUNTIFS(база!$C$2:$C$2001,стат!$B120,база!$E$2:$E$2001,"&gt;="&amp;стат!W$1,база!$E$2:$E$2001,"&lt;="&amp;стат!X$1)</f>
        <v>0</v>
      </c>
      <c r="X120" s="9">
        <f t="shared" si="30"/>
        <v>0</v>
      </c>
      <c r="Y120" s="1">
        <f>SUMIFS(база!$G$2:$G$2001,база!$C$2:$C$2001,стат!$B120,база!$E$2:$E$2001,"&gt;="&amp;стат!W$1,база!$E$2:$E$2001,"&lt;="&amp;стат!X$1)</f>
        <v>0</v>
      </c>
      <c r="Z120" s="1">
        <f>SUMIFS(база!$H$2:$H$2001,база!$C$2:$C$2001,стат!$B120,база!$E$2:$E$2001,"&gt;="&amp;стат!W$1,база!$E$2:$E$2001,"&lt;="&amp;стат!X$1)</f>
        <v>0</v>
      </c>
      <c r="AA120" s="13">
        <f>COUNTIFS(база!$C$2:$C$2001,стат!$B120,база!$E$2:$E$2001,"&gt;="&amp;стат!AA$1,база!$E$2:$E$2001,"&lt;="&amp;стат!AB$1)</f>
        <v>0</v>
      </c>
      <c r="AB120" s="9">
        <f t="shared" si="31"/>
        <v>0</v>
      </c>
      <c r="AC120" s="1">
        <f>SUMIFS(база!$G$2:$G$2001,база!$C$2:$C$2001,стат!$B120,база!$E$2:$E$2001,"&gt;="&amp;стат!AA$1,база!$E$2:$E$2001,"&lt;="&amp;стат!AB$1)</f>
        <v>0</v>
      </c>
      <c r="AD120" s="1">
        <f>SUMIFS(база!$H$2:$H$2001,база!$C$2:$C$2001,стат!$B120,база!$E$2:$E$2001,"&gt;="&amp;стат!AA$1,база!$E$2:$E$2001,"&lt;="&amp;стат!AB$1)</f>
        <v>0</v>
      </c>
      <c r="AE120" s="13">
        <f>COUNTIFS(база!$C$2:$C$2001,стат!$B120,база!$E$2:$E$2001,"&gt;="&amp;стат!AE$1,база!$E$2:$E$2001,"&lt;="&amp;стат!AF$1)</f>
        <v>0</v>
      </c>
      <c r="AF120" s="9">
        <f t="shared" si="32"/>
        <v>0</v>
      </c>
      <c r="AG120" s="1">
        <f>SUMIFS(база!$G$2:$G$2001,база!$C$2:$C$2001,стат!$B120,база!$E$2:$E$2001,"&gt;="&amp;стат!AE$1,база!$E$2:$E$2001,"&lt;="&amp;стат!AF$1)</f>
        <v>0</v>
      </c>
      <c r="AH120" s="1">
        <f>SUMIFS(база!$H$2:$H$2001,база!$C$2:$C$2001,стат!$B120,база!$E$2:$E$2001,"&gt;="&amp;стат!AE$1,база!$E$2:$E$2001,"&lt;="&amp;стат!AF$1)</f>
        <v>0</v>
      </c>
      <c r="AI120" s="13">
        <f>COUNTIFS(база!$C$2:$C$2001,стат!$B120,база!$E$2:$E$2001,"&lt;"&amp;стат!AI$1)</f>
        <v>0</v>
      </c>
      <c r="AJ120" s="9">
        <f t="shared" si="33"/>
        <v>0</v>
      </c>
      <c r="AK120" s="1">
        <f>SUMIFS(база!$G$2:$G$2001,база!$C$2:$C$2001,стат!$B120,база!$E$2:$E$2001,"&lt;"&amp;$AI$1)</f>
        <v>0</v>
      </c>
      <c r="AL120" s="41">
        <f>SUMIFS(база!$H$2:$H$2001,база!$C$2:$C$2001,стат!$B120,база!$E$2:$E$2001,"&lt;"&amp;$AI$1)</f>
        <v>0</v>
      </c>
      <c r="AM120" s="28">
        <f>SUMIFS(база!$F$2:$F$2001,база!$C$2:$C$2001,стат!$B120)</f>
        <v>0</v>
      </c>
      <c r="AN120" s="22">
        <f>SUMIFS(база!$I$2:$I$2001,база!$C$2:$C$2001,стат!$B120)</f>
        <v>0</v>
      </c>
      <c r="AO120" s="6">
        <f t="shared" si="34"/>
        <v>0</v>
      </c>
      <c r="AP120" s="3">
        <f t="shared" si="35"/>
        <v>0</v>
      </c>
    </row>
    <row r="121" spans="1:42" x14ac:dyDescent="0.25">
      <c r="A121" s="42">
        <v>2</v>
      </c>
      <c r="B121" s="7">
        <v>119</v>
      </c>
      <c r="C121" s="13">
        <f t="shared" si="22"/>
        <v>0</v>
      </c>
      <c r="D121" s="9">
        <f t="shared" si="23"/>
        <v>0</v>
      </c>
      <c r="E121" s="1">
        <f t="shared" si="24"/>
        <v>0</v>
      </c>
      <c r="F121" s="7">
        <f t="shared" si="25"/>
        <v>0</v>
      </c>
      <c r="G121" s="13">
        <f>COUNTIFS(база!$C$2:$C$2001,стат!$B121,база!$E$2:$E$2001,"&gt;="&amp;стат!G$1,база!$E$2:$E$2001,"&lt;="&amp;стат!H$1)</f>
        <v>0</v>
      </c>
      <c r="H121" s="9">
        <f t="shared" si="26"/>
        <v>0</v>
      </c>
      <c r="I121" s="1">
        <f>SUMIFS(база!$G$2:$G$2001,база!$C$2:$C$2001,стат!$B121,база!$E$2:$E$2001,"&gt;="&amp;стат!G$1,база!$E$2:$E$2001,"&lt;="&amp;стат!H$1)</f>
        <v>0</v>
      </c>
      <c r="J121" s="1">
        <f>SUMIFS(база!$H$2:$H$2001,база!$C$2:$C$2001,стат!$B121,база!$E$2:$E$2001,"&gt;="&amp;стат!G$1,база!$E$2:$E$2001,"&lt;="&amp;стат!H$1)</f>
        <v>0</v>
      </c>
      <c r="K121" s="13">
        <f>COUNTIFS(база!$C$2:$C$2001,стат!$B121,база!$E$2:$E$2001,"&gt;="&amp;стат!K$1,база!$E$2:$E$2001,"&lt;="&amp;стат!L$1)</f>
        <v>0</v>
      </c>
      <c r="L121" s="9">
        <f t="shared" si="27"/>
        <v>0</v>
      </c>
      <c r="M121" s="1">
        <f>SUMIFS(база!$G$2:$G$2001,база!$C$2:$C$2001,стат!$B121,база!$E$2:$E$2001,"&gt;="&amp;стат!K$1,база!$E$2:$E$2001,"&lt;="&amp;стат!L$1)</f>
        <v>0</v>
      </c>
      <c r="N121" s="1">
        <f>SUMIFS(база!$H$2:$H$2001,база!$C$2:$C$2001,стат!$B121,база!$E$2:$E$2001,"&gt;="&amp;стат!K$1,база!$E$2:$E$2001,"&lt;="&amp;стат!L$1)</f>
        <v>0</v>
      </c>
      <c r="O121" s="13">
        <f>COUNTIFS(база!$C$2:$C$2001,стат!$B121,база!$E$2:$E$2001,"&gt;="&amp;стат!O$1,база!$E$2:$E$2001,"&lt;="&amp;стат!P$1)</f>
        <v>0</v>
      </c>
      <c r="P121" s="9">
        <f t="shared" si="28"/>
        <v>0</v>
      </c>
      <c r="Q121" s="1">
        <f>SUMIFS(база!$G$2:$G$2001,база!$C$2:$C$2001,стат!$B121,база!$E$2:$E$2001,"&gt;="&amp;стат!O$1,база!$E$2:$E$2001,"&lt;="&amp;стат!P$1)</f>
        <v>0</v>
      </c>
      <c r="R121" s="1">
        <f>SUMIFS(база!$H$2:$H$2001,база!$C$2:$C$2001,стат!$B121,база!$E$2:$E$2001,"&gt;="&amp;стат!O$1,база!$E$2:$E$2001,"&lt;="&amp;стат!P$1)</f>
        <v>0</v>
      </c>
      <c r="S121" s="13">
        <f>COUNTIFS(база!$C$2:$C$2001,стат!$B121,база!$E$2:$E$2001,"&gt;="&amp;стат!S$1,база!$E$2:$E$2001,"&lt;="&amp;стат!T$1)</f>
        <v>0</v>
      </c>
      <c r="T121" s="9">
        <f t="shared" si="29"/>
        <v>0</v>
      </c>
      <c r="U121" s="1">
        <f>SUMIFS(база!$G$2:$G$2001,база!$C$2:$C$2001,стат!$B121,база!$E$2:$E$2001,"&gt;="&amp;стат!S$1,база!$E$2:$E$2001,"&lt;="&amp;стат!T$1)</f>
        <v>0</v>
      </c>
      <c r="V121" s="1">
        <f>SUMIFS(база!$H$2:$H$2001,база!$C$2:$C$2001,стат!$B121,база!$E$2:$E$2001,"&gt;="&amp;стат!S$1,база!$E$2:$E$2001,"&lt;="&amp;стат!T$1)</f>
        <v>0</v>
      </c>
      <c r="W121" s="13">
        <f>COUNTIFS(база!$C$2:$C$2001,стат!$B121,база!$E$2:$E$2001,"&gt;="&amp;стат!W$1,база!$E$2:$E$2001,"&lt;="&amp;стат!X$1)</f>
        <v>0</v>
      </c>
      <c r="X121" s="9">
        <f t="shared" si="30"/>
        <v>0</v>
      </c>
      <c r="Y121" s="1">
        <f>SUMIFS(база!$G$2:$G$2001,база!$C$2:$C$2001,стат!$B121,база!$E$2:$E$2001,"&gt;="&amp;стат!W$1,база!$E$2:$E$2001,"&lt;="&amp;стат!X$1)</f>
        <v>0</v>
      </c>
      <c r="Z121" s="1">
        <f>SUMIFS(база!$H$2:$H$2001,база!$C$2:$C$2001,стат!$B121,база!$E$2:$E$2001,"&gt;="&amp;стат!W$1,база!$E$2:$E$2001,"&lt;="&amp;стат!X$1)</f>
        <v>0</v>
      </c>
      <c r="AA121" s="13">
        <f>COUNTIFS(база!$C$2:$C$2001,стат!$B121,база!$E$2:$E$2001,"&gt;="&amp;стат!AA$1,база!$E$2:$E$2001,"&lt;="&amp;стат!AB$1)</f>
        <v>0</v>
      </c>
      <c r="AB121" s="9">
        <f t="shared" si="31"/>
        <v>0</v>
      </c>
      <c r="AC121" s="1">
        <f>SUMIFS(база!$G$2:$G$2001,база!$C$2:$C$2001,стат!$B121,база!$E$2:$E$2001,"&gt;="&amp;стат!AA$1,база!$E$2:$E$2001,"&lt;="&amp;стат!AB$1)</f>
        <v>0</v>
      </c>
      <c r="AD121" s="1">
        <f>SUMIFS(база!$H$2:$H$2001,база!$C$2:$C$2001,стат!$B121,база!$E$2:$E$2001,"&gt;="&amp;стат!AA$1,база!$E$2:$E$2001,"&lt;="&amp;стат!AB$1)</f>
        <v>0</v>
      </c>
      <c r="AE121" s="13">
        <f>COUNTIFS(база!$C$2:$C$2001,стат!$B121,база!$E$2:$E$2001,"&gt;="&amp;стат!AE$1,база!$E$2:$E$2001,"&lt;="&amp;стат!AF$1)</f>
        <v>0</v>
      </c>
      <c r="AF121" s="9">
        <f t="shared" si="32"/>
        <v>0</v>
      </c>
      <c r="AG121" s="1">
        <f>SUMIFS(база!$G$2:$G$2001,база!$C$2:$C$2001,стат!$B121,база!$E$2:$E$2001,"&gt;="&amp;стат!AE$1,база!$E$2:$E$2001,"&lt;="&amp;стат!AF$1)</f>
        <v>0</v>
      </c>
      <c r="AH121" s="1">
        <f>SUMIFS(база!$H$2:$H$2001,база!$C$2:$C$2001,стат!$B121,база!$E$2:$E$2001,"&gt;="&amp;стат!AE$1,база!$E$2:$E$2001,"&lt;="&amp;стат!AF$1)</f>
        <v>0</v>
      </c>
      <c r="AI121" s="13">
        <f>COUNTIFS(база!$C$2:$C$2001,стат!$B121,база!$E$2:$E$2001,"&lt;"&amp;стат!AI$1)</f>
        <v>0</v>
      </c>
      <c r="AJ121" s="9">
        <f t="shared" si="33"/>
        <v>0</v>
      </c>
      <c r="AK121" s="1">
        <f>SUMIFS(база!$G$2:$G$2001,база!$C$2:$C$2001,стат!$B121,база!$E$2:$E$2001,"&lt;"&amp;$AI$1)</f>
        <v>0</v>
      </c>
      <c r="AL121" s="41">
        <f>SUMIFS(база!$H$2:$H$2001,база!$C$2:$C$2001,стат!$B121,база!$E$2:$E$2001,"&lt;"&amp;$AI$1)</f>
        <v>0</v>
      </c>
      <c r="AM121" s="28">
        <f>SUMIFS(база!$F$2:$F$2001,база!$C$2:$C$2001,стат!$B121)</f>
        <v>0</v>
      </c>
      <c r="AN121" s="22">
        <f>SUMIFS(база!$I$2:$I$2001,база!$C$2:$C$2001,стат!$B121)</f>
        <v>0</v>
      </c>
      <c r="AO121" s="6">
        <f t="shared" si="34"/>
        <v>0</v>
      </c>
      <c r="AP121" s="3">
        <f t="shared" si="35"/>
        <v>0</v>
      </c>
    </row>
    <row r="122" spans="1:42" x14ac:dyDescent="0.25">
      <c r="A122" s="42">
        <v>2</v>
      </c>
      <c r="B122" s="7">
        <v>120</v>
      </c>
      <c r="C122" s="13">
        <f t="shared" si="22"/>
        <v>0</v>
      </c>
      <c r="D122" s="9">
        <f t="shared" si="23"/>
        <v>0</v>
      </c>
      <c r="E122" s="1">
        <f t="shared" si="24"/>
        <v>0</v>
      </c>
      <c r="F122" s="7">
        <f t="shared" si="25"/>
        <v>0</v>
      </c>
      <c r="G122" s="13">
        <f>COUNTIFS(база!$C$2:$C$2001,стат!$B122,база!$E$2:$E$2001,"&gt;="&amp;стат!G$1,база!$E$2:$E$2001,"&lt;="&amp;стат!H$1)</f>
        <v>0</v>
      </c>
      <c r="H122" s="9">
        <f t="shared" si="26"/>
        <v>0</v>
      </c>
      <c r="I122" s="1">
        <f>SUMIFS(база!$G$2:$G$2001,база!$C$2:$C$2001,стат!$B122,база!$E$2:$E$2001,"&gt;="&amp;стат!G$1,база!$E$2:$E$2001,"&lt;="&amp;стат!H$1)</f>
        <v>0</v>
      </c>
      <c r="J122" s="1">
        <f>SUMIFS(база!$H$2:$H$2001,база!$C$2:$C$2001,стат!$B122,база!$E$2:$E$2001,"&gt;="&amp;стат!G$1,база!$E$2:$E$2001,"&lt;="&amp;стат!H$1)</f>
        <v>0</v>
      </c>
      <c r="K122" s="13">
        <f>COUNTIFS(база!$C$2:$C$2001,стат!$B122,база!$E$2:$E$2001,"&gt;="&amp;стат!K$1,база!$E$2:$E$2001,"&lt;="&amp;стат!L$1)</f>
        <v>0</v>
      </c>
      <c r="L122" s="9">
        <f t="shared" si="27"/>
        <v>0</v>
      </c>
      <c r="M122" s="1">
        <f>SUMIFS(база!$G$2:$G$2001,база!$C$2:$C$2001,стат!$B122,база!$E$2:$E$2001,"&gt;="&amp;стат!K$1,база!$E$2:$E$2001,"&lt;="&amp;стат!L$1)</f>
        <v>0</v>
      </c>
      <c r="N122" s="1">
        <f>SUMIFS(база!$H$2:$H$2001,база!$C$2:$C$2001,стат!$B122,база!$E$2:$E$2001,"&gt;="&amp;стат!K$1,база!$E$2:$E$2001,"&lt;="&amp;стат!L$1)</f>
        <v>0</v>
      </c>
      <c r="O122" s="13">
        <f>COUNTIFS(база!$C$2:$C$2001,стат!$B122,база!$E$2:$E$2001,"&gt;="&amp;стат!O$1,база!$E$2:$E$2001,"&lt;="&amp;стат!P$1)</f>
        <v>0</v>
      </c>
      <c r="P122" s="9">
        <f t="shared" si="28"/>
        <v>0</v>
      </c>
      <c r="Q122" s="1">
        <f>SUMIFS(база!$G$2:$G$2001,база!$C$2:$C$2001,стат!$B122,база!$E$2:$E$2001,"&gt;="&amp;стат!O$1,база!$E$2:$E$2001,"&lt;="&amp;стат!P$1)</f>
        <v>0</v>
      </c>
      <c r="R122" s="1">
        <f>SUMIFS(база!$H$2:$H$2001,база!$C$2:$C$2001,стат!$B122,база!$E$2:$E$2001,"&gt;="&amp;стат!O$1,база!$E$2:$E$2001,"&lt;="&amp;стат!P$1)</f>
        <v>0</v>
      </c>
      <c r="S122" s="13">
        <f>COUNTIFS(база!$C$2:$C$2001,стат!$B122,база!$E$2:$E$2001,"&gt;="&amp;стат!S$1,база!$E$2:$E$2001,"&lt;="&amp;стат!T$1)</f>
        <v>0</v>
      </c>
      <c r="T122" s="9">
        <f t="shared" si="29"/>
        <v>0</v>
      </c>
      <c r="U122" s="1">
        <f>SUMIFS(база!$G$2:$G$2001,база!$C$2:$C$2001,стат!$B122,база!$E$2:$E$2001,"&gt;="&amp;стат!S$1,база!$E$2:$E$2001,"&lt;="&amp;стат!T$1)</f>
        <v>0</v>
      </c>
      <c r="V122" s="1">
        <f>SUMIFS(база!$H$2:$H$2001,база!$C$2:$C$2001,стат!$B122,база!$E$2:$E$2001,"&gt;="&amp;стат!S$1,база!$E$2:$E$2001,"&lt;="&amp;стат!T$1)</f>
        <v>0</v>
      </c>
      <c r="W122" s="13">
        <f>COUNTIFS(база!$C$2:$C$2001,стат!$B122,база!$E$2:$E$2001,"&gt;="&amp;стат!W$1,база!$E$2:$E$2001,"&lt;="&amp;стат!X$1)</f>
        <v>0</v>
      </c>
      <c r="X122" s="9">
        <f t="shared" si="30"/>
        <v>0</v>
      </c>
      <c r="Y122" s="1">
        <f>SUMIFS(база!$G$2:$G$2001,база!$C$2:$C$2001,стат!$B122,база!$E$2:$E$2001,"&gt;="&amp;стат!W$1,база!$E$2:$E$2001,"&lt;="&amp;стат!X$1)</f>
        <v>0</v>
      </c>
      <c r="Z122" s="1">
        <f>SUMIFS(база!$H$2:$H$2001,база!$C$2:$C$2001,стат!$B122,база!$E$2:$E$2001,"&gt;="&amp;стат!W$1,база!$E$2:$E$2001,"&lt;="&amp;стат!X$1)</f>
        <v>0</v>
      </c>
      <c r="AA122" s="13">
        <f>COUNTIFS(база!$C$2:$C$2001,стат!$B122,база!$E$2:$E$2001,"&gt;="&amp;стат!AA$1,база!$E$2:$E$2001,"&lt;="&amp;стат!AB$1)</f>
        <v>0</v>
      </c>
      <c r="AB122" s="9">
        <f t="shared" si="31"/>
        <v>0</v>
      </c>
      <c r="AC122" s="1">
        <f>SUMIFS(база!$G$2:$G$2001,база!$C$2:$C$2001,стат!$B122,база!$E$2:$E$2001,"&gt;="&amp;стат!AA$1,база!$E$2:$E$2001,"&lt;="&amp;стат!AB$1)</f>
        <v>0</v>
      </c>
      <c r="AD122" s="1">
        <f>SUMIFS(база!$H$2:$H$2001,база!$C$2:$C$2001,стат!$B122,база!$E$2:$E$2001,"&gt;="&amp;стат!AA$1,база!$E$2:$E$2001,"&lt;="&amp;стат!AB$1)</f>
        <v>0</v>
      </c>
      <c r="AE122" s="13">
        <f>COUNTIFS(база!$C$2:$C$2001,стат!$B122,база!$E$2:$E$2001,"&gt;="&amp;стат!AE$1,база!$E$2:$E$2001,"&lt;="&amp;стат!AF$1)</f>
        <v>0</v>
      </c>
      <c r="AF122" s="9">
        <f t="shared" si="32"/>
        <v>0</v>
      </c>
      <c r="AG122" s="1">
        <f>SUMIFS(база!$G$2:$G$2001,база!$C$2:$C$2001,стат!$B122,база!$E$2:$E$2001,"&gt;="&amp;стат!AE$1,база!$E$2:$E$2001,"&lt;="&amp;стат!AF$1)</f>
        <v>0</v>
      </c>
      <c r="AH122" s="1">
        <f>SUMIFS(база!$H$2:$H$2001,база!$C$2:$C$2001,стат!$B122,база!$E$2:$E$2001,"&gt;="&amp;стат!AE$1,база!$E$2:$E$2001,"&lt;="&amp;стат!AF$1)</f>
        <v>0</v>
      </c>
      <c r="AI122" s="13">
        <f>COUNTIFS(база!$C$2:$C$2001,стат!$B122,база!$E$2:$E$2001,"&lt;"&amp;стат!AI$1)</f>
        <v>0</v>
      </c>
      <c r="AJ122" s="9">
        <f t="shared" si="33"/>
        <v>0</v>
      </c>
      <c r="AK122" s="1">
        <f>SUMIFS(база!$G$2:$G$2001,база!$C$2:$C$2001,стат!$B122,база!$E$2:$E$2001,"&lt;"&amp;$AI$1)</f>
        <v>0</v>
      </c>
      <c r="AL122" s="41">
        <f>SUMIFS(база!$H$2:$H$2001,база!$C$2:$C$2001,стат!$B122,база!$E$2:$E$2001,"&lt;"&amp;$AI$1)</f>
        <v>0</v>
      </c>
      <c r="AM122" s="28">
        <f>SUMIFS(база!$F$2:$F$2001,база!$C$2:$C$2001,стат!$B122)</f>
        <v>0</v>
      </c>
      <c r="AN122" s="22">
        <f>SUMIFS(база!$I$2:$I$2001,база!$C$2:$C$2001,стат!$B122)</f>
        <v>0</v>
      </c>
      <c r="AO122" s="6">
        <f t="shared" si="34"/>
        <v>0</v>
      </c>
      <c r="AP122" s="3">
        <f t="shared" si="35"/>
        <v>0</v>
      </c>
    </row>
    <row r="123" spans="1:42" s="5" customFormat="1" x14ac:dyDescent="0.25">
      <c r="A123" s="43"/>
      <c r="B123" s="30" t="s">
        <v>2</v>
      </c>
      <c r="C123" s="11">
        <f t="shared" ref="C123:AL123" si="36">SUM(C2:C122)</f>
        <v>1999</v>
      </c>
      <c r="D123" s="10">
        <f t="shared" si="36"/>
        <v>630</v>
      </c>
      <c r="E123" s="10">
        <f t="shared" si="36"/>
        <v>315</v>
      </c>
      <c r="F123" s="8">
        <f t="shared" si="36"/>
        <v>315</v>
      </c>
      <c r="G123" s="11">
        <f t="shared" si="36"/>
        <v>209</v>
      </c>
      <c r="H123" s="10">
        <f t="shared" si="36"/>
        <v>105</v>
      </c>
      <c r="I123" s="10">
        <f t="shared" si="36"/>
        <v>105</v>
      </c>
      <c r="J123" s="8">
        <f t="shared" si="36"/>
        <v>0</v>
      </c>
      <c r="K123" s="11">
        <f t="shared" si="36"/>
        <v>210</v>
      </c>
      <c r="L123" s="10">
        <f t="shared" si="36"/>
        <v>0</v>
      </c>
      <c r="M123" s="10">
        <f t="shared" si="36"/>
        <v>0</v>
      </c>
      <c r="N123" s="8">
        <f t="shared" si="36"/>
        <v>0</v>
      </c>
      <c r="O123" s="11">
        <f t="shared" si="36"/>
        <v>315</v>
      </c>
      <c r="P123" s="10">
        <f t="shared" si="36"/>
        <v>105</v>
      </c>
      <c r="Q123" s="10">
        <f t="shared" si="36"/>
        <v>0</v>
      </c>
      <c r="R123" s="8">
        <f t="shared" si="36"/>
        <v>105</v>
      </c>
      <c r="S123" s="11">
        <f t="shared" si="36"/>
        <v>105</v>
      </c>
      <c r="T123" s="10">
        <f t="shared" si="36"/>
        <v>0</v>
      </c>
      <c r="U123" s="10">
        <f t="shared" si="36"/>
        <v>0</v>
      </c>
      <c r="V123" s="8">
        <f t="shared" si="36"/>
        <v>0</v>
      </c>
      <c r="W123" s="11">
        <f t="shared" si="36"/>
        <v>106</v>
      </c>
      <c r="X123" s="10">
        <f t="shared" si="36"/>
        <v>105</v>
      </c>
      <c r="Y123" s="10">
        <f t="shared" si="36"/>
        <v>105</v>
      </c>
      <c r="Z123" s="8">
        <f t="shared" si="36"/>
        <v>0</v>
      </c>
      <c r="AA123" s="11">
        <f t="shared" si="36"/>
        <v>212</v>
      </c>
      <c r="AB123" s="10">
        <f t="shared" si="36"/>
        <v>0</v>
      </c>
      <c r="AC123" s="10">
        <f t="shared" si="36"/>
        <v>0</v>
      </c>
      <c r="AD123" s="8">
        <f t="shared" si="36"/>
        <v>0</v>
      </c>
      <c r="AE123" s="11">
        <f t="shared" si="36"/>
        <v>317</v>
      </c>
      <c r="AF123" s="10">
        <f t="shared" si="36"/>
        <v>105</v>
      </c>
      <c r="AG123" s="10">
        <f t="shared" si="36"/>
        <v>105</v>
      </c>
      <c r="AH123" s="8">
        <f t="shared" si="36"/>
        <v>0</v>
      </c>
      <c r="AI123" s="11">
        <f t="shared" si="36"/>
        <v>525</v>
      </c>
      <c r="AJ123" s="10">
        <f t="shared" si="36"/>
        <v>210</v>
      </c>
      <c r="AK123" s="10">
        <f t="shared" si="36"/>
        <v>0</v>
      </c>
      <c r="AL123" s="12">
        <f t="shared" si="36"/>
        <v>210</v>
      </c>
      <c r="AM123" s="29">
        <f>SUM(AM2:AM122)</f>
        <v>315</v>
      </c>
      <c r="AN123" s="22">
        <f>SUM(AN2:AN122)</f>
        <v>315</v>
      </c>
      <c r="AO123" s="10">
        <f t="shared" ref="AO123" si="37">G123+K123+O123+S123+W123+AA123+AE123+AI123</f>
        <v>1999</v>
      </c>
      <c r="AP123" s="10">
        <f t="shared" ref="AP123" si="38">C123-AO123</f>
        <v>0</v>
      </c>
    </row>
    <row r="124" spans="1:42" x14ac:dyDescent="0.25">
      <c r="B124" t="s">
        <v>16</v>
      </c>
      <c r="C124" s="39">
        <f>G123+K123+O123+S123+W123+AA123+AE123+AI123</f>
        <v>1999</v>
      </c>
      <c r="D124" s="40">
        <f>E124+F124</f>
        <v>630</v>
      </c>
      <c r="E124" s="40">
        <f>I123+M123+Q123+U123+Y123+AC123+AG123+AK123</f>
        <v>315</v>
      </c>
      <c r="F124" s="40">
        <f>J123+N123+R123+V123+Z123+AD123+AH123+AL123</f>
        <v>315</v>
      </c>
      <c r="G124"/>
      <c r="K124"/>
      <c r="O124"/>
      <c r="S124"/>
      <c r="W124"/>
      <c r="AA124"/>
      <c r="AE124"/>
      <c r="AI124"/>
      <c r="AM124" s="23"/>
      <c r="AN124" s="23"/>
      <c r="AO124"/>
      <c r="AP124"/>
    </row>
    <row r="125" spans="1:42" x14ac:dyDescent="0.25">
      <c r="C125"/>
      <c r="G125"/>
      <c r="K125"/>
      <c r="O125"/>
      <c r="S125"/>
      <c r="W125"/>
      <c r="AA125"/>
      <c r="AE125"/>
      <c r="AI125"/>
      <c r="AM125" s="23"/>
      <c r="AN125" s="23"/>
      <c r="AO125"/>
      <c r="AP125"/>
    </row>
    <row r="126" spans="1:42" x14ac:dyDescent="0.25">
      <c r="C126"/>
      <c r="G126"/>
      <c r="K126"/>
      <c r="O126"/>
      <c r="S126"/>
      <c r="W126"/>
      <c r="AA126"/>
      <c r="AE126"/>
      <c r="AI126"/>
      <c r="AM126" s="23"/>
      <c r="AN126" s="23"/>
      <c r="AO126"/>
      <c r="AP126"/>
    </row>
    <row r="127" spans="1:42" x14ac:dyDescent="0.25">
      <c r="C127"/>
      <c r="G127"/>
      <c r="K127"/>
      <c r="O127"/>
      <c r="S127"/>
      <c r="W127"/>
      <c r="AA127"/>
      <c r="AE127"/>
      <c r="AI127"/>
      <c r="AM127" s="23"/>
      <c r="AN127" s="23"/>
      <c r="AO127"/>
      <c r="AP127"/>
    </row>
    <row r="128" spans="1:42" x14ac:dyDescent="0.25">
      <c r="C128"/>
      <c r="G128"/>
      <c r="K128"/>
      <c r="O128"/>
      <c r="S128"/>
      <c r="W128"/>
      <c r="AA128"/>
      <c r="AE128"/>
      <c r="AI128"/>
      <c r="AM128" s="23"/>
      <c r="AN128" s="23"/>
      <c r="AO128"/>
      <c r="AP128"/>
    </row>
    <row r="129" spans="3:42" x14ac:dyDescent="0.25">
      <c r="C129"/>
      <c r="G129"/>
      <c r="K129"/>
      <c r="O129"/>
      <c r="S129"/>
      <c r="W129"/>
      <c r="AA129"/>
      <c r="AE129"/>
      <c r="AI129"/>
      <c r="AM129" s="23"/>
      <c r="AN129" s="23"/>
      <c r="AO129"/>
      <c r="AP129"/>
    </row>
    <row r="130" spans="3:42" x14ac:dyDescent="0.25">
      <c r="C130"/>
      <c r="G130"/>
      <c r="K130"/>
      <c r="O130"/>
      <c r="S130"/>
      <c r="W130"/>
      <c r="AA130"/>
      <c r="AE130"/>
      <c r="AI130"/>
      <c r="AM130" s="23"/>
      <c r="AN130" s="23"/>
      <c r="AO130"/>
      <c r="AP130"/>
    </row>
    <row r="131" spans="3:42" x14ac:dyDescent="0.25">
      <c r="C131"/>
      <c r="G131"/>
      <c r="K131"/>
      <c r="O131"/>
      <c r="S131"/>
      <c r="W131"/>
      <c r="AA131"/>
      <c r="AE131"/>
      <c r="AI131"/>
      <c r="AM131" s="23"/>
      <c r="AN131" s="23"/>
      <c r="AO131"/>
      <c r="AP131"/>
    </row>
    <row r="132" spans="3:42" x14ac:dyDescent="0.25">
      <c r="C132"/>
      <c r="G132"/>
      <c r="K132"/>
      <c r="O132"/>
      <c r="S132"/>
      <c r="W132"/>
      <c r="AA132"/>
      <c r="AE132"/>
      <c r="AI132"/>
      <c r="AM132" s="23"/>
      <c r="AN132" s="23"/>
      <c r="AO132"/>
      <c r="AP132"/>
    </row>
    <row r="133" spans="3:42" x14ac:dyDescent="0.25">
      <c r="C133"/>
      <c r="G133"/>
      <c r="K133"/>
      <c r="O133"/>
      <c r="S133"/>
      <c r="W133"/>
      <c r="AA133"/>
      <c r="AE133"/>
      <c r="AI133"/>
      <c r="AM133" s="23"/>
      <c r="AN133" s="23"/>
      <c r="AO133"/>
      <c r="AP133"/>
    </row>
    <row r="134" spans="3:42" x14ac:dyDescent="0.25">
      <c r="C134"/>
      <c r="G134"/>
      <c r="K134"/>
      <c r="O134"/>
      <c r="S134"/>
      <c r="W134"/>
      <c r="AA134"/>
      <c r="AE134"/>
      <c r="AI134"/>
      <c r="AM134" s="23"/>
      <c r="AN134" s="23"/>
      <c r="AO134"/>
      <c r="AP134"/>
    </row>
    <row r="135" spans="3:42" x14ac:dyDescent="0.25">
      <c r="C135"/>
      <c r="G135"/>
      <c r="K135"/>
      <c r="O135"/>
      <c r="S135"/>
      <c r="W135"/>
      <c r="AA135"/>
      <c r="AE135"/>
      <c r="AI135"/>
      <c r="AM135" s="23"/>
      <c r="AN135" s="23"/>
      <c r="AO135"/>
      <c r="AP135"/>
    </row>
    <row r="136" spans="3:42" x14ac:dyDescent="0.25">
      <c r="C136"/>
      <c r="G136"/>
      <c r="K136"/>
      <c r="O136"/>
      <c r="S136"/>
      <c r="W136"/>
      <c r="AA136"/>
      <c r="AE136"/>
      <c r="AI136"/>
      <c r="AM136" s="23"/>
      <c r="AN136" s="23"/>
      <c r="AO136"/>
      <c r="AP136"/>
    </row>
    <row r="137" spans="3:42" x14ac:dyDescent="0.25">
      <c r="C137"/>
      <c r="G137"/>
      <c r="K137"/>
      <c r="O137"/>
      <c r="S137"/>
      <c r="W137"/>
      <c r="AA137"/>
      <c r="AE137"/>
      <c r="AI137"/>
      <c r="AM137" s="23"/>
      <c r="AN137" s="23"/>
      <c r="AO137"/>
      <c r="AP137"/>
    </row>
    <row r="138" spans="3:42" x14ac:dyDescent="0.25">
      <c r="C138"/>
      <c r="G138"/>
      <c r="K138"/>
      <c r="O138"/>
      <c r="S138"/>
      <c r="W138"/>
      <c r="AA138"/>
      <c r="AE138"/>
      <c r="AI138"/>
      <c r="AM138" s="23"/>
      <c r="AN138" s="23"/>
      <c r="AO138"/>
      <c r="AP138"/>
    </row>
    <row r="139" spans="3:42" x14ac:dyDescent="0.25">
      <c r="C139"/>
      <c r="G139"/>
      <c r="K139"/>
      <c r="O139"/>
      <c r="S139"/>
      <c r="W139"/>
      <c r="AA139"/>
      <c r="AE139"/>
      <c r="AI139"/>
      <c r="AM139" s="23"/>
      <c r="AN139" s="23"/>
      <c r="AO139"/>
      <c r="AP139"/>
    </row>
    <row r="140" spans="3:42" x14ac:dyDescent="0.25">
      <c r="C140"/>
      <c r="G140"/>
      <c r="K140"/>
      <c r="O140"/>
      <c r="S140"/>
      <c r="W140"/>
      <c r="AA140"/>
      <c r="AE140"/>
      <c r="AI140"/>
      <c r="AM140" s="23"/>
      <c r="AN140" s="23"/>
      <c r="AO140"/>
      <c r="AP140"/>
    </row>
    <row r="141" spans="3:42" x14ac:dyDescent="0.25">
      <c r="C141"/>
      <c r="G141"/>
      <c r="K141"/>
      <c r="O141"/>
      <c r="S141"/>
      <c r="W141"/>
      <c r="AA141"/>
      <c r="AE141"/>
      <c r="AI141"/>
      <c r="AM141" s="23"/>
      <c r="AN141" s="23"/>
      <c r="AO141"/>
      <c r="AP141"/>
    </row>
    <row r="142" spans="3:42" x14ac:dyDescent="0.25">
      <c r="C142"/>
      <c r="G142"/>
      <c r="K142"/>
      <c r="O142"/>
      <c r="S142"/>
      <c r="W142"/>
      <c r="AA142"/>
      <c r="AE142"/>
      <c r="AI142"/>
      <c r="AM142" s="23"/>
      <c r="AN142" s="23"/>
      <c r="AO142"/>
      <c r="AP142"/>
    </row>
    <row r="143" spans="3:42" x14ac:dyDescent="0.25">
      <c r="C143"/>
      <c r="G143"/>
      <c r="K143"/>
      <c r="O143"/>
      <c r="S143"/>
      <c r="W143"/>
      <c r="AA143"/>
      <c r="AE143"/>
      <c r="AI143"/>
      <c r="AM143" s="23"/>
      <c r="AN143" s="23"/>
      <c r="AO143"/>
      <c r="AP143"/>
    </row>
    <row r="144" spans="3:42" x14ac:dyDescent="0.25">
      <c r="C144"/>
      <c r="G144"/>
      <c r="K144"/>
      <c r="O144"/>
      <c r="S144"/>
      <c r="W144"/>
      <c r="AA144"/>
      <c r="AE144"/>
      <c r="AI144"/>
      <c r="AM144" s="23"/>
      <c r="AN144" s="23"/>
      <c r="AO144"/>
      <c r="AP144"/>
    </row>
    <row r="145" spans="3:42" x14ac:dyDescent="0.25">
      <c r="C145"/>
      <c r="G145"/>
      <c r="K145"/>
      <c r="O145"/>
      <c r="S145"/>
      <c r="W145"/>
      <c r="AA145"/>
      <c r="AE145"/>
      <c r="AI145"/>
      <c r="AM145" s="23"/>
      <c r="AN145" s="23"/>
      <c r="AO145"/>
      <c r="AP145"/>
    </row>
    <row r="146" spans="3:42" x14ac:dyDescent="0.25">
      <c r="C146"/>
      <c r="G146"/>
      <c r="K146"/>
      <c r="O146"/>
      <c r="S146"/>
      <c r="W146"/>
      <c r="AA146"/>
      <c r="AE146"/>
      <c r="AI146"/>
      <c r="AM146" s="23"/>
      <c r="AN146" s="23"/>
      <c r="AO146"/>
      <c r="AP146"/>
    </row>
    <row r="147" spans="3:42" x14ac:dyDescent="0.25">
      <c r="C147"/>
      <c r="G147"/>
      <c r="K147"/>
      <c r="O147"/>
      <c r="S147"/>
      <c r="W147"/>
      <c r="AA147"/>
      <c r="AE147"/>
      <c r="AI147"/>
      <c r="AM147" s="23"/>
      <c r="AN147" s="23"/>
      <c r="AO147"/>
      <c r="AP147"/>
    </row>
    <row r="148" spans="3:42" x14ac:dyDescent="0.25">
      <c r="C148"/>
      <c r="G148"/>
      <c r="K148"/>
      <c r="O148"/>
      <c r="S148"/>
      <c r="W148"/>
      <c r="AA148"/>
      <c r="AE148"/>
      <c r="AI148"/>
      <c r="AM148" s="23"/>
      <c r="AN148" s="23"/>
      <c r="AO148"/>
      <c r="AP148"/>
    </row>
    <row r="149" spans="3:42" x14ac:dyDescent="0.25">
      <c r="C149"/>
      <c r="G149"/>
      <c r="K149"/>
      <c r="O149"/>
      <c r="S149"/>
      <c r="W149"/>
      <c r="AA149"/>
      <c r="AE149"/>
      <c r="AI149"/>
      <c r="AM149" s="23"/>
      <c r="AN149" s="23"/>
      <c r="AO149"/>
      <c r="AP149"/>
    </row>
    <row r="150" spans="3:42" x14ac:dyDescent="0.25">
      <c r="C150"/>
      <c r="G150"/>
      <c r="K150"/>
      <c r="O150"/>
      <c r="S150"/>
      <c r="W150"/>
      <c r="AA150"/>
      <c r="AE150"/>
      <c r="AI150"/>
      <c r="AM150" s="23"/>
      <c r="AN150" s="23"/>
      <c r="AO150"/>
      <c r="AP150"/>
    </row>
    <row r="151" spans="3:42" x14ac:dyDescent="0.25">
      <c r="C151"/>
      <c r="G151"/>
      <c r="K151"/>
      <c r="O151"/>
      <c r="S151"/>
      <c r="W151"/>
      <c r="AA151"/>
      <c r="AE151"/>
      <c r="AI151"/>
      <c r="AM151" s="23"/>
      <c r="AN151" s="23"/>
      <c r="AO151"/>
      <c r="AP151"/>
    </row>
    <row r="152" spans="3:42" x14ac:dyDescent="0.25">
      <c r="C152"/>
      <c r="G152"/>
      <c r="K152"/>
      <c r="O152"/>
      <c r="S152"/>
      <c r="W152"/>
      <c r="AA152"/>
      <c r="AE152"/>
      <c r="AI152"/>
      <c r="AM152" s="23"/>
      <c r="AN152" s="23"/>
      <c r="AO152"/>
      <c r="AP152"/>
    </row>
    <row r="153" spans="3:42" x14ac:dyDescent="0.25">
      <c r="C153"/>
      <c r="G153"/>
      <c r="K153"/>
      <c r="O153"/>
      <c r="S153"/>
      <c r="W153"/>
      <c r="AA153"/>
      <c r="AE153"/>
      <c r="AI153"/>
      <c r="AM153" s="23"/>
      <c r="AN153" s="23"/>
      <c r="AO153"/>
      <c r="AP153"/>
    </row>
    <row r="154" spans="3:42" x14ac:dyDescent="0.25">
      <c r="C154"/>
      <c r="G154"/>
      <c r="K154"/>
      <c r="O154"/>
      <c r="S154"/>
      <c r="W154"/>
      <c r="AA154"/>
      <c r="AE154"/>
      <c r="AI154"/>
      <c r="AM154" s="23"/>
      <c r="AN154" s="23"/>
      <c r="AO154"/>
      <c r="AP154"/>
    </row>
    <row r="155" spans="3:42" x14ac:dyDescent="0.25">
      <c r="C155"/>
      <c r="G155"/>
      <c r="K155"/>
      <c r="O155"/>
      <c r="S155"/>
      <c r="W155"/>
      <c r="AA155"/>
      <c r="AE155"/>
      <c r="AI155"/>
      <c r="AM155" s="23"/>
      <c r="AN155" s="23"/>
      <c r="AO155"/>
      <c r="AP155"/>
    </row>
    <row r="156" spans="3:42" x14ac:dyDescent="0.25">
      <c r="C156"/>
      <c r="G156"/>
      <c r="K156"/>
      <c r="O156"/>
      <c r="S156"/>
      <c r="W156"/>
      <c r="AA156"/>
      <c r="AE156"/>
      <c r="AI156"/>
      <c r="AM156" s="23"/>
      <c r="AN156" s="23"/>
      <c r="AO156"/>
      <c r="AP156"/>
    </row>
    <row r="157" spans="3:42" x14ac:dyDescent="0.25">
      <c r="C157"/>
      <c r="G157"/>
      <c r="K157"/>
      <c r="O157"/>
      <c r="S157"/>
      <c r="W157"/>
      <c r="AA157"/>
      <c r="AE157"/>
      <c r="AI157"/>
      <c r="AM157" s="23"/>
      <c r="AN157" s="23"/>
      <c r="AO157"/>
      <c r="AP157"/>
    </row>
    <row r="158" spans="3:42" x14ac:dyDescent="0.25">
      <c r="C158"/>
      <c r="G158"/>
      <c r="K158"/>
      <c r="O158"/>
      <c r="S158"/>
      <c r="W158"/>
      <c r="AA158"/>
      <c r="AE158"/>
      <c r="AI158"/>
      <c r="AM158" s="23"/>
      <c r="AN158" s="23"/>
      <c r="AO158"/>
      <c r="AP158"/>
    </row>
    <row r="159" spans="3:42" x14ac:dyDescent="0.25">
      <c r="C159"/>
      <c r="G159"/>
      <c r="K159"/>
      <c r="O159"/>
      <c r="S159"/>
      <c r="W159"/>
      <c r="AA159"/>
      <c r="AE159"/>
      <c r="AI159"/>
      <c r="AM159" s="23"/>
      <c r="AN159" s="23"/>
      <c r="AO159"/>
      <c r="AP159"/>
    </row>
    <row r="160" spans="3:42" x14ac:dyDescent="0.25">
      <c r="C160"/>
      <c r="G160"/>
      <c r="K160"/>
      <c r="O160"/>
      <c r="S160"/>
      <c r="W160"/>
      <c r="AA160"/>
      <c r="AE160"/>
      <c r="AI160"/>
      <c r="AM160" s="23"/>
      <c r="AN160" s="23"/>
      <c r="AO160"/>
      <c r="AP160"/>
    </row>
    <row r="161" spans="3:42" x14ac:dyDescent="0.25">
      <c r="C161"/>
      <c r="G161"/>
      <c r="K161"/>
      <c r="O161"/>
      <c r="S161"/>
      <c r="W161"/>
      <c r="AA161"/>
      <c r="AE161"/>
      <c r="AI161"/>
      <c r="AM161" s="23"/>
      <c r="AN161" s="23"/>
      <c r="AO161"/>
      <c r="AP161"/>
    </row>
    <row r="162" spans="3:42" x14ac:dyDescent="0.25">
      <c r="C162"/>
      <c r="G162"/>
      <c r="K162"/>
      <c r="O162"/>
      <c r="S162"/>
      <c r="W162"/>
      <c r="AA162"/>
      <c r="AE162"/>
      <c r="AI162"/>
      <c r="AM162" s="23"/>
      <c r="AN162" s="23"/>
      <c r="AO162"/>
      <c r="AP162"/>
    </row>
    <row r="163" spans="3:42" x14ac:dyDescent="0.25">
      <c r="C163"/>
      <c r="G163"/>
      <c r="K163"/>
      <c r="O163"/>
      <c r="S163"/>
      <c r="W163"/>
      <c r="AA163"/>
      <c r="AE163"/>
      <c r="AI163"/>
      <c r="AM163" s="23"/>
      <c r="AN163" s="23"/>
      <c r="AO163"/>
      <c r="AP163"/>
    </row>
    <row r="164" spans="3:42" x14ac:dyDescent="0.25">
      <c r="C164"/>
      <c r="G164"/>
      <c r="K164"/>
      <c r="O164"/>
      <c r="S164"/>
      <c r="W164"/>
      <c r="AA164"/>
      <c r="AE164"/>
      <c r="AI164"/>
      <c r="AM164" s="23"/>
      <c r="AN164" s="23"/>
      <c r="AO164"/>
      <c r="AP164"/>
    </row>
    <row r="165" spans="3:42" x14ac:dyDescent="0.25">
      <c r="C165"/>
      <c r="G165"/>
      <c r="K165"/>
      <c r="O165"/>
      <c r="S165"/>
      <c r="W165"/>
      <c r="AA165"/>
      <c r="AE165"/>
      <c r="AI165"/>
      <c r="AM165" s="23"/>
      <c r="AN165" s="23"/>
      <c r="AO165"/>
      <c r="AP165"/>
    </row>
    <row r="166" spans="3:42" x14ac:dyDescent="0.25">
      <c r="C166"/>
      <c r="G166"/>
      <c r="K166"/>
      <c r="O166"/>
      <c r="S166"/>
      <c r="W166"/>
      <c r="AA166"/>
      <c r="AE166"/>
      <c r="AI166"/>
      <c r="AM166" s="23"/>
      <c r="AN166" s="23"/>
      <c r="AO166"/>
      <c r="AP166"/>
    </row>
    <row r="167" spans="3:42" x14ac:dyDescent="0.25">
      <c r="C167"/>
      <c r="G167"/>
      <c r="K167"/>
      <c r="O167"/>
      <c r="S167"/>
      <c r="W167"/>
      <c r="AA167"/>
      <c r="AE167"/>
      <c r="AI167"/>
      <c r="AM167" s="23"/>
      <c r="AN167" s="23"/>
      <c r="AO167"/>
      <c r="AP167"/>
    </row>
    <row r="168" spans="3:42" x14ac:dyDescent="0.25">
      <c r="C168"/>
      <c r="G168"/>
      <c r="K168"/>
      <c r="O168"/>
      <c r="S168"/>
      <c r="W168"/>
      <c r="AA168"/>
      <c r="AE168"/>
      <c r="AI168"/>
      <c r="AM168" s="23"/>
      <c r="AN168" s="23"/>
      <c r="AO168"/>
      <c r="AP168"/>
    </row>
    <row r="169" spans="3:42" x14ac:dyDescent="0.25">
      <c r="C169"/>
      <c r="G169"/>
      <c r="K169"/>
      <c r="O169"/>
      <c r="S169"/>
      <c r="W169"/>
      <c r="AA169"/>
      <c r="AE169"/>
      <c r="AI169"/>
      <c r="AM169" s="23"/>
      <c r="AN169" s="23"/>
      <c r="AO169"/>
      <c r="AP169"/>
    </row>
    <row r="170" spans="3:42" x14ac:dyDescent="0.25">
      <c r="C170"/>
      <c r="G170"/>
      <c r="K170"/>
      <c r="O170"/>
      <c r="S170"/>
      <c r="W170"/>
      <c r="AA170"/>
      <c r="AE170"/>
      <c r="AI170"/>
      <c r="AM170" s="23"/>
      <c r="AN170" s="23"/>
      <c r="AO170"/>
      <c r="AP170"/>
    </row>
    <row r="171" spans="3:42" x14ac:dyDescent="0.25">
      <c r="C171"/>
      <c r="G171"/>
      <c r="K171"/>
      <c r="O171"/>
      <c r="S171"/>
      <c r="W171"/>
      <c r="AA171"/>
      <c r="AE171"/>
      <c r="AI171"/>
      <c r="AM171" s="23"/>
      <c r="AN171" s="23"/>
      <c r="AO171"/>
      <c r="AP171"/>
    </row>
    <row r="172" spans="3:42" x14ac:dyDescent="0.25">
      <c r="C172"/>
      <c r="G172"/>
      <c r="K172"/>
      <c r="O172"/>
      <c r="S172"/>
      <c r="W172"/>
      <c r="AA172"/>
      <c r="AE172"/>
      <c r="AI172"/>
      <c r="AM172" s="23"/>
      <c r="AN172" s="23"/>
      <c r="AO172"/>
      <c r="AP172"/>
    </row>
    <row r="173" spans="3:42" x14ac:dyDescent="0.25">
      <c r="C173"/>
      <c r="G173"/>
      <c r="K173"/>
      <c r="O173"/>
      <c r="S173"/>
      <c r="W173"/>
      <c r="AA173"/>
      <c r="AE173"/>
      <c r="AI173"/>
      <c r="AM173" s="23"/>
      <c r="AN173" s="23"/>
      <c r="AO173"/>
      <c r="AP173"/>
    </row>
    <row r="174" spans="3:42" x14ac:dyDescent="0.25">
      <c r="C174"/>
      <c r="G174"/>
      <c r="K174"/>
      <c r="O174"/>
      <c r="S174"/>
      <c r="W174"/>
      <c r="AA174"/>
      <c r="AE174"/>
      <c r="AI174"/>
      <c r="AM174" s="23"/>
      <c r="AN174" s="23"/>
      <c r="AO174"/>
      <c r="AP174"/>
    </row>
    <row r="175" spans="3:42" x14ac:dyDescent="0.25">
      <c r="C175"/>
      <c r="G175"/>
      <c r="K175"/>
      <c r="O175"/>
      <c r="S175"/>
      <c r="W175"/>
      <c r="AA175"/>
      <c r="AE175"/>
      <c r="AI175"/>
      <c r="AM175" s="23"/>
      <c r="AN175" s="23"/>
      <c r="AO175"/>
      <c r="AP175"/>
    </row>
    <row r="176" spans="3:42" x14ac:dyDescent="0.25">
      <c r="C176"/>
      <c r="G176"/>
      <c r="K176"/>
      <c r="O176"/>
      <c r="S176"/>
      <c r="W176"/>
      <c r="AA176"/>
      <c r="AE176"/>
      <c r="AI176"/>
      <c r="AM176" s="23"/>
      <c r="AN176" s="23"/>
      <c r="AO176"/>
      <c r="AP176"/>
    </row>
    <row r="177" spans="3:42" x14ac:dyDescent="0.25">
      <c r="C177"/>
      <c r="G177"/>
      <c r="K177"/>
      <c r="O177"/>
      <c r="S177"/>
      <c r="W177"/>
      <c r="AA177"/>
      <c r="AE177"/>
      <c r="AI177"/>
      <c r="AM177" s="23"/>
      <c r="AN177" s="23"/>
      <c r="AO177"/>
      <c r="AP177"/>
    </row>
    <row r="178" spans="3:42" x14ac:dyDescent="0.25">
      <c r="C178"/>
      <c r="G178"/>
      <c r="K178"/>
      <c r="O178"/>
      <c r="S178"/>
      <c r="W178"/>
      <c r="AA178"/>
      <c r="AE178"/>
      <c r="AI178"/>
      <c r="AM178" s="23"/>
      <c r="AN178" s="23"/>
      <c r="AO178"/>
      <c r="AP178"/>
    </row>
    <row r="179" spans="3:42" x14ac:dyDescent="0.25">
      <c r="C179"/>
      <c r="G179"/>
      <c r="K179"/>
      <c r="O179"/>
      <c r="S179"/>
      <c r="W179"/>
      <c r="AA179"/>
      <c r="AE179"/>
      <c r="AI179"/>
      <c r="AM179" s="23"/>
      <c r="AN179" s="23"/>
      <c r="AO179"/>
      <c r="AP179"/>
    </row>
    <row r="180" spans="3:42" x14ac:dyDescent="0.25">
      <c r="C180"/>
      <c r="G180"/>
      <c r="K180"/>
      <c r="O180"/>
      <c r="S180"/>
      <c r="W180"/>
      <c r="AA180"/>
      <c r="AE180"/>
      <c r="AI180"/>
      <c r="AM180" s="23"/>
      <c r="AN180" s="23"/>
      <c r="AO180"/>
      <c r="AP180"/>
    </row>
    <row r="181" spans="3:42" x14ac:dyDescent="0.25">
      <c r="C181"/>
      <c r="G181"/>
      <c r="K181"/>
      <c r="O181"/>
      <c r="S181"/>
      <c r="W181"/>
      <c r="AA181"/>
      <c r="AE181"/>
      <c r="AI181"/>
      <c r="AM181" s="23"/>
      <c r="AN181" s="23"/>
      <c r="AO181"/>
      <c r="AP181"/>
    </row>
    <row r="182" spans="3:42" x14ac:dyDescent="0.25">
      <c r="C182"/>
      <c r="G182"/>
      <c r="K182"/>
      <c r="O182"/>
      <c r="S182"/>
      <c r="W182"/>
      <c r="AA182"/>
      <c r="AE182"/>
      <c r="AI182"/>
      <c r="AM182" s="23"/>
      <c r="AN182" s="23"/>
      <c r="AO182"/>
      <c r="AP182"/>
    </row>
    <row r="183" spans="3:42" x14ac:dyDescent="0.25">
      <c r="C183"/>
      <c r="G183"/>
      <c r="K183"/>
      <c r="O183"/>
      <c r="S183"/>
      <c r="W183"/>
      <c r="AA183"/>
      <c r="AE183"/>
      <c r="AI183"/>
      <c r="AM183" s="23"/>
      <c r="AN183" s="23"/>
      <c r="AO183"/>
      <c r="AP183"/>
    </row>
    <row r="184" spans="3:42" x14ac:dyDescent="0.25">
      <c r="C184"/>
      <c r="G184"/>
      <c r="K184"/>
      <c r="O184"/>
      <c r="S184"/>
      <c r="W184"/>
      <c r="AA184"/>
      <c r="AE184"/>
      <c r="AI184"/>
      <c r="AM184" s="23"/>
      <c r="AN184" s="23"/>
      <c r="AO184"/>
      <c r="AP184"/>
    </row>
    <row r="185" spans="3:42" x14ac:dyDescent="0.25">
      <c r="C185"/>
      <c r="G185"/>
      <c r="K185"/>
      <c r="O185"/>
      <c r="S185"/>
      <c r="W185"/>
      <c r="AA185"/>
      <c r="AE185"/>
      <c r="AI185"/>
      <c r="AM185" s="23"/>
      <c r="AN185" s="23"/>
      <c r="AO185"/>
      <c r="AP185"/>
    </row>
    <row r="186" spans="3:42" x14ac:dyDescent="0.25">
      <c r="C186"/>
      <c r="G186"/>
      <c r="K186"/>
      <c r="O186"/>
      <c r="S186"/>
      <c r="W186"/>
      <c r="AA186"/>
      <c r="AE186"/>
      <c r="AI186"/>
      <c r="AM186" s="23"/>
      <c r="AN186" s="23"/>
      <c r="AO186"/>
      <c r="AP186"/>
    </row>
    <row r="187" spans="3:42" x14ac:dyDescent="0.25">
      <c r="C187"/>
      <c r="G187"/>
      <c r="K187"/>
      <c r="O187"/>
      <c r="S187"/>
      <c r="W187"/>
      <c r="AA187"/>
      <c r="AE187"/>
      <c r="AI187"/>
      <c r="AM187" s="23"/>
      <c r="AN187" s="23"/>
      <c r="AO187"/>
      <c r="AP187"/>
    </row>
    <row r="188" spans="3:42" x14ac:dyDescent="0.25">
      <c r="C188"/>
      <c r="G188"/>
      <c r="K188"/>
      <c r="O188"/>
      <c r="S188"/>
      <c r="W188"/>
      <c r="AA188"/>
      <c r="AE188"/>
      <c r="AI188"/>
      <c r="AM188" s="23"/>
      <c r="AN188" s="23"/>
      <c r="AO188"/>
      <c r="AP188"/>
    </row>
    <row r="189" spans="3:42" x14ac:dyDescent="0.25">
      <c r="C189"/>
      <c r="G189"/>
      <c r="K189"/>
      <c r="O189"/>
      <c r="S189"/>
      <c r="W189"/>
      <c r="AA189"/>
      <c r="AE189"/>
      <c r="AI189"/>
      <c r="AM189" s="23"/>
      <c r="AN189" s="23"/>
      <c r="AO189"/>
      <c r="AP189"/>
    </row>
    <row r="190" spans="3:42" x14ac:dyDescent="0.25">
      <c r="C190"/>
      <c r="G190"/>
      <c r="K190"/>
      <c r="O190"/>
      <c r="S190"/>
      <c r="W190"/>
      <c r="AA190"/>
      <c r="AE190"/>
      <c r="AI190"/>
      <c r="AM190" s="23"/>
      <c r="AN190" s="23"/>
      <c r="AO190"/>
      <c r="AP190"/>
    </row>
    <row r="191" spans="3:42" x14ac:dyDescent="0.25">
      <c r="C191"/>
      <c r="G191"/>
      <c r="K191"/>
      <c r="O191"/>
      <c r="S191"/>
      <c r="W191"/>
      <c r="AA191"/>
      <c r="AE191"/>
      <c r="AI191"/>
      <c r="AM191" s="23"/>
      <c r="AN191" s="23"/>
      <c r="AO191"/>
      <c r="AP191"/>
    </row>
    <row r="192" spans="3:42" x14ac:dyDescent="0.25">
      <c r="C192"/>
      <c r="G192"/>
      <c r="K192"/>
      <c r="O192"/>
      <c r="S192"/>
      <c r="W192"/>
      <c r="AA192"/>
      <c r="AE192"/>
      <c r="AI192"/>
      <c r="AM192" s="23"/>
      <c r="AN192" s="23"/>
      <c r="AO192"/>
      <c r="AP192"/>
    </row>
    <row r="193" spans="3:42" x14ac:dyDescent="0.25">
      <c r="C193"/>
      <c r="G193"/>
      <c r="K193"/>
      <c r="O193"/>
      <c r="S193"/>
      <c r="W193"/>
      <c r="AA193"/>
      <c r="AE193"/>
      <c r="AI193"/>
      <c r="AO193"/>
      <c r="AP193"/>
    </row>
    <row r="194" spans="3:42" x14ac:dyDescent="0.25">
      <c r="C194"/>
      <c r="G194"/>
      <c r="K194"/>
      <c r="O194"/>
      <c r="S194"/>
      <c r="W194"/>
      <c r="AA194"/>
      <c r="AE194"/>
      <c r="AI194"/>
      <c r="AO194"/>
      <c r="AP194"/>
    </row>
    <row r="195" spans="3:42" x14ac:dyDescent="0.25">
      <c r="C195"/>
      <c r="G195"/>
      <c r="K195"/>
      <c r="O195"/>
      <c r="S195"/>
      <c r="W195"/>
      <c r="AA195"/>
      <c r="AE195"/>
      <c r="AI195"/>
      <c r="AO195"/>
      <c r="AP195"/>
    </row>
    <row r="196" spans="3:42" x14ac:dyDescent="0.25">
      <c r="C196"/>
      <c r="G196"/>
      <c r="K196"/>
      <c r="O196"/>
      <c r="S196"/>
      <c r="W196"/>
      <c r="AA196"/>
      <c r="AE196"/>
      <c r="AI196"/>
      <c r="AO196"/>
      <c r="AP196"/>
    </row>
    <row r="197" spans="3:42" x14ac:dyDescent="0.25">
      <c r="C197"/>
      <c r="G197"/>
      <c r="K197"/>
      <c r="O197"/>
      <c r="S197"/>
      <c r="W197"/>
      <c r="AA197"/>
      <c r="AE197"/>
      <c r="AI197"/>
      <c r="AO197"/>
      <c r="AP197"/>
    </row>
    <row r="198" spans="3:42" x14ac:dyDescent="0.25">
      <c r="C198"/>
      <c r="G198"/>
      <c r="K198"/>
      <c r="O198"/>
      <c r="S198"/>
      <c r="W198"/>
      <c r="AA198"/>
      <c r="AE198"/>
      <c r="AI198"/>
      <c r="AO198"/>
      <c r="AP198"/>
    </row>
    <row r="199" spans="3:42" x14ac:dyDescent="0.25">
      <c r="C199"/>
      <c r="G199"/>
      <c r="K199"/>
      <c r="O199"/>
      <c r="S199"/>
      <c r="W199"/>
      <c r="AA199"/>
      <c r="AE199"/>
      <c r="AI199"/>
      <c r="AO199"/>
      <c r="AP199"/>
    </row>
    <row r="200" spans="3:42" x14ac:dyDescent="0.25">
      <c r="C200"/>
      <c r="G200"/>
      <c r="K200"/>
      <c r="O200"/>
      <c r="S200"/>
      <c r="W200"/>
      <c r="AA200"/>
      <c r="AE200"/>
      <c r="AI200"/>
      <c r="AO200"/>
      <c r="AP200"/>
    </row>
    <row r="201" spans="3:42" x14ac:dyDescent="0.25">
      <c r="C201"/>
      <c r="G201"/>
      <c r="K201"/>
      <c r="O201"/>
      <c r="S201"/>
      <c r="W201"/>
      <c r="AA201"/>
      <c r="AE201"/>
      <c r="AI201"/>
      <c r="AO201"/>
      <c r="AP201"/>
    </row>
    <row r="202" spans="3:42" x14ac:dyDescent="0.25">
      <c r="C202"/>
      <c r="G202"/>
      <c r="K202"/>
      <c r="O202"/>
      <c r="S202"/>
      <c r="W202"/>
      <c r="AA202"/>
      <c r="AE202"/>
      <c r="AI202"/>
      <c r="AO202"/>
      <c r="AP202"/>
    </row>
    <row r="203" spans="3:42" x14ac:dyDescent="0.25">
      <c r="C203"/>
      <c r="G203"/>
      <c r="K203"/>
      <c r="O203"/>
      <c r="S203"/>
      <c r="W203"/>
      <c r="AA203"/>
      <c r="AE203"/>
      <c r="AI203"/>
      <c r="AO203"/>
      <c r="AP203"/>
    </row>
    <row r="204" spans="3:42" x14ac:dyDescent="0.25">
      <c r="C204"/>
      <c r="G204"/>
      <c r="K204"/>
      <c r="O204"/>
      <c r="S204"/>
      <c r="W204"/>
      <c r="AA204"/>
      <c r="AE204"/>
      <c r="AI204"/>
      <c r="AO204"/>
      <c r="AP204"/>
    </row>
    <row r="205" spans="3:42" x14ac:dyDescent="0.25">
      <c r="C205"/>
      <c r="G205"/>
      <c r="K205"/>
      <c r="O205"/>
      <c r="S205"/>
      <c r="W205"/>
      <c r="AA205"/>
      <c r="AE205"/>
      <c r="AI205"/>
      <c r="AO205"/>
      <c r="AP205"/>
    </row>
    <row r="206" spans="3:42" x14ac:dyDescent="0.25">
      <c r="C206"/>
      <c r="G206"/>
      <c r="K206"/>
      <c r="O206"/>
      <c r="S206"/>
      <c r="W206"/>
      <c r="AA206"/>
      <c r="AE206"/>
      <c r="AI206"/>
      <c r="AO206"/>
      <c r="AP206"/>
    </row>
    <row r="207" spans="3:42" x14ac:dyDescent="0.25">
      <c r="C207"/>
      <c r="G207"/>
      <c r="K207"/>
      <c r="O207"/>
      <c r="S207"/>
      <c r="W207"/>
      <c r="AA207"/>
      <c r="AE207"/>
      <c r="AI207"/>
      <c r="AO207"/>
      <c r="AP207"/>
    </row>
    <row r="208" spans="3:42" x14ac:dyDescent="0.25">
      <c r="C208"/>
      <c r="G208"/>
      <c r="K208"/>
      <c r="O208"/>
      <c r="S208"/>
      <c r="W208"/>
      <c r="AA208"/>
      <c r="AE208"/>
      <c r="AI208"/>
      <c r="AO208"/>
      <c r="AP208"/>
    </row>
    <row r="209" spans="3:42" x14ac:dyDescent="0.25">
      <c r="C209"/>
      <c r="G209"/>
      <c r="K209"/>
      <c r="O209"/>
      <c r="S209"/>
      <c r="W209"/>
      <c r="AA209"/>
      <c r="AE209"/>
      <c r="AI209"/>
      <c r="AO209"/>
      <c r="AP209"/>
    </row>
    <row r="210" spans="3:42" x14ac:dyDescent="0.25">
      <c r="C210"/>
      <c r="G210"/>
      <c r="K210"/>
      <c r="O210"/>
      <c r="S210"/>
      <c r="W210"/>
      <c r="AA210"/>
      <c r="AE210"/>
      <c r="AI210"/>
      <c r="AO210"/>
      <c r="AP210"/>
    </row>
    <row r="211" spans="3:42" x14ac:dyDescent="0.25">
      <c r="C211"/>
      <c r="G211"/>
      <c r="K211"/>
      <c r="O211"/>
      <c r="S211"/>
      <c r="W211"/>
      <c r="AA211"/>
      <c r="AE211"/>
      <c r="AI211"/>
      <c r="AO211"/>
      <c r="AP211"/>
    </row>
    <row r="212" spans="3:42" x14ac:dyDescent="0.25">
      <c r="C212"/>
      <c r="G212"/>
      <c r="K212"/>
      <c r="O212"/>
      <c r="S212"/>
      <c r="W212"/>
      <c r="AA212"/>
      <c r="AE212"/>
      <c r="AI212"/>
      <c r="AO212"/>
      <c r="AP212"/>
    </row>
    <row r="213" spans="3:42" x14ac:dyDescent="0.25">
      <c r="C213"/>
      <c r="G213"/>
      <c r="K213"/>
      <c r="O213"/>
      <c r="S213"/>
      <c r="W213"/>
      <c r="AA213"/>
      <c r="AE213"/>
      <c r="AI213"/>
      <c r="AO213"/>
      <c r="AP213"/>
    </row>
    <row r="214" spans="3:42" x14ac:dyDescent="0.25">
      <c r="C214"/>
      <c r="G214"/>
      <c r="K214"/>
      <c r="O214"/>
      <c r="S214"/>
      <c r="W214"/>
      <c r="AA214"/>
      <c r="AE214"/>
      <c r="AI214"/>
      <c r="AO214"/>
      <c r="AP214"/>
    </row>
    <row r="215" spans="3:42" x14ac:dyDescent="0.25">
      <c r="C215"/>
      <c r="G215"/>
      <c r="K215"/>
      <c r="O215"/>
      <c r="S215"/>
      <c r="W215"/>
      <c r="AA215"/>
      <c r="AE215"/>
      <c r="AI215"/>
      <c r="AO215"/>
      <c r="AP215"/>
    </row>
    <row r="216" spans="3:42" x14ac:dyDescent="0.25">
      <c r="C216"/>
      <c r="G216"/>
      <c r="K216"/>
      <c r="O216"/>
      <c r="S216"/>
      <c r="W216"/>
      <c r="AA216"/>
      <c r="AE216"/>
      <c r="AI216"/>
      <c r="AO216"/>
      <c r="AP216"/>
    </row>
    <row r="217" spans="3:42" x14ac:dyDescent="0.25">
      <c r="C217"/>
      <c r="G217"/>
      <c r="K217"/>
      <c r="O217"/>
      <c r="S217"/>
      <c r="W217"/>
      <c r="AA217"/>
      <c r="AE217"/>
      <c r="AI217"/>
      <c r="AO217"/>
      <c r="AP217"/>
    </row>
    <row r="218" spans="3:42" x14ac:dyDescent="0.25">
      <c r="C218"/>
      <c r="G218"/>
      <c r="K218"/>
      <c r="O218"/>
      <c r="S218"/>
      <c r="W218"/>
      <c r="AA218"/>
      <c r="AE218"/>
      <c r="AI218"/>
      <c r="AO218"/>
      <c r="AP218"/>
    </row>
    <row r="219" spans="3:42" x14ac:dyDescent="0.25">
      <c r="C219"/>
      <c r="G219"/>
      <c r="K219"/>
      <c r="O219"/>
      <c r="S219"/>
      <c r="W219"/>
      <c r="AA219"/>
      <c r="AE219"/>
      <c r="AI219"/>
      <c r="AO219"/>
      <c r="AP219"/>
    </row>
    <row r="220" spans="3:42" x14ac:dyDescent="0.25">
      <c r="C220"/>
      <c r="G220"/>
      <c r="K220"/>
      <c r="O220"/>
      <c r="S220"/>
      <c r="W220"/>
      <c r="AA220"/>
      <c r="AE220"/>
      <c r="AI220"/>
      <c r="AO220"/>
      <c r="AP220"/>
    </row>
    <row r="221" spans="3:42" x14ac:dyDescent="0.25">
      <c r="C221"/>
      <c r="G221"/>
      <c r="K221"/>
      <c r="O221"/>
      <c r="S221"/>
      <c r="W221"/>
      <c r="AA221"/>
      <c r="AE221"/>
      <c r="AI221"/>
      <c r="AO221"/>
      <c r="AP221"/>
    </row>
    <row r="222" spans="3:42" x14ac:dyDescent="0.25">
      <c r="C222"/>
      <c r="G222"/>
      <c r="K222"/>
      <c r="O222"/>
      <c r="S222"/>
      <c r="W222"/>
      <c r="AA222"/>
      <c r="AE222"/>
      <c r="AI222"/>
      <c r="AO222"/>
      <c r="AP222"/>
    </row>
    <row r="223" spans="3:42" x14ac:dyDescent="0.25">
      <c r="C223"/>
      <c r="G223"/>
      <c r="K223"/>
      <c r="O223"/>
      <c r="S223"/>
      <c r="W223"/>
      <c r="AA223"/>
      <c r="AE223"/>
      <c r="AI223"/>
      <c r="AO223"/>
      <c r="AP223"/>
    </row>
    <row r="224" spans="3:42" x14ac:dyDescent="0.25">
      <c r="C224"/>
      <c r="G224"/>
      <c r="K224"/>
      <c r="O224"/>
      <c r="S224"/>
      <c r="W224"/>
      <c r="AA224"/>
      <c r="AE224"/>
      <c r="AI224"/>
      <c r="AO224"/>
      <c r="AP224"/>
    </row>
    <row r="225" spans="3:42" x14ac:dyDescent="0.25">
      <c r="C225"/>
      <c r="G225"/>
      <c r="K225"/>
      <c r="O225"/>
      <c r="S225"/>
      <c r="W225"/>
      <c r="AA225"/>
      <c r="AE225"/>
      <c r="AI225"/>
      <c r="AO225"/>
      <c r="AP225"/>
    </row>
    <row r="226" spans="3:42" x14ac:dyDescent="0.25">
      <c r="C226"/>
      <c r="G226"/>
      <c r="K226"/>
      <c r="O226"/>
      <c r="S226"/>
      <c r="W226"/>
      <c r="AA226"/>
      <c r="AE226"/>
      <c r="AI226"/>
      <c r="AO226"/>
      <c r="AP226"/>
    </row>
    <row r="227" spans="3:42" x14ac:dyDescent="0.25">
      <c r="C227"/>
      <c r="G227"/>
      <c r="K227"/>
      <c r="O227"/>
      <c r="S227"/>
      <c r="W227"/>
      <c r="AA227"/>
      <c r="AE227"/>
      <c r="AI227"/>
      <c r="AO227"/>
      <c r="AP227"/>
    </row>
    <row r="228" spans="3:42" x14ac:dyDescent="0.25">
      <c r="C228"/>
      <c r="G228"/>
      <c r="K228"/>
      <c r="O228"/>
      <c r="S228"/>
      <c r="W228"/>
      <c r="AA228"/>
      <c r="AE228"/>
      <c r="AI228"/>
      <c r="AO228"/>
      <c r="AP228"/>
    </row>
    <row r="229" spans="3:42" x14ac:dyDescent="0.25">
      <c r="C229"/>
      <c r="G229"/>
      <c r="K229"/>
      <c r="O229"/>
      <c r="S229"/>
      <c r="W229"/>
      <c r="AA229"/>
      <c r="AE229"/>
      <c r="AI229"/>
      <c r="AO229"/>
      <c r="AP229"/>
    </row>
    <row r="230" spans="3:42" x14ac:dyDescent="0.25">
      <c r="C230"/>
      <c r="G230"/>
      <c r="K230"/>
      <c r="O230"/>
      <c r="S230"/>
      <c r="W230"/>
      <c r="AA230"/>
      <c r="AE230"/>
      <c r="AI230"/>
      <c r="AO230"/>
      <c r="AP230"/>
    </row>
    <row r="231" spans="3:42" x14ac:dyDescent="0.25">
      <c r="C231"/>
      <c r="G231"/>
      <c r="K231"/>
      <c r="O231"/>
      <c r="S231"/>
      <c r="W231"/>
      <c r="AA231"/>
      <c r="AE231"/>
      <c r="AI231"/>
      <c r="AO231"/>
      <c r="AP231"/>
    </row>
    <row r="232" spans="3:42" x14ac:dyDescent="0.25">
      <c r="C232"/>
      <c r="G232"/>
      <c r="K232"/>
      <c r="O232"/>
      <c r="S232"/>
      <c r="W232"/>
      <c r="AA232"/>
      <c r="AE232"/>
      <c r="AI232"/>
      <c r="AO232"/>
      <c r="AP232"/>
    </row>
    <row r="233" spans="3:42" x14ac:dyDescent="0.25">
      <c r="C233"/>
      <c r="G233"/>
      <c r="K233"/>
      <c r="O233"/>
      <c r="S233"/>
      <c r="W233"/>
      <c r="AA233"/>
      <c r="AE233"/>
      <c r="AI233"/>
      <c r="AO233"/>
      <c r="AP233"/>
    </row>
    <row r="234" spans="3:42" x14ac:dyDescent="0.25">
      <c r="C234"/>
      <c r="G234"/>
      <c r="K234"/>
      <c r="O234"/>
      <c r="S234"/>
      <c r="W234"/>
      <c r="AA234"/>
      <c r="AE234"/>
      <c r="AI234"/>
      <c r="AO234"/>
      <c r="AP234"/>
    </row>
    <row r="235" spans="3:42" x14ac:dyDescent="0.25">
      <c r="C235"/>
      <c r="G235"/>
      <c r="K235"/>
      <c r="O235"/>
      <c r="S235"/>
      <c r="W235"/>
      <c r="AA235"/>
      <c r="AE235"/>
      <c r="AI235"/>
      <c r="AO235"/>
      <c r="AP235"/>
    </row>
    <row r="236" spans="3:42" x14ac:dyDescent="0.25">
      <c r="C236"/>
      <c r="G236"/>
      <c r="K236"/>
      <c r="O236"/>
      <c r="S236"/>
      <c r="W236"/>
      <c r="AA236"/>
      <c r="AE236"/>
      <c r="AI236"/>
      <c r="AO236"/>
      <c r="AP236"/>
    </row>
    <row r="237" spans="3:42" x14ac:dyDescent="0.25">
      <c r="C237"/>
      <c r="G237"/>
      <c r="K237"/>
      <c r="O237"/>
      <c r="S237"/>
      <c r="W237"/>
      <c r="AA237"/>
      <c r="AE237"/>
      <c r="AI237"/>
      <c r="AO237"/>
      <c r="AP237"/>
    </row>
    <row r="238" spans="3:42" x14ac:dyDescent="0.25">
      <c r="C238"/>
      <c r="G238"/>
      <c r="K238"/>
      <c r="O238"/>
      <c r="S238"/>
      <c r="W238"/>
      <c r="AA238"/>
      <c r="AE238"/>
      <c r="AI238"/>
      <c r="AO238"/>
      <c r="AP238"/>
    </row>
    <row r="239" spans="3:42" x14ac:dyDescent="0.25">
      <c r="C239"/>
      <c r="G239"/>
      <c r="K239"/>
      <c r="O239"/>
      <c r="S239"/>
      <c r="W239"/>
      <c r="AA239"/>
      <c r="AE239"/>
      <c r="AI239"/>
      <c r="AO239"/>
      <c r="AP239"/>
    </row>
    <row r="240" spans="3:42" x14ac:dyDescent="0.25">
      <c r="C240"/>
      <c r="G240"/>
      <c r="K240"/>
      <c r="O240"/>
      <c r="S240"/>
      <c r="W240"/>
      <c r="AA240"/>
      <c r="AE240"/>
      <c r="AI240"/>
      <c r="AO240"/>
      <c r="AP240"/>
    </row>
    <row r="241" spans="3:42" x14ac:dyDescent="0.25">
      <c r="C241"/>
      <c r="G241"/>
      <c r="K241"/>
      <c r="O241"/>
      <c r="S241"/>
      <c r="W241"/>
      <c r="AA241"/>
      <c r="AE241"/>
      <c r="AI241"/>
      <c r="AO241"/>
      <c r="AP241"/>
    </row>
    <row r="242" spans="3:42" x14ac:dyDescent="0.25">
      <c r="C242"/>
      <c r="G242"/>
      <c r="K242"/>
      <c r="O242"/>
      <c r="S242"/>
      <c r="W242"/>
      <c r="AA242"/>
      <c r="AE242"/>
      <c r="AI242"/>
      <c r="AO242"/>
      <c r="AP242"/>
    </row>
    <row r="243" spans="3:42" x14ac:dyDescent="0.25">
      <c r="C243"/>
      <c r="G243"/>
      <c r="K243"/>
      <c r="O243"/>
      <c r="S243"/>
      <c r="W243"/>
      <c r="AA243"/>
      <c r="AE243"/>
      <c r="AI243"/>
      <c r="AO243"/>
      <c r="AP243"/>
    </row>
    <row r="244" spans="3:42" x14ac:dyDescent="0.25">
      <c r="C244"/>
      <c r="G244"/>
      <c r="K244"/>
      <c r="O244"/>
      <c r="S244"/>
      <c r="W244"/>
      <c r="AA244"/>
      <c r="AE244"/>
      <c r="AI244"/>
      <c r="AO244"/>
      <c r="AP244"/>
    </row>
    <row r="245" spans="3:42" x14ac:dyDescent="0.25">
      <c r="C245"/>
      <c r="G245"/>
      <c r="K245"/>
      <c r="O245"/>
      <c r="S245"/>
      <c r="W245"/>
      <c r="AA245"/>
      <c r="AE245"/>
      <c r="AI245"/>
      <c r="AO245"/>
      <c r="AP245"/>
    </row>
    <row r="246" spans="3:42" x14ac:dyDescent="0.25">
      <c r="C246"/>
      <c r="G246"/>
      <c r="K246"/>
      <c r="O246"/>
      <c r="S246"/>
      <c r="W246"/>
      <c r="AA246"/>
      <c r="AE246"/>
      <c r="AI246"/>
      <c r="AO246"/>
      <c r="AP246"/>
    </row>
    <row r="247" spans="3:42" x14ac:dyDescent="0.25">
      <c r="C247"/>
      <c r="G247"/>
      <c r="K247"/>
      <c r="O247"/>
      <c r="S247"/>
      <c r="W247"/>
      <c r="AA247"/>
      <c r="AE247"/>
      <c r="AI247"/>
      <c r="AO247"/>
      <c r="AP247"/>
    </row>
    <row r="248" spans="3:42" x14ac:dyDescent="0.25">
      <c r="C248"/>
      <c r="G248"/>
      <c r="K248"/>
      <c r="O248"/>
      <c r="S248"/>
      <c r="W248"/>
      <c r="AA248"/>
      <c r="AE248"/>
      <c r="AI248"/>
      <c r="AO248"/>
      <c r="AP248"/>
    </row>
    <row r="249" spans="3:42" x14ac:dyDescent="0.25">
      <c r="C249"/>
      <c r="G249"/>
      <c r="K249"/>
      <c r="O249"/>
      <c r="S249"/>
      <c r="W249"/>
      <c r="AA249"/>
      <c r="AE249"/>
      <c r="AI249"/>
      <c r="AO249"/>
      <c r="AP249"/>
    </row>
    <row r="250" spans="3:42" x14ac:dyDescent="0.25">
      <c r="C250"/>
      <c r="G250"/>
      <c r="K250"/>
      <c r="O250"/>
      <c r="S250"/>
      <c r="W250"/>
      <c r="AA250"/>
      <c r="AE250"/>
      <c r="AI250"/>
      <c r="AO250"/>
      <c r="AP250"/>
    </row>
    <row r="251" spans="3:42" x14ac:dyDescent="0.25">
      <c r="C251"/>
      <c r="G251"/>
      <c r="K251"/>
      <c r="O251"/>
      <c r="S251"/>
      <c r="W251"/>
      <c r="AA251"/>
      <c r="AE251"/>
      <c r="AI251"/>
      <c r="AO251"/>
      <c r="AP251"/>
    </row>
    <row r="252" spans="3:42" x14ac:dyDescent="0.25">
      <c r="C252"/>
      <c r="G252"/>
      <c r="K252"/>
      <c r="O252"/>
      <c r="S252"/>
      <c r="W252"/>
      <c r="AA252"/>
      <c r="AE252"/>
      <c r="AI252"/>
      <c r="AO252"/>
      <c r="AP252"/>
    </row>
    <row r="253" spans="3:42" x14ac:dyDescent="0.25">
      <c r="C253"/>
      <c r="G253"/>
      <c r="K253"/>
      <c r="O253"/>
      <c r="S253"/>
      <c r="W253"/>
      <c r="AA253"/>
      <c r="AE253"/>
      <c r="AI253"/>
      <c r="AO253"/>
      <c r="AP253"/>
    </row>
    <row r="254" spans="3:42" x14ac:dyDescent="0.25">
      <c r="C254"/>
      <c r="G254"/>
      <c r="K254"/>
      <c r="O254"/>
      <c r="S254"/>
      <c r="W254"/>
      <c r="AA254"/>
      <c r="AE254"/>
      <c r="AI254"/>
      <c r="AO254"/>
      <c r="AP254"/>
    </row>
    <row r="255" spans="3:42" x14ac:dyDescent="0.25">
      <c r="C255"/>
      <c r="G255"/>
      <c r="K255"/>
      <c r="O255"/>
      <c r="S255"/>
      <c r="W255"/>
      <c r="AA255"/>
      <c r="AE255"/>
      <c r="AI255"/>
      <c r="AO255"/>
      <c r="AP255"/>
    </row>
    <row r="256" spans="3:42" x14ac:dyDescent="0.25">
      <c r="C256"/>
      <c r="G256"/>
      <c r="K256"/>
      <c r="O256"/>
      <c r="S256"/>
      <c r="W256"/>
      <c r="AA256"/>
      <c r="AE256"/>
      <c r="AI256"/>
      <c r="AO256"/>
      <c r="AP256"/>
    </row>
    <row r="257" spans="3:42" x14ac:dyDescent="0.25">
      <c r="C257"/>
      <c r="G257"/>
      <c r="K257"/>
      <c r="O257"/>
      <c r="S257"/>
      <c r="W257"/>
      <c r="AA257"/>
      <c r="AE257"/>
      <c r="AI257"/>
      <c r="AO257"/>
      <c r="AP257"/>
    </row>
    <row r="258" spans="3:42" x14ac:dyDescent="0.25">
      <c r="C258"/>
      <c r="G258"/>
      <c r="K258"/>
      <c r="O258"/>
      <c r="S258"/>
      <c r="W258"/>
      <c r="AA258"/>
      <c r="AE258"/>
      <c r="AI258"/>
      <c r="AO258"/>
      <c r="AP258"/>
    </row>
    <row r="259" spans="3:42" x14ac:dyDescent="0.25">
      <c r="C259"/>
      <c r="G259"/>
      <c r="K259"/>
      <c r="O259"/>
      <c r="S259"/>
      <c r="W259"/>
      <c r="AA259"/>
      <c r="AE259"/>
      <c r="AI259"/>
      <c r="AO259"/>
      <c r="AP259"/>
    </row>
    <row r="260" spans="3:42" x14ac:dyDescent="0.25">
      <c r="C260"/>
      <c r="G260"/>
      <c r="K260"/>
      <c r="O260"/>
      <c r="S260"/>
      <c r="W260"/>
      <c r="AA260"/>
      <c r="AE260"/>
      <c r="AI260"/>
      <c r="AO260"/>
      <c r="AP260"/>
    </row>
    <row r="261" spans="3:42" x14ac:dyDescent="0.25">
      <c r="C261"/>
      <c r="G261"/>
      <c r="K261"/>
      <c r="O261"/>
      <c r="S261"/>
      <c r="W261"/>
      <c r="AA261"/>
      <c r="AE261"/>
      <c r="AI261"/>
      <c r="AO261"/>
      <c r="AP261"/>
    </row>
    <row r="262" spans="3:42" x14ac:dyDescent="0.25">
      <c r="C262"/>
      <c r="G262"/>
      <c r="K262"/>
      <c r="O262"/>
      <c r="S262"/>
      <c r="W262"/>
      <c r="AA262"/>
      <c r="AE262"/>
      <c r="AI262"/>
      <c r="AO262"/>
      <c r="AP262"/>
    </row>
    <row r="263" spans="3:42" x14ac:dyDescent="0.25">
      <c r="C263"/>
      <c r="G263"/>
      <c r="K263"/>
      <c r="O263"/>
      <c r="S263"/>
      <c r="W263"/>
      <c r="AA263"/>
      <c r="AE263"/>
      <c r="AI263"/>
      <c r="AO263"/>
      <c r="AP263"/>
    </row>
    <row r="264" spans="3:42" x14ac:dyDescent="0.25">
      <c r="C264"/>
      <c r="G264"/>
      <c r="K264"/>
      <c r="O264"/>
      <c r="S264"/>
      <c r="W264"/>
      <c r="AA264"/>
      <c r="AE264"/>
      <c r="AI264"/>
      <c r="AO264"/>
      <c r="AP264"/>
    </row>
    <row r="265" spans="3:42" x14ac:dyDescent="0.25">
      <c r="C265"/>
      <c r="G265"/>
      <c r="K265"/>
      <c r="O265"/>
      <c r="S265"/>
      <c r="W265"/>
      <c r="AA265"/>
      <c r="AE265"/>
      <c r="AI265"/>
      <c r="AO265"/>
      <c r="AP265"/>
    </row>
    <row r="266" spans="3:42" x14ac:dyDescent="0.25">
      <c r="C266"/>
      <c r="G266"/>
      <c r="K266"/>
      <c r="O266"/>
      <c r="S266"/>
      <c r="W266"/>
      <c r="AA266"/>
      <c r="AE266"/>
      <c r="AI266"/>
      <c r="AO266"/>
      <c r="AP266"/>
    </row>
    <row r="267" spans="3:42" x14ac:dyDescent="0.25">
      <c r="C267"/>
      <c r="G267"/>
      <c r="K267"/>
      <c r="O267"/>
      <c r="S267"/>
      <c r="W267"/>
      <c r="AA267"/>
      <c r="AE267"/>
      <c r="AI267"/>
      <c r="AO267"/>
      <c r="AP267"/>
    </row>
    <row r="268" spans="3:42" x14ac:dyDescent="0.25">
      <c r="C268"/>
      <c r="G268"/>
      <c r="K268"/>
      <c r="O268"/>
      <c r="S268"/>
      <c r="W268"/>
      <c r="AA268"/>
      <c r="AE268"/>
      <c r="AI268"/>
      <c r="AO268"/>
      <c r="AP268"/>
    </row>
    <row r="269" spans="3:42" x14ac:dyDescent="0.25">
      <c r="C269"/>
      <c r="G269"/>
      <c r="K269"/>
      <c r="O269"/>
      <c r="S269"/>
      <c r="W269"/>
      <c r="AA269"/>
      <c r="AE269"/>
      <c r="AI269"/>
      <c r="AO269"/>
      <c r="AP269"/>
    </row>
    <row r="270" spans="3:42" x14ac:dyDescent="0.25">
      <c r="C270"/>
      <c r="G270"/>
      <c r="K270"/>
      <c r="O270"/>
      <c r="S270"/>
      <c r="W270"/>
      <c r="AA270"/>
      <c r="AE270"/>
      <c r="AI270"/>
      <c r="AO270"/>
      <c r="AP270"/>
    </row>
    <row r="271" spans="3:42" x14ac:dyDescent="0.25">
      <c r="C271"/>
      <c r="G271"/>
      <c r="K271"/>
      <c r="O271"/>
      <c r="S271"/>
      <c r="W271"/>
      <c r="AA271"/>
      <c r="AE271"/>
      <c r="AI271"/>
      <c r="AO271"/>
      <c r="AP271"/>
    </row>
    <row r="272" spans="3:42" x14ac:dyDescent="0.25">
      <c r="C272"/>
      <c r="G272"/>
      <c r="K272"/>
      <c r="O272"/>
      <c r="S272"/>
      <c r="W272"/>
      <c r="AA272"/>
      <c r="AE272"/>
      <c r="AI272"/>
      <c r="AO272"/>
      <c r="AP272"/>
    </row>
    <row r="273" spans="3:42" x14ac:dyDescent="0.25">
      <c r="C273"/>
      <c r="G273"/>
      <c r="K273"/>
      <c r="O273"/>
      <c r="S273"/>
      <c r="W273"/>
      <c r="AA273"/>
      <c r="AE273"/>
      <c r="AI273"/>
      <c r="AO273"/>
      <c r="AP273"/>
    </row>
    <row r="274" spans="3:42" x14ac:dyDescent="0.25">
      <c r="C274"/>
      <c r="G274"/>
      <c r="K274"/>
      <c r="O274"/>
      <c r="S274"/>
      <c r="W274"/>
      <c r="AA274"/>
      <c r="AE274"/>
      <c r="AI274"/>
      <c r="AO274"/>
      <c r="AP274"/>
    </row>
    <row r="275" spans="3:42" x14ac:dyDescent="0.25">
      <c r="C275"/>
      <c r="G275"/>
      <c r="K275"/>
      <c r="O275"/>
      <c r="S275"/>
      <c r="W275"/>
      <c r="AA275"/>
      <c r="AE275"/>
      <c r="AI275"/>
      <c r="AO275"/>
      <c r="AP275"/>
    </row>
    <row r="276" spans="3:42" x14ac:dyDescent="0.25">
      <c r="C276"/>
      <c r="G276"/>
      <c r="K276"/>
      <c r="O276"/>
      <c r="S276"/>
      <c r="W276"/>
      <c r="AA276"/>
      <c r="AE276"/>
      <c r="AI276"/>
      <c r="AO276"/>
      <c r="AP276"/>
    </row>
    <row r="277" spans="3:42" x14ac:dyDescent="0.25">
      <c r="C277"/>
      <c r="G277"/>
      <c r="K277"/>
      <c r="O277"/>
      <c r="S277"/>
      <c r="W277"/>
      <c r="AA277"/>
      <c r="AE277"/>
      <c r="AI277"/>
      <c r="AO277"/>
      <c r="AP277"/>
    </row>
    <row r="278" spans="3:42" x14ac:dyDescent="0.25">
      <c r="C278"/>
      <c r="G278"/>
      <c r="K278"/>
      <c r="O278"/>
      <c r="S278"/>
      <c r="W278"/>
      <c r="AA278"/>
      <c r="AE278"/>
      <c r="AI278"/>
      <c r="AO278"/>
      <c r="AP278"/>
    </row>
    <row r="279" spans="3:42" x14ac:dyDescent="0.25">
      <c r="C279"/>
      <c r="G279"/>
      <c r="K279"/>
      <c r="O279"/>
      <c r="S279"/>
      <c r="W279"/>
      <c r="AA279"/>
      <c r="AE279"/>
      <c r="AI279"/>
      <c r="AO279"/>
      <c r="AP279"/>
    </row>
    <row r="280" spans="3:42" x14ac:dyDescent="0.25">
      <c r="C280"/>
      <c r="G280"/>
      <c r="K280"/>
      <c r="O280"/>
      <c r="S280"/>
      <c r="W280"/>
      <c r="AA280"/>
      <c r="AE280"/>
      <c r="AI280"/>
      <c r="AO280"/>
      <c r="AP280"/>
    </row>
    <row r="281" spans="3:42" x14ac:dyDescent="0.25">
      <c r="C281"/>
      <c r="G281"/>
      <c r="K281"/>
      <c r="O281"/>
      <c r="S281"/>
      <c r="W281"/>
      <c r="AA281"/>
      <c r="AE281"/>
      <c r="AI281"/>
      <c r="AO281"/>
      <c r="AP281"/>
    </row>
    <row r="282" spans="3:42" x14ac:dyDescent="0.25">
      <c r="C282"/>
      <c r="G282"/>
      <c r="K282"/>
      <c r="O282"/>
      <c r="S282"/>
      <c r="W282"/>
      <c r="AA282"/>
      <c r="AE282"/>
      <c r="AI282"/>
      <c r="AO282"/>
      <c r="AP282"/>
    </row>
    <row r="283" spans="3:42" x14ac:dyDescent="0.25">
      <c r="C283"/>
      <c r="G283"/>
      <c r="K283"/>
      <c r="O283"/>
      <c r="S283"/>
      <c r="W283"/>
      <c r="AA283"/>
      <c r="AE283"/>
      <c r="AI283"/>
      <c r="AO283"/>
      <c r="AP283"/>
    </row>
    <row r="284" spans="3:42" x14ac:dyDescent="0.25">
      <c r="C284"/>
      <c r="G284"/>
      <c r="K284"/>
      <c r="O284"/>
      <c r="S284"/>
      <c r="W284"/>
      <c r="AA284"/>
      <c r="AE284"/>
      <c r="AI284"/>
      <c r="AO284"/>
      <c r="AP284"/>
    </row>
    <row r="285" spans="3:42" x14ac:dyDescent="0.25">
      <c r="C285"/>
      <c r="G285"/>
      <c r="K285"/>
      <c r="O285"/>
      <c r="S285"/>
      <c r="W285"/>
      <c r="AA285"/>
      <c r="AE285"/>
      <c r="AI285"/>
      <c r="AO285"/>
      <c r="AP285"/>
    </row>
    <row r="286" spans="3:42" x14ac:dyDescent="0.25">
      <c r="C286"/>
      <c r="G286"/>
      <c r="K286"/>
      <c r="O286"/>
      <c r="S286"/>
      <c r="W286"/>
      <c r="AA286"/>
      <c r="AE286"/>
      <c r="AI286"/>
      <c r="AO286"/>
      <c r="AP286"/>
    </row>
    <row r="287" spans="3:42" x14ac:dyDescent="0.25">
      <c r="C287"/>
      <c r="G287"/>
      <c r="K287"/>
      <c r="O287"/>
      <c r="S287"/>
      <c r="W287"/>
      <c r="AA287"/>
      <c r="AE287"/>
      <c r="AI287"/>
      <c r="AO287"/>
      <c r="AP287"/>
    </row>
    <row r="288" spans="3:42" x14ac:dyDescent="0.25">
      <c r="C288"/>
      <c r="G288"/>
      <c r="K288"/>
      <c r="O288"/>
      <c r="S288"/>
      <c r="W288"/>
      <c r="AA288"/>
      <c r="AE288"/>
      <c r="AI288"/>
      <c r="AO288"/>
      <c r="AP288"/>
    </row>
    <row r="289" spans="3:42" x14ac:dyDescent="0.25">
      <c r="C289"/>
      <c r="G289"/>
      <c r="K289"/>
      <c r="O289"/>
      <c r="S289"/>
      <c r="W289"/>
      <c r="AA289"/>
      <c r="AE289"/>
      <c r="AI289"/>
      <c r="AO289"/>
      <c r="AP289"/>
    </row>
    <row r="290" spans="3:42" x14ac:dyDescent="0.25">
      <c r="C290"/>
      <c r="G290"/>
      <c r="K290"/>
      <c r="O290"/>
      <c r="S290"/>
      <c r="W290"/>
      <c r="AA290"/>
      <c r="AE290"/>
      <c r="AI290"/>
      <c r="AO290"/>
      <c r="AP290"/>
    </row>
    <row r="291" spans="3:42" x14ac:dyDescent="0.25">
      <c r="C291"/>
      <c r="G291"/>
      <c r="K291"/>
      <c r="O291"/>
      <c r="S291"/>
      <c r="W291"/>
      <c r="AA291"/>
      <c r="AE291"/>
      <c r="AI291"/>
      <c r="AO291"/>
      <c r="AP291"/>
    </row>
    <row r="292" spans="3:42" x14ac:dyDescent="0.25">
      <c r="C292"/>
      <c r="G292"/>
      <c r="K292"/>
      <c r="O292"/>
      <c r="S292"/>
      <c r="W292"/>
      <c r="AA292"/>
      <c r="AE292"/>
      <c r="AI292"/>
      <c r="AO292"/>
      <c r="AP292"/>
    </row>
    <row r="293" spans="3:42" x14ac:dyDescent="0.25">
      <c r="C293"/>
      <c r="G293"/>
      <c r="K293"/>
      <c r="O293"/>
      <c r="S293"/>
      <c r="W293"/>
      <c r="AA293"/>
      <c r="AE293"/>
      <c r="AI293"/>
      <c r="AO293"/>
      <c r="AP293"/>
    </row>
    <row r="294" spans="3:42" x14ac:dyDescent="0.25">
      <c r="C294"/>
      <c r="G294"/>
      <c r="K294"/>
      <c r="O294"/>
      <c r="S294"/>
      <c r="W294"/>
      <c r="AA294"/>
      <c r="AE294"/>
      <c r="AI294"/>
      <c r="AO294"/>
      <c r="AP294"/>
    </row>
    <row r="295" spans="3:42" x14ac:dyDescent="0.25">
      <c r="C295"/>
      <c r="G295"/>
      <c r="K295"/>
      <c r="O295"/>
      <c r="S295"/>
      <c r="W295"/>
      <c r="AA295"/>
      <c r="AE295"/>
      <c r="AI295"/>
      <c r="AO295"/>
      <c r="AP295"/>
    </row>
    <row r="296" spans="3:42" x14ac:dyDescent="0.25">
      <c r="C296"/>
      <c r="G296"/>
      <c r="K296"/>
      <c r="O296"/>
      <c r="S296"/>
      <c r="W296"/>
      <c r="AA296"/>
      <c r="AE296"/>
      <c r="AI296"/>
      <c r="AO296"/>
      <c r="AP296"/>
    </row>
    <row r="297" spans="3:42" x14ac:dyDescent="0.25">
      <c r="C297"/>
      <c r="G297"/>
      <c r="K297"/>
      <c r="O297"/>
      <c r="S297"/>
      <c r="W297"/>
      <c r="AA297"/>
      <c r="AE297"/>
      <c r="AI297"/>
      <c r="AO297"/>
      <c r="AP297"/>
    </row>
    <row r="298" spans="3:42" x14ac:dyDescent="0.25">
      <c r="C298"/>
      <c r="G298"/>
      <c r="K298"/>
      <c r="O298"/>
      <c r="S298"/>
      <c r="W298"/>
      <c r="AA298"/>
      <c r="AE298"/>
      <c r="AI298"/>
      <c r="AO298"/>
      <c r="AP298"/>
    </row>
    <row r="299" spans="3:42" x14ac:dyDescent="0.25">
      <c r="C299"/>
      <c r="G299"/>
      <c r="K299"/>
      <c r="O299"/>
      <c r="S299"/>
      <c r="W299"/>
      <c r="AA299"/>
      <c r="AE299"/>
      <c r="AI299"/>
      <c r="AO299"/>
      <c r="AP299"/>
    </row>
    <row r="300" spans="3:42" x14ac:dyDescent="0.25">
      <c r="C300"/>
      <c r="G300"/>
      <c r="K300"/>
      <c r="O300"/>
      <c r="S300"/>
      <c r="W300"/>
      <c r="AA300"/>
      <c r="AE300"/>
      <c r="AI300"/>
      <c r="AO300"/>
      <c r="AP300"/>
    </row>
    <row r="301" spans="3:42" x14ac:dyDescent="0.25">
      <c r="C301"/>
      <c r="G301"/>
      <c r="K301"/>
      <c r="O301"/>
      <c r="S301"/>
      <c r="W301"/>
      <c r="AA301"/>
      <c r="AE301"/>
      <c r="AI301"/>
      <c r="AO301"/>
      <c r="AP301"/>
    </row>
    <row r="302" spans="3:42" x14ac:dyDescent="0.25">
      <c r="C302"/>
      <c r="G302"/>
      <c r="K302"/>
      <c r="O302"/>
      <c r="S302"/>
      <c r="W302"/>
      <c r="AA302"/>
      <c r="AE302"/>
      <c r="AI302"/>
      <c r="AO302"/>
      <c r="AP302"/>
    </row>
    <row r="303" spans="3:42" x14ac:dyDescent="0.25">
      <c r="C303"/>
      <c r="G303"/>
      <c r="K303"/>
      <c r="O303"/>
      <c r="S303"/>
      <c r="W303"/>
      <c r="AA303"/>
      <c r="AE303"/>
      <c r="AI303"/>
      <c r="AO303"/>
      <c r="AP303"/>
    </row>
    <row r="304" spans="3:42" x14ac:dyDescent="0.25">
      <c r="C304"/>
      <c r="G304"/>
      <c r="K304"/>
      <c r="O304"/>
      <c r="S304"/>
      <c r="W304"/>
      <c r="AA304"/>
      <c r="AE304"/>
      <c r="AI304"/>
      <c r="AO304"/>
      <c r="AP304"/>
    </row>
    <row r="305" spans="3:42" x14ac:dyDescent="0.25">
      <c r="C305"/>
      <c r="G305"/>
      <c r="K305"/>
      <c r="O305"/>
      <c r="S305"/>
      <c r="W305"/>
      <c r="AA305"/>
      <c r="AE305"/>
      <c r="AI305"/>
      <c r="AO305"/>
      <c r="AP305"/>
    </row>
    <row r="306" spans="3:42" x14ac:dyDescent="0.25">
      <c r="C306"/>
      <c r="G306"/>
      <c r="K306"/>
      <c r="O306"/>
      <c r="S306"/>
      <c r="W306"/>
      <c r="AA306"/>
      <c r="AE306"/>
      <c r="AI306"/>
      <c r="AO306"/>
      <c r="AP306"/>
    </row>
    <row r="307" spans="3:42" x14ac:dyDescent="0.25">
      <c r="C307"/>
      <c r="G307"/>
      <c r="K307"/>
      <c r="O307"/>
      <c r="S307"/>
      <c r="W307"/>
      <c r="AA307"/>
      <c r="AE307"/>
      <c r="AI307"/>
      <c r="AO307"/>
      <c r="AP307"/>
    </row>
    <row r="308" spans="3:42" x14ac:dyDescent="0.25">
      <c r="C308"/>
      <c r="G308"/>
      <c r="K308"/>
      <c r="O308"/>
      <c r="S308"/>
      <c r="W308"/>
      <c r="AA308"/>
      <c r="AE308"/>
      <c r="AI308"/>
      <c r="AO308"/>
      <c r="AP308"/>
    </row>
    <row r="309" spans="3:42" x14ac:dyDescent="0.25">
      <c r="C309"/>
      <c r="G309"/>
      <c r="K309"/>
      <c r="O309"/>
      <c r="S309"/>
      <c r="W309"/>
      <c r="AA309"/>
      <c r="AE309"/>
      <c r="AI309"/>
      <c r="AO309"/>
      <c r="AP309"/>
    </row>
    <row r="310" spans="3:42" x14ac:dyDescent="0.25">
      <c r="C310"/>
      <c r="G310"/>
      <c r="K310"/>
      <c r="O310"/>
      <c r="S310"/>
      <c r="W310"/>
      <c r="AA310"/>
      <c r="AE310"/>
      <c r="AI310"/>
      <c r="AO310"/>
      <c r="AP310"/>
    </row>
    <row r="311" spans="3:42" x14ac:dyDescent="0.25">
      <c r="C311"/>
      <c r="G311"/>
      <c r="K311"/>
      <c r="O311"/>
      <c r="S311"/>
      <c r="W311"/>
      <c r="AA311"/>
      <c r="AE311"/>
      <c r="AI311"/>
      <c r="AO311"/>
      <c r="AP311"/>
    </row>
    <row r="312" spans="3:42" x14ac:dyDescent="0.25">
      <c r="C312"/>
      <c r="G312"/>
      <c r="K312"/>
      <c r="O312"/>
      <c r="S312"/>
      <c r="W312"/>
      <c r="AA312"/>
      <c r="AE312"/>
      <c r="AI312"/>
      <c r="AO312"/>
      <c r="AP312"/>
    </row>
    <row r="313" spans="3:42" x14ac:dyDescent="0.25">
      <c r="C313"/>
      <c r="G313"/>
      <c r="K313"/>
      <c r="O313"/>
      <c r="S313"/>
      <c r="W313"/>
      <c r="AA313"/>
      <c r="AE313"/>
      <c r="AI313"/>
      <c r="AO313"/>
      <c r="AP313"/>
    </row>
    <row r="314" spans="3:42" x14ac:dyDescent="0.25">
      <c r="C314"/>
      <c r="G314"/>
      <c r="K314"/>
      <c r="O314"/>
      <c r="S314"/>
      <c r="W314"/>
      <c r="AA314"/>
      <c r="AE314"/>
      <c r="AI314"/>
      <c r="AO314"/>
      <c r="AP314"/>
    </row>
    <row r="315" spans="3:42" x14ac:dyDescent="0.25">
      <c r="C315"/>
      <c r="G315"/>
      <c r="K315"/>
      <c r="O315"/>
      <c r="S315"/>
      <c r="W315"/>
      <c r="AA315"/>
      <c r="AE315"/>
      <c r="AI315"/>
      <c r="AO315"/>
      <c r="AP315"/>
    </row>
    <row r="316" spans="3:42" x14ac:dyDescent="0.25">
      <c r="C316"/>
      <c r="G316"/>
      <c r="K316"/>
      <c r="O316"/>
      <c r="S316"/>
      <c r="W316"/>
      <c r="AA316"/>
      <c r="AE316"/>
      <c r="AI316"/>
      <c r="AO316"/>
      <c r="AP316"/>
    </row>
    <row r="317" spans="3:42" x14ac:dyDescent="0.25">
      <c r="C317"/>
      <c r="G317"/>
      <c r="K317"/>
      <c r="O317"/>
      <c r="S317"/>
      <c r="W317"/>
      <c r="AA317"/>
      <c r="AE317"/>
      <c r="AI317"/>
      <c r="AO317"/>
      <c r="AP317"/>
    </row>
    <row r="318" spans="3:42" x14ac:dyDescent="0.25">
      <c r="C318"/>
      <c r="G318"/>
      <c r="K318"/>
      <c r="O318"/>
      <c r="S318"/>
      <c r="W318"/>
      <c r="AA318"/>
      <c r="AE318"/>
      <c r="AI318"/>
      <c r="AO318"/>
      <c r="AP318"/>
    </row>
    <row r="319" spans="3:42" x14ac:dyDescent="0.25">
      <c r="C319"/>
      <c r="G319"/>
      <c r="K319"/>
      <c r="O319"/>
      <c r="S319"/>
      <c r="W319"/>
      <c r="AA319"/>
      <c r="AE319"/>
      <c r="AI319"/>
      <c r="AO319"/>
      <c r="AP319"/>
    </row>
    <row r="320" spans="3:42" x14ac:dyDescent="0.25">
      <c r="C320"/>
      <c r="G320"/>
      <c r="K320"/>
      <c r="O320"/>
      <c r="S320"/>
      <c r="W320"/>
      <c r="AA320"/>
      <c r="AE320"/>
      <c r="AI320"/>
      <c r="AO320"/>
      <c r="AP320"/>
    </row>
    <row r="321" spans="3:42" x14ac:dyDescent="0.25">
      <c r="C321"/>
      <c r="G321"/>
      <c r="K321"/>
      <c r="O321"/>
      <c r="S321"/>
      <c r="W321"/>
      <c r="AA321"/>
      <c r="AE321"/>
      <c r="AI321"/>
      <c r="AO321"/>
      <c r="AP321"/>
    </row>
    <row r="322" spans="3:42" x14ac:dyDescent="0.25">
      <c r="C322"/>
      <c r="G322"/>
      <c r="K322"/>
      <c r="O322"/>
      <c r="S322"/>
      <c r="W322"/>
      <c r="AA322"/>
      <c r="AE322"/>
      <c r="AI322"/>
      <c r="AO322"/>
      <c r="AP322"/>
    </row>
    <row r="323" spans="3:42" x14ac:dyDescent="0.25">
      <c r="C323"/>
      <c r="G323"/>
      <c r="K323"/>
      <c r="O323"/>
      <c r="S323"/>
      <c r="W323"/>
      <c r="AA323"/>
      <c r="AE323"/>
      <c r="AI323"/>
      <c r="AO323"/>
      <c r="AP323"/>
    </row>
    <row r="324" spans="3:42" x14ac:dyDescent="0.25">
      <c r="C324"/>
      <c r="G324"/>
      <c r="K324"/>
      <c r="O324"/>
      <c r="S324"/>
      <c r="W324"/>
      <c r="AA324"/>
      <c r="AE324"/>
      <c r="AI324"/>
      <c r="AO324"/>
      <c r="AP324"/>
    </row>
    <row r="325" spans="3:42" x14ac:dyDescent="0.25">
      <c r="C325"/>
      <c r="G325"/>
      <c r="K325"/>
      <c r="O325"/>
      <c r="S325"/>
      <c r="W325"/>
      <c r="AA325"/>
      <c r="AE325"/>
      <c r="AI325"/>
      <c r="AO325"/>
      <c r="AP325"/>
    </row>
    <row r="326" spans="3:42" x14ac:dyDescent="0.25">
      <c r="C326"/>
      <c r="G326"/>
      <c r="K326"/>
      <c r="O326"/>
      <c r="S326"/>
      <c r="W326"/>
      <c r="AA326"/>
      <c r="AE326"/>
      <c r="AI326"/>
      <c r="AO326"/>
      <c r="AP326"/>
    </row>
    <row r="327" spans="3:42" x14ac:dyDescent="0.25">
      <c r="C327"/>
      <c r="G327"/>
      <c r="K327"/>
      <c r="O327"/>
      <c r="S327"/>
      <c r="W327"/>
      <c r="AA327"/>
      <c r="AE327"/>
      <c r="AI327"/>
      <c r="AO327"/>
      <c r="AP327"/>
    </row>
    <row r="328" spans="3:42" x14ac:dyDescent="0.25">
      <c r="C328"/>
      <c r="G328"/>
      <c r="K328"/>
      <c r="O328"/>
      <c r="S328"/>
      <c r="W328"/>
      <c r="AA328"/>
      <c r="AE328"/>
      <c r="AI328"/>
      <c r="AO328"/>
      <c r="AP328"/>
    </row>
    <row r="329" spans="3:42" x14ac:dyDescent="0.25">
      <c r="C329"/>
      <c r="G329"/>
      <c r="K329"/>
      <c r="O329"/>
      <c r="S329"/>
      <c r="W329"/>
      <c r="AA329"/>
      <c r="AE329"/>
      <c r="AI329"/>
      <c r="AO329"/>
      <c r="AP329"/>
    </row>
    <row r="330" spans="3:42" x14ac:dyDescent="0.25">
      <c r="C330"/>
      <c r="G330"/>
      <c r="K330"/>
      <c r="O330"/>
      <c r="S330"/>
      <c r="W330"/>
      <c r="AA330"/>
      <c r="AE330"/>
      <c r="AI330"/>
      <c r="AO330"/>
      <c r="AP330"/>
    </row>
    <row r="331" spans="3:42" x14ac:dyDescent="0.25">
      <c r="C331"/>
      <c r="G331"/>
      <c r="K331"/>
      <c r="O331"/>
      <c r="S331"/>
      <c r="W331"/>
      <c r="AA331"/>
      <c r="AE331"/>
      <c r="AI331"/>
      <c r="AO331"/>
      <c r="AP331"/>
    </row>
    <row r="332" spans="3:42" x14ac:dyDescent="0.25">
      <c r="C332"/>
      <c r="G332"/>
      <c r="K332"/>
      <c r="O332"/>
      <c r="S332"/>
      <c r="W332"/>
      <c r="AA332"/>
      <c r="AE332"/>
      <c r="AI332"/>
      <c r="AO332"/>
      <c r="AP332"/>
    </row>
    <row r="333" spans="3:42" x14ac:dyDescent="0.25">
      <c r="C333"/>
      <c r="G333"/>
      <c r="K333"/>
      <c r="O333"/>
      <c r="S333"/>
      <c r="W333"/>
      <c r="AA333"/>
      <c r="AE333"/>
      <c r="AI333"/>
      <c r="AO333"/>
      <c r="AP333"/>
    </row>
    <row r="334" spans="3:42" x14ac:dyDescent="0.25">
      <c r="C334"/>
      <c r="G334"/>
      <c r="K334"/>
      <c r="O334"/>
      <c r="S334"/>
      <c r="W334"/>
      <c r="AA334"/>
      <c r="AE334"/>
      <c r="AI334"/>
      <c r="AO334"/>
      <c r="AP334"/>
    </row>
    <row r="335" spans="3:42" x14ac:dyDescent="0.25">
      <c r="C335"/>
      <c r="G335"/>
      <c r="K335"/>
      <c r="O335"/>
      <c r="S335"/>
      <c r="W335"/>
      <c r="AA335"/>
      <c r="AE335"/>
      <c r="AI335"/>
      <c r="AO335"/>
      <c r="AP335"/>
    </row>
    <row r="336" spans="3:42" x14ac:dyDescent="0.25">
      <c r="C336"/>
      <c r="G336"/>
      <c r="K336"/>
      <c r="O336"/>
      <c r="S336"/>
      <c r="W336"/>
      <c r="AA336"/>
      <c r="AE336"/>
      <c r="AI336"/>
      <c r="AO336"/>
      <c r="AP336"/>
    </row>
    <row r="337" spans="3:42" x14ac:dyDescent="0.25">
      <c r="C337"/>
      <c r="G337"/>
      <c r="K337"/>
      <c r="O337"/>
      <c r="S337"/>
      <c r="W337"/>
      <c r="AA337"/>
      <c r="AE337"/>
      <c r="AI337"/>
      <c r="AO337"/>
      <c r="AP337"/>
    </row>
    <row r="338" spans="3:42" x14ac:dyDescent="0.25">
      <c r="C338"/>
      <c r="G338"/>
      <c r="K338"/>
      <c r="O338"/>
      <c r="S338"/>
      <c r="W338"/>
      <c r="AA338"/>
      <c r="AE338"/>
      <c r="AI338"/>
      <c r="AO338"/>
      <c r="AP338"/>
    </row>
    <row r="339" spans="3:42" x14ac:dyDescent="0.25">
      <c r="C339"/>
      <c r="G339"/>
      <c r="K339"/>
      <c r="O339"/>
      <c r="S339"/>
      <c r="W339"/>
      <c r="AA339"/>
      <c r="AE339"/>
      <c r="AI339"/>
      <c r="AO339"/>
      <c r="AP339"/>
    </row>
    <row r="340" spans="3:42" x14ac:dyDescent="0.25">
      <c r="C340"/>
      <c r="G340"/>
      <c r="K340"/>
      <c r="O340"/>
      <c r="S340"/>
      <c r="W340"/>
      <c r="AA340"/>
      <c r="AE340"/>
      <c r="AI340"/>
      <c r="AO340"/>
      <c r="AP340"/>
    </row>
    <row r="341" spans="3:42" x14ac:dyDescent="0.25">
      <c r="C341"/>
      <c r="G341"/>
      <c r="K341"/>
      <c r="O341"/>
      <c r="S341"/>
      <c r="W341"/>
      <c r="AA341"/>
      <c r="AE341"/>
      <c r="AI341"/>
      <c r="AO341"/>
      <c r="AP341"/>
    </row>
    <row r="342" spans="3:42" x14ac:dyDescent="0.25">
      <c r="C342"/>
      <c r="G342"/>
      <c r="K342"/>
      <c r="O342"/>
      <c r="S342"/>
      <c r="W342"/>
      <c r="AA342"/>
      <c r="AE342"/>
      <c r="AI342"/>
      <c r="AO342"/>
      <c r="AP342"/>
    </row>
    <row r="343" spans="3:42" x14ac:dyDescent="0.25">
      <c r="C343"/>
      <c r="G343"/>
      <c r="K343"/>
      <c r="O343"/>
      <c r="S343"/>
      <c r="W343"/>
      <c r="AA343"/>
      <c r="AE343"/>
      <c r="AI343"/>
      <c r="AO343"/>
      <c r="AP343"/>
    </row>
    <row r="344" spans="3:42" x14ac:dyDescent="0.25">
      <c r="C344"/>
      <c r="G344"/>
      <c r="K344"/>
      <c r="O344"/>
      <c r="S344"/>
      <c r="W344"/>
      <c r="AA344"/>
      <c r="AE344"/>
      <c r="AI344"/>
      <c r="AO344"/>
      <c r="AP344"/>
    </row>
    <row r="345" spans="3:42" x14ac:dyDescent="0.25">
      <c r="C345"/>
      <c r="G345"/>
      <c r="K345"/>
      <c r="O345"/>
      <c r="S345"/>
      <c r="W345"/>
      <c r="AA345"/>
      <c r="AE345"/>
      <c r="AI345"/>
      <c r="AO345"/>
      <c r="AP345"/>
    </row>
    <row r="346" spans="3:42" x14ac:dyDescent="0.25">
      <c r="C346"/>
      <c r="G346"/>
      <c r="K346"/>
      <c r="O346"/>
      <c r="S346"/>
      <c r="W346"/>
      <c r="AA346"/>
      <c r="AE346"/>
      <c r="AI346"/>
      <c r="AO346"/>
      <c r="AP346"/>
    </row>
    <row r="347" spans="3:42" x14ac:dyDescent="0.25">
      <c r="C347"/>
      <c r="G347"/>
      <c r="K347"/>
      <c r="O347"/>
      <c r="S347"/>
      <c r="W347"/>
      <c r="AA347"/>
      <c r="AE347"/>
      <c r="AI347"/>
      <c r="AO347"/>
      <c r="AP347"/>
    </row>
    <row r="348" spans="3:42" x14ac:dyDescent="0.25">
      <c r="C348"/>
      <c r="G348"/>
      <c r="K348"/>
      <c r="O348"/>
      <c r="S348"/>
      <c r="W348"/>
      <c r="AA348"/>
      <c r="AE348"/>
      <c r="AI348"/>
      <c r="AO348"/>
      <c r="AP348"/>
    </row>
    <row r="349" spans="3:42" x14ac:dyDescent="0.25">
      <c r="C349"/>
      <c r="G349"/>
      <c r="K349"/>
      <c r="O349"/>
      <c r="S349"/>
      <c r="W349"/>
      <c r="AA349"/>
      <c r="AE349"/>
      <c r="AI349"/>
      <c r="AO349"/>
      <c r="AP349"/>
    </row>
    <row r="350" spans="3:42" x14ac:dyDescent="0.25">
      <c r="C350"/>
      <c r="G350"/>
      <c r="K350"/>
      <c r="O350"/>
      <c r="S350"/>
      <c r="W350"/>
      <c r="AA350"/>
      <c r="AE350"/>
      <c r="AI350"/>
      <c r="AO350"/>
      <c r="AP350"/>
    </row>
    <row r="351" spans="3:42" x14ac:dyDescent="0.25">
      <c r="C351"/>
      <c r="G351"/>
      <c r="K351"/>
      <c r="O351"/>
      <c r="S351"/>
      <c r="W351"/>
      <c r="AA351"/>
      <c r="AE351"/>
      <c r="AI351"/>
      <c r="AO351"/>
      <c r="AP351"/>
    </row>
    <row r="352" spans="3:42" x14ac:dyDescent="0.25">
      <c r="C352"/>
      <c r="G352"/>
      <c r="K352"/>
      <c r="O352"/>
      <c r="S352"/>
      <c r="W352"/>
      <c r="AA352"/>
      <c r="AE352"/>
      <c r="AI352"/>
      <c r="AO352"/>
      <c r="AP352"/>
    </row>
    <row r="353" spans="3:42" x14ac:dyDescent="0.25">
      <c r="C353"/>
      <c r="G353"/>
      <c r="K353"/>
      <c r="O353"/>
      <c r="S353"/>
      <c r="W353"/>
      <c r="AA353"/>
      <c r="AE353"/>
      <c r="AI353"/>
      <c r="AO353"/>
      <c r="AP353"/>
    </row>
    <row r="354" spans="3:42" x14ac:dyDescent="0.25">
      <c r="C354"/>
      <c r="G354"/>
      <c r="K354"/>
      <c r="O354"/>
      <c r="S354"/>
      <c r="W354"/>
      <c r="AA354"/>
      <c r="AE354"/>
      <c r="AI354"/>
      <c r="AO354"/>
      <c r="AP354"/>
    </row>
    <row r="355" spans="3:42" x14ac:dyDescent="0.25">
      <c r="C355"/>
      <c r="G355"/>
      <c r="K355"/>
      <c r="O355"/>
      <c r="S355"/>
      <c r="W355"/>
      <c r="AA355"/>
      <c r="AE355"/>
      <c r="AI355"/>
      <c r="AO355"/>
      <c r="AP355"/>
    </row>
    <row r="356" spans="3:42" x14ac:dyDescent="0.25">
      <c r="C356"/>
      <c r="G356"/>
      <c r="K356"/>
      <c r="O356"/>
      <c r="S356"/>
      <c r="W356"/>
      <c r="AA356"/>
      <c r="AE356"/>
      <c r="AI356"/>
      <c r="AO356"/>
      <c r="AP356"/>
    </row>
    <row r="357" spans="3:42" x14ac:dyDescent="0.25">
      <c r="C357"/>
      <c r="G357"/>
      <c r="K357"/>
      <c r="O357"/>
      <c r="S357"/>
      <c r="W357"/>
      <c r="AA357"/>
      <c r="AE357"/>
      <c r="AI357"/>
      <c r="AO357"/>
      <c r="AP357"/>
    </row>
    <row r="358" spans="3:42" x14ac:dyDescent="0.25">
      <c r="C358"/>
      <c r="G358"/>
      <c r="K358"/>
      <c r="O358"/>
      <c r="S358"/>
      <c r="W358"/>
      <c r="AA358"/>
      <c r="AE358"/>
      <c r="AI358"/>
      <c r="AO358"/>
      <c r="AP358"/>
    </row>
    <row r="359" spans="3:42" x14ac:dyDescent="0.25">
      <c r="C359"/>
      <c r="G359"/>
      <c r="K359"/>
      <c r="O359"/>
      <c r="S359"/>
      <c r="W359"/>
      <c r="AA359"/>
      <c r="AE359"/>
      <c r="AI359"/>
      <c r="AO359"/>
      <c r="AP359"/>
    </row>
    <row r="360" spans="3:42" x14ac:dyDescent="0.25">
      <c r="C360"/>
      <c r="G360"/>
      <c r="K360"/>
      <c r="O360"/>
      <c r="S360"/>
      <c r="W360"/>
      <c r="AA360"/>
      <c r="AE360"/>
      <c r="AI360"/>
      <c r="AO360"/>
      <c r="AP360"/>
    </row>
    <row r="361" spans="3:42" x14ac:dyDescent="0.25">
      <c r="C361"/>
      <c r="G361"/>
      <c r="K361"/>
      <c r="O361"/>
      <c r="S361"/>
      <c r="W361"/>
      <c r="AA361"/>
      <c r="AE361"/>
      <c r="AI361"/>
      <c r="AO361"/>
      <c r="AP361"/>
    </row>
    <row r="362" spans="3:42" x14ac:dyDescent="0.25">
      <c r="C362"/>
      <c r="G362"/>
      <c r="K362"/>
      <c r="O362"/>
      <c r="S362"/>
      <c r="W362"/>
      <c r="AA362"/>
      <c r="AE362"/>
      <c r="AI362"/>
      <c r="AO362"/>
      <c r="AP362"/>
    </row>
    <row r="363" spans="3:42" x14ac:dyDescent="0.25">
      <c r="C363"/>
      <c r="G363"/>
      <c r="K363"/>
      <c r="O363"/>
      <c r="S363"/>
      <c r="W363"/>
      <c r="AA363"/>
      <c r="AE363"/>
      <c r="AI363"/>
      <c r="AO363"/>
      <c r="AP363"/>
    </row>
    <row r="364" spans="3:42" x14ac:dyDescent="0.25">
      <c r="C364"/>
      <c r="G364"/>
      <c r="K364"/>
      <c r="O364"/>
      <c r="S364"/>
      <c r="W364"/>
      <c r="AA364"/>
      <c r="AE364"/>
      <c r="AI364"/>
      <c r="AO364"/>
      <c r="AP364"/>
    </row>
    <row r="365" spans="3:42" x14ac:dyDescent="0.25">
      <c r="C365"/>
      <c r="G365"/>
      <c r="K365"/>
      <c r="O365"/>
      <c r="S365"/>
      <c r="W365"/>
      <c r="AA365"/>
      <c r="AE365"/>
      <c r="AI365"/>
      <c r="AO365"/>
      <c r="AP365"/>
    </row>
    <row r="366" spans="3:42" x14ac:dyDescent="0.25">
      <c r="C366"/>
      <c r="G366"/>
      <c r="K366"/>
      <c r="O366"/>
      <c r="S366"/>
      <c r="W366"/>
      <c r="AA366"/>
      <c r="AE366"/>
      <c r="AI366"/>
      <c r="AO366"/>
      <c r="AP366"/>
    </row>
    <row r="367" spans="3:42" x14ac:dyDescent="0.25">
      <c r="C367"/>
      <c r="G367"/>
      <c r="K367"/>
      <c r="O367"/>
      <c r="S367"/>
      <c r="W367"/>
      <c r="AA367"/>
      <c r="AE367"/>
      <c r="AI367"/>
      <c r="AO367"/>
      <c r="AP367"/>
    </row>
    <row r="368" spans="3:42" x14ac:dyDescent="0.25">
      <c r="C368"/>
      <c r="G368"/>
      <c r="K368"/>
      <c r="O368"/>
      <c r="S368"/>
      <c r="W368"/>
      <c r="AA368"/>
      <c r="AE368"/>
      <c r="AI368"/>
      <c r="AO368"/>
      <c r="AP368"/>
    </row>
    <row r="369" spans="3:42" x14ac:dyDescent="0.25">
      <c r="C369"/>
      <c r="G369"/>
      <c r="K369"/>
      <c r="O369"/>
      <c r="S369"/>
      <c r="W369"/>
      <c r="AA369"/>
      <c r="AE369"/>
      <c r="AI369"/>
      <c r="AO369"/>
      <c r="AP369"/>
    </row>
    <row r="370" spans="3:42" x14ac:dyDescent="0.25">
      <c r="C370"/>
      <c r="G370"/>
      <c r="K370"/>
      <c r="O370"/>
      <c r="S370"/>
      <c r="W370"/>
      <c r="AA370"/>
      <c r="AE370"/>
      <c r="AI370"/>
      <c r="AO370"/>
      <c r="AP370"/>
    </row>
    <row r="371" spans="3:42" x14ac:dyDescent="0.25">
      <c r="C371"/>
      <c r="G371"/>
      <c r="K371"/>
      <c r="O371"/>
      <c r="S371"/>
      <c r="W371"/>
      <c r="AA371"/>
      <c r="AE371"/>
      <c r="AI371"/>
      <c r="AO371"/>
      <c r="AP371"/>
    </row>
    <row r="372" spans="3:42" x14ac:dyDescent="0.25">
      <c r="C372"/>
      <c r="G372"/>
      <c r="K372"/>
      <c r="O372"/>
      <c r="S372"/>
      <c r="W372"/>
      <c r="AA372"/>
      <c r="AE372"/>
      <c r="AI372"/>
      <c r="AO372"/>
      <c r="AP372"/>
    </row>
    <row r="373" spans="3:42" x14ac:dyDescent="0.25">
      <c r="C373"/>
      <c r="G373"/>
      <c r="K373"/>
      <c r="O373"/>
      <c r="S373"/>
      <c r="W373"/>
      <c r="AA373"/>
      <c r="AE373"/>
      <c r="AI373"/>
      <c r="AO373"/>
      <c r="AP373"/>
    </row>
    <row r="374" spans="3:42" x14ac:dyDescent="0.25">
      <c r="C374"/>
      <c r="G374"/>
      <c r="K374"/>
      <c r="O374"/>
      <c r="S374"/>
      <c r="W374"/>
      <c r="AA374"/>
      <c r="AE374"/>
      <c r="AI374"/>
      <c r="AO374"/>
      <c r="AP374"/>
    </row>
    <row r="375" spans="3:42" x14ac:dyDescent="0.25">
      <c r="C375"/>
      <c r="G375"/>
      <c r="K375"/>
      <c r="O375"/>
      <c r="S375"/>
      <c r="W375"/>
      <c r="AA375"/>
      <c r="AE375"/>
      <c r="AI375"/>
      <c r="AO375"/>
      <c r="AP375"/>
    </row>
    <row r="376" spans="3:42" x14ac:dyDescent="0.25">
      <c r="C376"/>
      <c r="G376"/>
      <c r="K376"/>
      <c r="O376"/>
      <c r="S376"/>
      <c r="W376"/>
      <c r="AA376"/>
      <c r="AE376"/>
      <c r="AI376"/>
      <c r="AO376"/>
      <c r="AP376"/>
    </row>
    <row r="377" spans="3:42" x14ac:dyDescent="0.25">
      <c r="C377"/>
      <c r="G377"/>
      <c r="K377"/>
      <c r="O377"/>
      <c r="S377"/>
      <c r="W377"/>
      <c r="AA377"/>
      <c r="AE377"/>
      <c r="AI377"/>
      <c r="AO377"/>
      <c r="AP377"/>
    </row>
    <row r="378" spans="3:42" x14ac:dyDescent="0.25">
      <c r="C378"/>
      <c r="G378"/>
      <c r="K378"/>
      <c r="O378"/>
      <c r="S378"/>
      <c r="W378"/>
      <c r="AA378"/>
      <c r="AE378"/>
      <c r="AI378"/>
      <c r="AO378"/>
      <c r="AP378"/>
    </row>
    <row r="379" spans="3:42" x14ac:dyDescent="0.25">
      <c r="C379"/>
      <c r="G379"/>
      <c r="K379"/>
      <c r="O379"/>
      <c r="S379"/>
      <c r="W379"/>
      <c r="AA379"/>
      <c r="AE379"/>
      <c r="AI379"/>
      <c r="AO379"/>
      <c r="AP379"/>
    </row>
    <row r="380" spans="3:42" x14ac:dyDescent="0.25">
      <c r="C380"/>
      <c r="G380"/>
      <c r="K380"/>
      <c r="O380"/>
      <c r="S380"/>
      <c r="W380"/>
      <c r="AA380"/>
      <c r="AE380"/>
      <c r="AI380"/>
      <c r="AO380"/>
      <c r="AP380"/>
    </row>
    <row r="381" spans="3:42" x14ac:dyDescent="0.25">
      <c r="C381"/>
      <c r="G381"/>
      <c r="K381"/>
      <c r="O381"/>
      <c r="S381"/>
      <c r="W381"/>
      <c r="AA381"/>
      <c r="AE381"/>
      <c r="AI381"/>
      <c r="AO381"/>
      <c r="AP381"/>
    </row>
    <row r="382" spans="3:42" x14ac:dyDescent="0.25">
      <c r="C382"/>
      <c r="G382"/>
      <c r="K382"/>
      <c r="O382"/>
      <c r="S382"/>
      <c r="W382"/>
      <c r="AA382"/>
      <c r="AE382"/>
      <c r="AI382"/>
      <c r="AO382"/>
      <c r="AP382"/>
    </row>
    <row r="383" spans="3:42" x14ac:dyDescent="0.25">
      <c r="C383"/>
      <c r="G383"/>
      <c r="K383"/>
      <c r="O383"/>
      <c r="S383"/>
      <c r="W383"/>
      <c r="AA383"/>
      <c r="AE383"/>
      <c r="AI383"/>
      <c r="AO383"/>
      <c r="AP383"/>
    </row>
    <row r="384" spans="3:42" x14ac:dyDescent="0.25">
      <c r="C384"/>
      <c r="G384"/>
      <c r="K384"/>
      <c r="O384"/>
      <c r="S384"/>
      <c r="W384"/>
      <c r="AA384"/>
      <c r="AE384"/>
      <c r="AI384"/>
      <c r="AO384"/>
      <c r="AP384"/>
    </row>
    <row r="385" spans="3:42" x14ac:dyDescent="0.25">
      <c r="C385"/>
      <c r="G385"/>
      <c r="K385"/>
      <c r="O385"/>
      <c r="S385"/>
      <c r="W385"/>
      <c r="AA385"/>
      <c r="AE385"/>
      <c r="AI385"/>
      <c r="AO385"/>
      <c r="AP385"/>
    </row>
    <row r="386" spans="3:42" x14ac:dyDescent="0.25">
      <c r="C386"/>
      <c r="G386"/>
      <c r="K386"/>
      <c r="O386"/>
      <c r="S386"/>
      <c r="W386"/>
      <c r="AA386"/>
      <c r="AE386"/>
      <c r="AI386"/>
      <c r="AO386"/>
      <c r="AP386"/>
    </row>
    <row r="387" spans="3:42" x14ac:dyDescent="0.25">
      <c r="C387"/>
      <c r="G387"/>
      <c r="K387"/>
      <c r="O387"/>
      <c r="S387"/>
      <c r="W387"/>
      <c r="AA387"/>
      <c r="AE387"/>
      <c r="AI387"/>
      <c r="AO387"/>
      <c r="AP387"/>
    </row>
    <row r="388" spans="3:42" x14ac:dyDescent="0.25">
      <c r="C388"/>
      <c r="G388"/>
      <c r="K388"/>
      <c r="O388"/>
      <c r="S388"/>
      <c r="W388"/>
      <c r="AA388"/>
      <c r="AE388"/>
      <c r="AI388"/>
      <c r="AO388"/>
      <c r="AP388"/>
    </row>
    <row r="389" spans="3:42" x14ac:dyDescent="0.25">
      <c r="C389"/>
      <c r="G389"/>
      <c r="K389"/>
      <c r="O389"/>
      <c r="S389"/>
      <c r="W389"/>
      <c r="AA389"/>
      <c r="AE389"/>
      <c r="AI389"/>
      <c r="AO389"/>
      <c r="AP389"/>
    </row>
    <row r="390" spans="3:42" x14ac:dyDescent="0.25">
      <c r="C390"/>
      <c r="G390"/>
      <c r="K390"/>
      <c r="O390"/>
      <c r="S390"/>
      <c r="W390"/>
      <c r="AA390"/>
      <c r="AE390"/>
      <c r="AI390"/>
      <c r="AO390"/>
      <c r="AP390"/>
    </row>
    <row r="391" spans="3:42" x14ac:dyDescent="0.25">
      <c r="C391"/>
      <c r="G391"/>
      <c r="K391"/>
      <c r="O391"/>
      <c r="S391"/>
      <c r="W391"/>
      <c r="AA391"/>
      <c r="AE391"/>
      <c r="AI391"/>
      <c r="AO391"/>
      <c r="AP391"/>
    </row>
    <row r="392" spans="3:42" x14ac:dyDescent="0.25">
      <c r="C392"/>
      <c r="G392"/>
      <c r="K392"/>
      <c r="O392"/>
      <c r="S392"/>
      <c r="W392"/>
      <c r="AA392"/>
      <c r="AE392"/>
      <c r="AI392"/>
      <c r="AO392"/>
      <c r="AP392"/>
    </row>
    <row r="393" spans="3:42" x14ac:dyDescent="0.25">
      <c r="C393"/>
      <c r="G393"/>
      <c r="K393"/>
      <c r="O393"/>
      <c r="S393"/>
      <c r="W393"/>
      <c r="AA393"/>
      <c r="AE393"/>
      <c r="AI393"/>
      <c r="AO393"/>
      <c r="AP393"/>
    </row>
    <row r="394" spans="3:42" x14ac:dyDescent="0.25">
      <c r="C394"/>
      <c r="G394"/>
      <c r="K394"/>
      <c r="O394"/>
      <c r="S394"/>
      <c r="W394"/>
      <c r="AA394"/>
      <c r="AE394"/>
      <c r="AI394"/>
      <c r="AO394"/>
      <c r="AP394"/>
    </row>
    <row r="395" spans="3:42" x14ac:dyDescent="0.25">
      <c r="C395"/>
      <c r="G395"/>
      <c r="K395"/>
      <c r="O395"/>
      <c r="S395"/>
      <c r="W395"/>
      <c r="AA395"/>
      <c r="AE395"/>
      <c r="AI395"/>
      <c r="AO395"/>
      <c r="AP395"/>
    </row>
    <row r="396" spans="3:42" x14ac:dyDescent="0.25">
      <c r="C396"/>
      <c r="G396"/>
      <c r="K396"/>
      <c r="O396"/>
      <c r="S396"/>
      <c r="W396"/>
      <c r="AA396"/>
      <c r="AE396"/>
      <c r="AI396"/>
      <c r="AO396"/>
      <c r="AP396"/>
    </row>
    <row r="397" spans="3:42" x14ac:dyDescent="0.25">
      <c r="C397"/>
      <c r="G397"/>
      <c r="K397"/>
      <c r="O397"/>
      <c r="S397"/>
      <c r="W397"/>
      <c r="AA397"/>
      <c r="AE397"/>
      <c r="AI397"/>
      <c r="AO397"/>
      <c r="AP397"/>
    </row>
    <row r="398" spans="3:42" x14ac:dyDescent="0.25">
      <c r="C398"/>
      <c r="G398"/>
      <c r="K398"/>
      <c r="O398"/>
      <c r="S398"/>
      <c r="W398"/>
      <c r="AA398"/>
      <c r="AE398"/>
      <c r="AI398"/>
      <c r="AO398"/>
      <c r="AP398"/>
    </row>
    <row r="399" spans="3:42" x14ac:dyDescent="0.25">
      <c r="C399"/>
      <c r="G399"/>
      <c r="K399"/>
      <c r="O399"/>
      <c r="S399"/>
      <c r="W399"/>
      <c r="AA399"/>
      <c r="AE399"/>
      <c r="AI399"/>
      <c r="AO399"/>
      <c r="AP399"/>
    </row>
    <row r="400" spans="3:42" x14ac:dyDescent="0.25">
      <c r="C400"/>
      <c r="G400"/>
      <c r="K400"/>
      <c r="O400"/>
      <c r="S400"/>
      <c r="W400"/>
      <c r="AA400"/>
      <c r="AE400"/>
      <c r="AI400"/>
      <c r="AO400"/>
      <c r="AP400"/>
    </row>
    <row r="401" spans="3:42" x14ac:dyDescent="0.25">
      <c r="C401"/>
      <c r="G401"/>
      <c r="K401"/>
      <c r="O401"/>
      <c r="S401"/>
      <c r="W401"/>
      <c r="AA401"/>
      <c r="AE401"/>
      <c r="AI401"/>
      <c r="AO401"/>
      <c r="AP401"/>
    </row>
    <row r="402" spans="3:42" x14ac:dyDescent="0.25">
      <c r="C402"/>
      <c r="G402"/>
      <c r="K402"/>
      <c r="O402"/>
      <c r="S402"/>
      <c r="W402"/>
      <c r="AA402"/>
      <c r="AE402"/>
      <c r="AI402"/>
      <c r="AO402"/>
      <c r="AP402"/>
    </row>
    <row r="403" spans="3:42" x14ac:dyDescent="0.25">
      <c r="C403"/>
      <c r="G403"/>
      <c r="K403"/>
      <c r="O403"/>
      <c r="S403"/>
      <c r="W403"/>
      <c r="AA403"/>
      <c r="AE403"/>
      <c r="AI403"/>
      <c r="AO403"/>
      <c r="AP403"/>
    </row>
    <row r="404" spans="3:42" x14ac:dyDescent="0.25">
      <c r="C404"/>
      <c r="G404"/>
      <c r="K404"/>
      <c r="O404"/>
      <c r="S404"/>
      <c r="W404"/>
      <c r="AA404"/>
      <c r="AE404"/>
      <c r="AI404"/>
      <c r="AO404"/>
      <c r="AP404"/>
    </row>
    <row r="405" spans="3:42" x14ac:dyDescent="0.25">
      <c r="C405"/>
      <c r="G405"/>
      <c r="K405"/>
      <c r="O405"/>
      <c r="S405"/>
      <c r="W405"/>
      <c r="AA405"/>
      <c r="AE405"/>
      <c r="AI405"/>
      <c r="AO405"/>
      <c r="AP405"/>
    </row>
    <row r="406" spans="3:42" x14ac:dyDescent="0.25">
      <c r="C406"/>
      <c r="G406"/>
      <c r="K406"/>
      <c r="O406"/>
      <c r="S406"/>
      <c r="W406"/>
      <c r="AA406"/>
      <c r="AE406"/>
      <c r="AI406"/>
      <c r="AO406"/>
      <c r="AP406"/>
    </row>
    <row r="407" spans="3:42" x14ac:dyDescent="0.25">
      <c r="C407"/>
      <c r="G407"/>
      <c r="K407"/>
      <c r="O407"/>
      <c r="S407"/>
      <c r="W407"/>
      <c r="AA407"/>
      <c r="AE407"/>
      <c r="AI407"/>
      <c r="AO407"/>
      <c r="AP407"/>
    </row>
    <row r="408" spans="3:42" x14ac:dyDescent="0.25">
      <c r="C408"/>
      <c r="G408"/>
      <c r="K408"/>
      <c r="O408"/>
      <c r="S408"/>
      <c r="W408"/>
      <c r="AA408"/>
      <c r="AE408"/>
      <c r="AI408"/>
      <c r="AO408"/>
      <c r="AP408"/>
    </row>
    <row r="409" spans="3:42" x14ac:dyDescent="0.25">
      <c r="C409"/>
      <c r="G409"/>
      <c r="K409"/>
      <c r="O409"/>
      <c r="S409"/>
      <c r="W409"/>
      <c r="AA409"/>
      <c r="AE409"/>
      <c r="AI409"/>
      <c r="AO409"/>
      <c r="AP409"/>
    </row>
    <row r="410" spans="3:42" x14ac:dyDescent="0.25">
      <c r="C410"/>
      <c r="G410"/>
      <c r="K410"/>
      <c r="O410"/>
      <c r="S410"/>
      <c r="W410"/>
      <c r="AA410"/>
      <c r="AE410"/>
      <c r="AI410"/>
      <c r="AO410"/>
      <c r="AP410"/>
    </row>
    <row r="411" spans="3:42" x14ac:dyDescent="0.25">
      <c r="C411"/>
      <c r="G411"/>
      <c r="K411"/>
      <c r="O411"/>
      <c r="S411"/>
      <c r="W411"/>
      <c r="AA411"/>
      <c r="AE411"/>
      <c r="AI411"/>
      <c r="AO411"/>
      <c r="AP411"/>
    </row>
    <row r="412" spans="3:42" x14ac:dyDescent="0.25">
      <c r="C412"/>
      <c r="G412"/>
      <c r="K412"/>
      <c r="O412"/>
      <c r="S412"/>
      <c r="W412"/>
      <c r="AA412"/>
      <c r="AE412"/>
      <c r="AI412"/>
      <c r="AO412"/>
      <c r="AP412"/>
    </row>
    <row r="413" spans="3:42" x14ac:dyDescent="0.25">
      <c r="C413"/>
      <c r="G413"/>
      <c r="K413"/>
      <c r="O413"/>
      <c r="S413"/>
      <c r="W413"/>
      <c r="AA413"/>
      <c r="AE413"/>
      <c r="AI413"/>
      <c r="AO413"/>
      <c r="AP413"/>
    </row>
    <row r="414" spans="3:42" x14ac:dyDescent="0.25">
      <c r="C414"/>
      <c r="G414"/>
      <c r="K414"/>
      <c r="O414"/>
      <c r="S414"/>
      <c r="W414"/>
      <c r="AA414"/>
      <c r="AE414"/>
      <c r="AI414"/>
      <c r="AO414"/>
      <c r="AP414"/>
    </row>
    <row r="415" spans="3:42" x14ac:dyDescent="0.25">
      <c r="C415"/>
      <c r="G415"/>
      <c r="K415"/>
      <c r="O415"/>
      <c r="S415"/>
      <c r="W415"/>
      <c r="AA415"/>
      <c r="AE415"/>
      <c r="AI415"/>
      <c r="AO415"/>
      <c r="AP415"/>
    </row>
    <row r="416" spans="3:42" x14ac:dyDescent="0.25">
      <c r="C416"/>
      <c r="G416"/>
      <c r="K416"/>
      <c r="O416"/>
      <c r="S416"/>
      <c r="W416"/>
      <c r="AA416"/>
      <c r="AE416"/>
      <c r="AI416"/>
      <c r="AO416"/>
      <c r="AP416"/>
    </row>
    <row r="417" spans="3:42" x14ac:dyDescent="0.25">
      <c r="C417"/>
      <c r="G417"/>
      <c r="K417"/>
      <c r="O417"/>
      <c r="S417"/>
      <c r="W417"/>
      <c r="AA417"/>
      <c r="AE417"/>
      <c r="AI417"/>
      <c r="AO417"/>
      <c r="AP417"/>
    </row>
    <row r="418" spans="3:42" x14ac:dyDescent="0.25">
      <c r="C418"/>
      <c r="G418"/>
      <c r="K418"/>
      <c r="O418"/>
      <c r="S418"/>
      <c r="W418"/>
      <c r="AA418"/>
      <c r="AE418"/>
      <c r="AI418"/>
      <c r="AO418"/>
      <c r="AP418"/>
    </row>
    <row r="419" spans="3:42" x14ac:dyDescent="0.25">
      <c r="C419"/>
      <c r="G419"/>
      <c r="K419"/>
      <c r="O419"/>
      <c r="S419"/>
      <c r="W419"/>
      <c r="AA419"/>
      <c r="AE419"/>
      <c r="AI419"/>
      <c r="AO419"/>
      <c r="AP419"/>
    </row>
    <row r="420" spans="3:42" x14ac:dyDescent="0.25">
      <c r="C420"/>
      <c r="G420"/>
      <c r="K420"/>
      <c r="O420"/>
      <c r="S420"/>
      <c r="W420"/>
      <c r="AA420"/>
      <c r="AE420"/>
      <c r="AI420"/>
      <c r="AO420"/>
      <c r="AP420"/>
    </row>
    <row r="421" spans="3:42" x14ac:dyDescent="0.25">
      <c r="C421"/>
      <c r="G421"/>
      <c r="K421"/>
      <c r="O421"/>
      <c r="S421"/>
      <c r="W421"/>
      <c r="AA421"/>
      <c r="AE421"/>
      <c r="AI421"/>
      <c r="AO421"/>
      <c r="AP421"/>
    </row>
    <row r="422" spans="3:42" x14ac:dyDescent="0.25">
      <c r="C422"/>
      <c r="G422"/>
      <c r="K422"/>
      <c r="O422"/>
      <c r="S422"/>
      <c r="W422"/>
      <c r="AA422"/>
      <c r="AE422"/>
      <c r="AI422"/>
      <c r="AO422"/>
      <c r="AP422"/>
    </row>
    <row r="423" spans="3:42" x14ac:dyDescent="0.25">
      <c r="C423"/>
      <c r="G423"/>
      <c r="K423"/>
      <c r="O423"/>
      <c r="S423"/>
      <c r="W423"/>
      <c r="AA423"/>
      <c r="AE423"/>
      <c r="AI423"/>
      <c r="AO423"/>
      <c r="AP423"/>
    </row>
    <row r="424" spans="3:42" x14ac:dyDescent="0.25">
      <c r="C424"/>
      <c r="G424"/>
      <c r="K424"/>
      <c r="O424"/>
      <c r="S424"/>
      <c r="W424"/>
      <c r="AA424"/>
      <c r="AE424"/>
      <c r="AI424"/>
      <c r="AO424"/>
      <c r="AP424"/>
    </row>
    <row r="425" spans="3:42" x14ac:dyDescent="0.25">
      <c r="C425"/>
      <c r="G425"/>
      <c r="K425"/>
      <c r="O425"/>
      <c r="S425"/>
      <c r="W425"/>
      <c r="AA425"/>
      <c r="AE425"/>
      <c r="AI425"/>
      <c r="AO425"/>
      <c r="AP425"/>
    </row>
    <row r="426" spans="3:42" x14ac:dyDescent="0.25">
      <c r="C426"/>
      <c r="G426"/>
      <c r="K426"/>
      <c r="O426"/>
      <c r="S426"/>
      <c r="W426"/>
      <c r="AA426"/>
      <c r="AE426"/>
      <c r="AI426"/>
      <c r="AO426"/>
      <c r="AP426"/>
    </row>
    <row r="427" spans="3:42" x14ac:dyDescent="0.25">
      <c r="C427"/>
      <c r="G427"/>
      <c r="K427"/>
      <c r="O427"/>
      <c r="S427"/>
      <c r="W427"/>
      <c r="AA427"/>
      <c r="AE427"/>
      <c r="AI427"/>
      <c r="AO427"/>
      <c r="AP427"/>
    </row>
    <row r="428" spans="3:42" x14ac:dyDescent="0.25">
      <c r="C428"/>
      <c r="G428"/>
      <c r="K428"/>
      <c r="O428"/>
      <c r="S428"/>
      <c r="W428"/>
      <c r="AA428"/>
      <c r="AE428"/>
      <c r="AI428"/>
      <c r="AO428"/>
      <c r="AP428"/>
    </row>
    <row r="429" spans="3:42" x14ac:dyDescent="0.25">
      <c r="C429"/>
      <c r="G429"/>
      <c r="K429"/>
      <c r="O429"/>
      <c r="S429"/>
      <c r="W429"/>
      <c r="AA429"/>
      <c r="AE429"/>
      <c r="AI429"/>
      <c r="AO429"/>
      <c r="AP429"/>
    </row>
    <row r="430" spans="3:42" x14ac:dyDescent="0.25">
      <c r="C430"/>
      <c r="G430"/>
      <c r="K430"/>
      <c r="O430"/>
      <c r="S430"/>
      <c r="W430"/>
      <c r="AA430"/>
      <c r="AE430"/>
      <c r="AI430"/>
      <c r="AO430"/>
      <c r="AP430"/>
    </row>
    <row r="431" spans="3:42" x14ac:dyDescent="0.25">
      <c r="C431"/>
      <c r="G431"/>
      <c r="K431"/>
      <c r="O431"/>
      <c r="S431"/>
      <c r="W431"/>
      <c r="AA431"/>
      <c r="AE431"/>
      <c r="AI431"/>
      <c r="AO431"/>
      <c r="AP431"/>
    </row>
    <row r="432" spans="3:42" x14ac:dyDescent="0.25">
      <c r="C432"/>
      <c r="G432"/>
      <c r="K432"/>
      <c r="O432"/>
      <c r="S432"/>
      <c r="W432"/>
      <c r="AA432"/>
      <c r="AE432"/>
      <c r="AI432"/>
      <c r="AO432"/>
      <c r="AP432"/>
    </row>
    <row r="433" spans="3:42" x14ac:dyDescent="0.25">
      <c r="C433"/>
      <c r="G433"/>
      <c r="K433"/>
      <c r="O433"/>
      <c r="S433"/>
      <c r="W433"/>
      <c r="AA433"/>
      <c r="AE433"/>
      <c r="AI433"/>
      <c r="AO433"/>
      <c r="AP433"/>
    </row>
    <row r="434" spans="3:42" x14ac:dyDescent="0.25">
      <c r="C434"/>
      <c r="G434"/>
      <c r="K434"/>
      <c r="O434"/>
      <c r="S434"/>
      <c r="W434"/>
      <c r="AA434"/>
      <c r="AE434"/>
      <c r="AI434"/>
      <c r="AO434"/>
      <c r="AP434"/>
    </row>
    <row r="435" spans="3:42" x14ac:dyDescent="0.25">
      <c r="C435"/>
      <c r="G435"/>
      <c r="K435"/>
      <c r="O435"/>
      <c r="S435"/>
      <c r="W435"/>
      <c r="AA435"/>
      <c r="AE435"/>
      <c r="AI435"/>
      <c r="AO435"/>
      <c r="AP435"/>
    </row>
    <row r="436" spans="3:42" x14ac:dyDescent="0.25">
      <c r="C436"/>
      <c r="G436"/>
      <c r="K436"/>
      <c r="O436"/>
      <c r="S436"/>
      <c r="W436"/>
      <c r="AA436"/>
      <c r="AE436"/>
      <c r="AI436"/>
      <c r="AO436"/>
      <c r="AP436"/>
    </row>
    <row r="437" spans="3:42" x14ac:dyDescent="0.25">
      <c r="C437"/>
      <c r="G437"/>
      <c r="K437"/>
      <c r="O437"/>
      <c r="S437"/>
      <c r="W437"/>
      <c r="AA437"/>
      <c r="AE437"/>
      <c r="AI437"/>
      <c r="AO437"/>
      <c r="AP437"/>
    </row>
    <row r="438" spans="3:42" x14ac:dyDescent="0.25">
      <c r="C438"/>
      <c r="G438"/>
      <c r="K438"/>
      <c r="O438"/>
      <c r="S438"/>
      <c r="W438"/>
      <c r="AA438"/>
      <c r="AE438"/>
      <c r="AI438"/>
      <c r="AO438"/>
      <c r="AP438"/>
    </row>
    <row r="439" spans="3:42" x14ac:dyDescent="0.25">
      <c r="C439"/>
      <c r="G439"/>
      <c r="K439"/>
      <c r="O439"/>
      <c r="S439"/>
      <c r="W439"/>
      <c r="AA439"/>
      <c r="AE439"/>
      <c r="AI439"/>
      <c r="AO439"/>
      <c r="AP439"/>
    </row>
    <row r="440" spans="3:42" x14ac:dyDescent="0.25">
      <c r="C440"/>
      <c r="G440"/>
      <c r="K440"/>
      <c r="O440"/>
      <c r="S440"/>
      <c r="W440"/>
      <c r="AA440"/>
      <c r="AE440"/>
      <c r="AI440"/>
      <c r="AO440"/>
      <c r="AP440"/>
    </row>
    <row r="441" spans="3:42" x14ac:dyDescent="0.25">
      <c r="C441"/>
      <c r="G441"/>
      <c r="K441"/>
      <c r="O441"/>
      <c r="S441"/>
      <c r="W441"/>
      <c r="AA441"/>
      <c r="AE441"/>
      <c r="AI441"/>
      <c r="AO441"/>
      <c r="AP441"/>
    </row>
    <row r="442" spans="3:42" x14ac:dyDescent="0.25">
      <c r="C442"/>
      <c r="G442"/>
      <c r="K442"/>
      <c r="O442"/>
      <c r="S442"/>
      <c r="W442"/>
      <c r="AA442"/>
      <c r="AE442"/>
      <c r="AI442"/>
      <c r="AO442"/>
      <c r="AP442"/>
    </row>
    <row r="443" spans="3:42" x14ac:dyDescent="0.25">
      <c r="C443"/>
      <c r="G443"/>
      <c r="K443"/>
      <c r="O443"/>
      <c r="S443"/>
      <c r="W443"/>
      <c r="AA443"/>
      <c r="AE443"/>
      <c r="AI443"/>
      <c r="AO443"/>
      <c r="AP443"/>
    </row>
    <row r="444" spans="3:42" x14ac:dyDescent="0.25">
      <c r="C444"/>
      <c r="G444"/>
      <c r="K444"/>
      <c r="O444"/>
      <c r="S444"/>
      <c r="W444"/>
      <c r="AA444"/>
      <c r="AE444"/>
      <c r="AI444"/>
      <c r="AO444"/>
      <c r="AP444"/>
    </row>
    <row r="445" spans="3:42" x14ac:dyDescent="0.25">
      <c r="C445"/>
      <c r="G445"/>
      <c r="K445"/>
      <c r="O445"/>
      <c r="S445"/>
      <c r="W445"/>
      <c r="AA445"/>
      <c r="AE445"/>
      <c r="AI445"/>
      <c r="AO445"/>
      <c r="AP445"/>
    </row>
    <row r="446" spans="3:42" x14ac:dyDescent="0.25">
      <c r="C446"/>
      <c r="G446"/>
      <c r="K446"/>
      <c r="O446"/>
      <c r="S446"/>
      <c r="W446"/>
      <c r="AA446"/>
      <c r="AE446"/>
      <c r="AI446"/>
      <c r="AO446"/>
      <c r="AP446"/>
    </row>
    <row r="447" spans="3:42" x14ac:dyDescent="0.25">
      <c r="C447"/>
      <c r="G447"/>
      <c r="K447"/>
      <c r="O447"/>
      <c r="S447"/>
      <c r="W447"/>
      <c r="AA447"/>
      <c r="AE447"/>
      <c r="AI447"/>
      <c r="AO447"/>
      <c r="AP447"/>
    </row>
    <row r="448" spans="3:42" x14ac:dyDescent="0.25">
      <c r="C448"/>
      <c r="G448"/>
      <c r="K448"/>
      <c r="O448"/>
      <c r="S448"/>
      <c r="W448"/>
      <c r="AA448"/>
      <c r="AE448"/>
      <c r="AI448"/>
      <c r="AO448"/>
      <c r="AP448"/>
    </row>
    <row r="449" spans="3:42" x14ac:dyDescent="0.25">
      <c r="C449"/>
      <c r="G449"/>
      <c r="K449"/>
      <c r="O449"/>
      <c r="S449"/>
      <c r="W449"/>
      <c r="AA449"/>
      <c r="AE449"/>
      <c r="AI449"/>
      <c r="AO449"/>
      <c r="AP449"/>
    </row>
    <row r="450" spans="3:42" x14ac:dyDescent="0.25">
      <c r="C450"/>
      <c r="G450"/>
      <c r="K450"/>
      <c r="O450"/>
      <c r="S450"/>
      <c r="W450"/>
      <c r="AA450"/>
      <c r="AE450"/>
      <c r="AI450"/>
      <c r="AO450"/>
      <c r="AP450"/>
    </row>
    <row r="451" spans="3:42" x14ac:dyDescent="0.25">
      <c r="C451"/>
      <c r="G451"/>
      <c r="K451"/>
      <c r="O451"/>
      <c r="S451"/>
      <c r="W451"/>
      <c r="AA451"/>
      <c r="AE451"/>
      <c r="AI451"/>
      <c r="AO451"/>
      <c r="AP451"/>
    </row>
    <row r="452" spans="3:42" x14ac:dyDescent="0.25">
      <c r="C452"/>
      <c r="G452"/>
      <c r="K452"/>
      <c r="O452"/>
      <c r="S452"/>
      <c r="W452"/>
      <c r="AA452"/>
      <c r="AE452"/>
      <c r="AI452"/>
      <c r="AO452"/>
      <c r="AP452"/>
    </row>
    <row r="453" spans="3:42" x14ac:dyDescent="0.25">
      <c r="C453"/>
      <c r="G453"/>
      <c r="K453"/>
      <c r="O453"/>
      <c r="S453"/>
      <c r="W453"/>
      <c r="AA453"/>
      <c r="AE453"/>
      <c r="AI453"/>
      <c r="AO453"/>
      <c r="AP453"/>
    </row>
    <row r="454" spans="3:42" x14ac:dyDescent="0.25">
      <c r="C454"/>
      <c r="G454"/>
      <c r="K454"/>
      <c r="O454"/>
      <c r="S454"/>
      <c r="W454"/>
      <c r="AA454"/>
      <c r="AE454"/>
      <c r="AI454"/>
      <c r="AO454"/>
      <c r="AP454"/>
    </row>
    <row r="455" spans="3:42" x14ac:dyDescent="0.25">
      <c r="C455"/>
      <c r="G455"/>
      <c r="K455"/>
      <c r="O455"/>
      <c r="S455"/>
      <c r="W455"/>
      <c r="AA455"/>
      <c r="AE455"/>
      <c r="AI455"/>
      <c r="AO455"/>
      <c r="AP455"/>
    </row>
    <row r="456" spans="3:42" x14ac:dyDescent="0.25">
      <c r="C456"/>
      <c r="G456"/>
      <c r="K456"/>
      <c r="O456"/>
      <c r="S456"/>
      <c r="W456"/>
      <c r="AA456"/>
      <c r="AE456"/>
      <c r="AI456"/>
      <c r="AO456"/>
      <c r="AP456"/>
    </row>
    <row r="457" spans="3:42" x14ac:dyDescent="0.25">
      <c r="C457"/>
      <c r="G457"/>
      <c r="K457"/>
      <c r="O457"/>
      <c r="S457"/>
      <c r="W457"/>
      <c r="AA457"/>
      <c r="AE457"/>
      <c r="AI457"/>
      <c r="AO457"/>
      <c r="AP457"/>
    </row>
    <row r="458" spans="3:42" x14ac:dyDescent="0.25">
      <c r="C458"/>
      <c r="G458"/>
      <c r="K458"/>
      <c r="O458"/>
      <c r="S458"/>
      <c r="W458"/>
      <c r="AA458"/>
      <c r="AE458"/>
      <c r="AI458"/>
      <c r="AO458"/>
      <c r="AP458"/>
    </row>
    <row r="459" spans="3:42" x14ac:dyDescent="0.25">
      <c r="C459"/>
      <c r="G459"/>
      <c r="K459"/>
      <c r="O459"/>
      <c r="S459"/>
      <c r="W459"/>
      <c r="AA459"/>
      <c r="AE459"/>
      <c r="AI459"/>
      <c r="AO459"/>
      <c r="AP459"/>
    </row>
    <row r="460" spans="3:42" x14ac:dyDescent="0.25">
      <c r="C460"/>
      <c r="G460"/>
      <c r="K460"/>
      <c r="O460"/>
      <c r="S460"/>
      <c r="W460"/>
      <c r="AA460"/>
      <c r="AE460"/>
      <c r="AI460"/>
      <c r="AO460"/>
      <c r="AP460"/>
    </row>
    <row r="461" spans="3:42" x14ac:dyDescent="0.25">
      <c r="C461"/>
      <c r="G461"/>
      <c r="K461"/>
      <c r="O461"/>
      <c r="S461"/>
      <c r="W461"/>
      <c r="AA461"/>
      <c r="AE461"/>
      <c r="AI461"/>
      <c r="AO461"/>
      <c r="AP461"/>
    </row>
    <row r="462" spans="3:42" x14ac:dyDescent="0.25">
      <c r="C462"/>
      <c r="G462"/>
      <c r="K462"/>
      <c r="O462"/>
      <c r="S462"/>
      <c r="W462"/>
      <c r="AA462"/>
      <c r="AE462"/>
      <c r="AI462"/>
      <c r="AO462"/>
      <c r="AP462"/>
    </row>
    <row r="463" spans="3:42" x14ac:dyDescent="0.25">
      <c r="C463"/>
      <c r="G463"/>
      <c r="K463"/>
      <c r="O463"/>
      <c r="S463"/>
      <c r="W463"/>
      <c r="AA463"/>
      <c r="AE463"/>
      <c r="AI463"/>
      <c r="AO463"/>
      <c r="AP463"/>
    </row>
    <row r="464" spans="3:42" x14ac:dyDescent="0.25">
      <c r="C464"/>
      <c r="G464"/>
      <c r="K464"/>
      <c r="O464"/>
      <c r="S464"/>
      <c r="W464"/>
      <c r="AA464"/>
      <c r="AE464"/>
      <c r="AI464"/>
      <c r="AO464"/>
      <c r="AP464"/>
    </row>
    <row r="465" spans="3:42" x14ac:dyDescent="0.25">
      <c r="C465"/>
      <c r="G465"/>
      <c r="K465"/>
      <c r="O465"/>
      <c r="S465"/>
      <c r="W465"/>
      <c r="AA465"/>
      <c r="AE465"/>
      <c r="AI465"/>
      <c r="AO465"/>
      <c r="AP465"/>
    </row>
    <row r="466" spans="3:42" x14ac:dyDescent="0.25">
      <c r="C466"/>
      <c r="G466"/>
      <c r="K466"/>
      <c r="O466"/>
      <c r="S466"/>
      <c r="W466"/>
      <c r="AA466"/>
      <c r="AE466"/>
      <c r="AI466"/>
      <c r="AO466"/>
      <c r="AP466"/>
    </row>
    <row r="467" spans="3:42" x14ac:dyDescent="0.25">
      <c r="C467"/>
      <c r="G467"/>
      <c r="K467"/>
      <c r="O467"/>
      <c r="S467"/>
      <c r="W467"/>
      <c r="AA467"/>
      <c r="AE467"/>
      <c r="AI467"/>
      <c r="AO467"/>
      <c r="AP467"/>
    </row>
    <row r="468" spans="3:42" x14ac:dyDescent="0.25">
      <c r="C468"/>
      <c r="G468"/>
      <c r="K468"/>
      <c r="O468"/>
      <c r="S468"/>
      <c r="W468"/>
      <c r="AA468"/>
      <c r="AE468"/>
      <c r="AI468"/>
      <c r="AO468"/>
      <c r="AP468"/>
    </row>
    <row r="469" spans="3:42" x14ac:dyDescent="0.25">
      <c r="C469"/>
      <c r="G469"/>
      <c r="K469"/>
      <c r="O469"/>
      <c r="S469"/>
      <c r="W469"/>
      <c r="AA469"/>
      <c r="AE469"/>
      <c r="AI469"/>
      <c r="AO469"/>
      <c r="AP469"/>
    </row>
    <row r="470" spans="3:42" x14ac:dyDescent="0.25">
      <c r="C470"/>
      <c r="G470"/>
      <c r="K470"/>
      <c r="O470"/>
      <c r="S470"/>
      <c r="W470"/>
      <c r="AA470"/>
      <c r="AE470"/>
      <c r="AI470"/>
      <c r="AO470"/>
      <c r="AP470"/>
    </row>
    <row r="471" spans="3:42" x14ac:dyDescent="0.25">
      <c r="C471"/>
      <c r="G471"/>
      <c r="K471"/>
      <c r="O471"/>
      <c r="S471"/>
      <c r="W471"/>
      <c r="AA471"/>
      <c r="AE471"/>
      <c r="AI471"/>
      <c r="AO471"/>
      <c r="AP471"/>
    </row>
    <row r="472" spans="3:42" x14ac:dyDescent="0.25">
      <c r="C472"/>
      <c r="G472"/>
      <c r="K472"/>
      <c r="O472"/>
      <c r="S472"/>
      <c r="W472"/>
      <c r="AA472"/>
      <c r="AE472"/>
      <c r="AI472"/>
      <c r="AO472"/>
      <c r="AP472"/>
    </row>
    <row r="473" spans="3:42" x14ac:dyDescent="0.25">
      <c r="C473"/>
      <c r="G473"/>
      <c r="K473"/>
      <c r="O473"/>
      <c r="S473"/>
      <c r="W473"/>
      <c r="AA473"/>
      <c r="AE473"/>
      <c r="AI473"/>
      <c r="AO473"/>
      <c r="AP473"/>
    </row>
    <row r="474" spans="3:42" x14ac:dyDescent="0.25">
      <c r="C474"/>
      <c r="G474"/>
      <c r="K474"/>
      <c r="O474"/>
      <c r="S474"/>
      <c r="W474"/>
      <c r="AA474"/>
      <c r="AE474"/>
      <c r="AI474"/>
      <c r="AO474"/>
      <c r="AP474"/>
    </row>
    <row r="475" spans="3:42" x14ac:dyDescent="0.25">
      <c r="C475"/>
      <c r="G475"/>
      <c r="K475"/>
      <c r="O475"/>
      <c r="S475"/>
      <c r="W475"/>
      <c r="AA475"/>
      <c r="AE475"/>
      <c r="AI475"/>
      <c r="AO475"/>
      <c r="AP475"/>
    </row>
    <row r="476" spans="3:42" x14ac:dyDescent="0.25">
      <c r="C476"/>
      <c r="G476"/>
      <c r="K476"/>
      <c r="O476"/>
      <c r="S476"/>
      <c r="W476"/>
      <c r="AA476"/>
      <c r="AE476"/>
      <c r="AI476"/>
      <c r="AO476"/>
      <c r="AP476"/>
    </row>
    <row r="477" spans="3:42" x14ac:dyDescent="0.25">
      <c r="C477"/>
      <c r="G477"/>
      <c r="K477"/>
      <c r="O477"/>
      <c r="S477"/>
      <c r="W477"/>
      <c r="AA477"/>
      <c r="AE477"/>
      <c r="AI477"/>
      <c r="AO477"/>
      <c r="AP477"/>
    </row>
    <row r="478" spans="3:42" x14ac:dyDescent="0.25">
      <c r="C478"/>
      <c r="G478"/>
      <c r="K478"/>
      <c r="O478"/>
      <c r="S478"/>
      <c r="W478"/>
      <c r="AA478"/>
      <c r="AE478"/>
      <c r="AI478"/>
      <c r="AO478"/>
      <c r="AP478"/>
    </row>
    <row r="479" spans="3:42" x14ac:dyDescent="0.25">
      <c r="C479"/>
      <c r="G479"/>
      <c r="K479"/>
      <c r="O479"/>
      <c r="S479"/>
      <c r="W479"/>
      <c r="AA479"/>
      <c r="AE479"/>
      <c r="AI479"/>
      <c r="AO479"/>
      <c r="AP479"/>
    </row>
    <row r="480" spans="3:42" x14ac:dyDescent="0.25">
      <c r="C480"/>
      <c r="G480"/>
      <c r="K480"/>
      <c r="O480"/>
      <c r="S480"/>
      <c r="W480"/>
      <c r="AA480"/>
      <c r="AE480"/>
      <c r="AI480"/>
      <c r="AO480"/>
      <c r="AP480"/>
    </row>
    <row r="481" spans="3:42" x14ac:dyDescent="0.25">
      <c r="C481"/>
      <c r="G481"/>
      <c r="K481"/>
      <c r="O481"/>
      <c r="S481"/>
      <c r="W481"/>
      <c r="AA481"/>
      <c r="AE481"/>
      <c r="AI481"/>
      <c r="AO481"/>
      <c r="AP481"/>
    </row>
    <row r="482" spans="3:42" x14ac:dyDescent="0.25">
      <c r="C482"/>
      <c r="G482"/>
      <c r="K482"/>
      <c r="O482"/>
      <c r="S482"/>
      <c r="W482"/>
      <c r="AA482"/>
      <c r="AE482"/>
      <c r="AI482"/>
      <c r="AO482"/>
      <c r="AP482"/>
    </row>
    <row r="483" spans="3:42" x14ac:dyDescent="0.25">
      <c r="C483"/>
      <c r="G483"/>
      <c r="K483"/>
      <c r="O483"/>
      <c r="S483"/>
      <c r="W483"/>
      <c r="AA483"/>
      <c r="AE483"/>
      <c r="AI483"/>
      <c r="AO483"/>
      <c r="AP483"/>
    </row>
    <row r="484" spans="3:42" x14ac:dyDescent="0.25">
      <c r="C484"/>
      <c r="G484"/>
      <c r="K484"/>
      <c r="O484"/>
      <c r="S484"/>
      <c r="W484"/>
      <c r="AA484"/>
      <c r="AE484"/>
      <c r="AI484"/>
      <c r="AO484"/>
      <c r="AP484"/>
    </row>
    <row r="485" spans="3:42" x14ac:dyDescent="0.25">
      <c r="C485"/>
      <c r="G485"/>
      <c r="K485"/>
      <c r="O485"/>
      <c r="S485"/>
      <c r="W485"/>
      <c r="AA485"/>
      <c r="AE485"/>
      <c r="AI485"/>
      <c r="AO485"/>
      <c r="AP485"/>
    </row>
    <row r="486" spans="3:42" x14ac:dyDescent="0.25">
      <c r="C486"/>
      <c r="G486"/>
      <c r="K486"/>
      <c r="O486"/>
      <c r="S486"/>
      <c r="W486"/>
      <c r="AA486"/>
      <c r="AE486"/>
      <c r="AI486"/>
      <c r="AO486"/>
      <c r="AP486"/>
    </row>
    <row r="487" spans="3:42" x14ac:dyDescent="0.25">
      <c r="C487"/>
      <c r="G487"/>
      <c r="K487"/>
      <c r="O487"/>
      <c r="S487"/>
      <c r="W487"/>
      <c r="AA487"/>
      <c r="AE487"/>
      <c r="AI487"/>
      <c r="AO487"/>
      <c r="AP487"/>
    </row>
    <row r="488" spans="3:42" x14ac:dyDescent="0.25">
      <c r="C488"/>
      <c r="G488"/>
      <c r="K488"/>
      <c r="O488"/>
      <c r="S488"/>
      <c r="W488"/>
      <c r="AA488"/>
      <c r="AE488"/>
      <c r="AI488"/>
      <c r="AO488"/>
      <c r="AP488"/>
    </row>
    <row r="489" spans="3:42" x14ac:dyDescent="0.25">
      <c r="C489"/>
      <c r="G489"/>
      <c r="K489"/>
      <c r="O489"/>
      <c r="S489"/>
      <c r="W489"/>
      <c r="AA489"/>
      <c r="AE489"/>
      <c r="AI489"/>
      <c r="AO489"/>
      <c r="AP489"/>
    </row>
    <row r="490" spans="3:42" x14ac:dyDescent="0.25">
      <c r="C490"/>
      <c r="G490"/>
      <c r="K490"/>
      <c r="O490"/>
      <c r="S490"/>
      <c r="W490"/>
      <c r="AA490"/>
      <c r="AE490"/>
      <c r="AI490"/>
      <c r="AO490"/>
      <c r="AP490"/>
    </row>
    <row r="491" spans="3:42" x14ac:dyDescent="0.25">
      <c r="C491"/>
      <c r="G491"/>
      <c r="K491"/>
      <c r="O491"/>
      <c r="S491"/>
      <c r="W491"/>
      <c r="AA491"/>
      <c r="AE491"/>
      <c r="AI491"/>
      <c r="AO491"/>
      <c r="AP491"/>
    </row>
    <row r="492" spans="3:42" x14ac:dyDescent="0.25">
      <c r="C492"/>
      <c r="G492"/>
      <c r="K492"/>
      <c r="O492"/>
      <c r="S492"/>
      <c r="W492"/>
      <c r="AA492"/>
      <c r="AE492"/>
      <c r="AI492"/>
      <c r="AO492"/>
      <c r="AP492"/>
    </row>
    <row r="493" spans="3:42" x14ac:dyDescent="0.25">
      <c r="C493"/>
      <c r="G493"/>
      <c r="K493"/>
      <c r="O493"/>
      <c r="S493"/>
      <c r="W493"/>
      <c r="AA493"/>
      <c r="AE493"/>
      <c r="AI493"/>
      <c r="AO493"/>
      <c r="AP493"/>
    </row>
    <row r="494" spans="3:42" x14ac:dyDescent="0.25">
      <c r="C494"/>
      <c r="G494"/>
      <c r="K494"/>
      <c r="O494"/>
      <c r="S494"/>
      <c r="W494"/>
      <c r="AA494"/>
      <c r="AE494"/>
      <c r="AI494"/>
      <c r="AO494"/>
      <c r="AP494"/>
    </row>
    <row r="495" spans="3:42" x14ac:dyDescent="0.25">
      <c r="C495"/>
      <c r="G495"/>
      <c r="K495"/>
      <c r="O495"/>
      <c r="S495"/>
      <c r="W495"/>
      <c r="AA495"/>
      <c r="AE495"/>
      <c r="AI495"/>
      <c r="AO495"/>
      <c r="AP495"/>
    </row>
    <row r="496" spans="3:42" x14ac:dyDescent="0.25">
      <c r="C496"/>
      <c r="G496"/>
      <c r="K496"/>
      <c r="O496"/>
      <c r="S496"/>
      <c r="W496"/>
      <c r="AA496"/>
      <c r="AE496"/>
      <c r="AI496"/>
      <c r="AO496"/>
      <c r="AP496"/>
    </row>
    <row r="497" spans="3:42" x14ac:dyDescent="0.25">
      <c r="C497"/>
      <c r="G497"/>
      <c r="K497"/>
      <c r="O497"/>
      <c r="S497"/>
      <c r="W497"/>
      <c r="AA497"/>
      <c r="AE497"/>
      <c r="AI497"/>
      <c r="AO497"/>
      <c r="AP497"/>
    </row>
    <row r="498" spans="3:42" x14ac:dyDescent="0.25">
      <c r="C498"/>
      <c r="G498"/>
      <c r="K498"/>
      <c r="O498"/>
      <c r="S498"/>
      <c r="W498"/>
      <c r="AA498"/>
      <c r="AE498"/>
      <c r="AI498"/>
      <c r="AO498"/>
      <c r="AP498"/>
    </row>
    <row r="499" spans="3:42" x14ac:dyDescent="0.25">
      <c r="C499"/>
      <c r="G499"/>
      <c r="K499"/>
      <c r="O499"/>
      <c r="S499"/>
      <c r="W499"/>
      <c r="AA499"/>
      <c r="AE499"/>
      <c r="AI499"/>
      <c r="AO499"/>
      <c r="AP499"/>
    </row>
    <row r="500" spans="3:42" x14ac:dyDescent="0.25">
      <c r="C500"/>
      <c r="G500"/>
      <c r="K500"/>
      <c r="O500"/>
      <c r="S500"/>
      <c r="W500"/>
      <c r="AA500"/>
      <c r="AE500"/>
      <c r="AI500"/>
      <c r="AO500"/>
      <c r="AP500"/>
    </row>
    <row r="501" spans="3:42" x14ac:dyDescent="0.25">
      <c r="C501"/>
      <c r="G501"/>
      <c r="K501"/>
      <c r="O501"/>
      <c r="S501"/>
      <c r="W501"/>
      <c r="AA501"/>
      <c r="AE501"/>
      <c r="AI501"/>
      <c r="AO501"/>
      <c r="AP501"/>
    </row>
    <row r="502" spans="3:42" x14ac:dyDescent="0.25">
      <c r="C502"/>
      <c r="G502"/>
      <c r="K502"/>
      <c r="O502"/>
      <c r="S502"/>
      <c r="W502"/>
      <c r="AA502"/>
      <c r="AE502"/>
      <c r="AI502"/>
      <c r="AO502"/>
      <c r="AP502"/>
    </row>
    <row r="503" spans="3:42" x14ac:dyDescent="0.25">
      <c r="C503"/>
      <c r="G503"/>
      <c r="K503"/>
      <c r="O503"/>
      <c r="S503"/>
      <c r="W503"/>
      <c r="AA503"/>
      <c r="AE503"/>
      <c r="AI503"/>
      <c r="AO503"/>
      <c r="AP503"/>
    </row>
    <row r="504" spans="3:42" x14ac:dyDescent="0.25">
      <c r="C504"/>
      <c r="G504"/>
      <c r="K504"/>
      <c r="O504"/>
      <c r="S504"/>
      <c r="W504"/>
      <c r="AA504"/>
      <c r="AE504"/>
      <c r="AI504"/>
      <c r="AO504"/>
      <c r="AP504"/>
    </row>
    <row r="505" spans="3:42" x14ac:dyDescent="0.25">
      <c r="C505"/>
      <c r="G505"/>
      <c r="K505"/>
      <c r="O505"/>
      <c r="S505"/>
      <c r="W505"/>
      <c r="AA505"/>
      <c r="AE505"/>
      <c r="AI505"/>
      <c r="AO505"/>
      <c r="AP505"/>
    </row>
    <row r="506" spans="3:42" x14ac:dyDescent="0.25">
      <c r="C506"/>
      <c r="G506"/>
      <c r="K506"/>
      <c r="O506"/>
      <c r="S506"/>
      <c r="W506"/>
      <c r="AA506"/>
      <c r="AE506"/>
      <c r="AI506"/>
      <c r="AO506"/>
      <c r="AP506"/>
    </row>
    <row r="507" spans="3:42" x14ac:dyDescent="0.25">
      <c r="C507"/>
      <c r="G507"/>
      <c r="K507"/>
      <c r="O507"/>
      <c r="S507"/>
      <c r="W507"/>
      <c r="AA507"/>
      <c r="AE507"/>
      <c r="AI507"/>
      <c r="AO507"/>
      <c r="AP507"/>
    </row>
    <row r="508" spans="3:42" x14ac:dyDescent="0.25">
      <c r="C508"/>
      <c r="G508"/>
      <c r="K508"/>
      <c r="O508"/>
      <c r="S508"/>
      <c r="W508"/>
      <c r="AA508"/>
      <c r="AE508"/>
      <c r="AI508"/>
      <c r="AO508"/>
      <c r="AP508"/>
    </row>
    <row r="509" spans="3:42" x14ac:dyDescent="0.25">
      <c r="C509"/>
      <c r="G509"/>
      <c r="K509"/>
      <c r="O509"/>
      <c r="S509"/>
      <c r="W509"/>
      <c r="AA509"/>
      <c r="AE509"/>
      <c r="AI509"/>
      <c r="AO509"/>
      <c r="AP509"/>
    </row>
    <row r="510" spans="3:42" x14ac:dyDescent="0.25">
      <c r="C510"/>
      <c r="G510"/>
      <c r="K510"/>
      <c r="O510"/>
      <c r="S510"/>
      <c r="W510"/>
      <c r="AA510"/>
      <c r="AE510"/>
      <c r="AI510"/>
      <c r="AO510"/>
      <c r="AP510"/>
    </row>
    <row r="511" spans="3:42" x14ac:dyDescent="0.25">
      <c r="C511"/>
      <c r="G511"/>
      <c r="K511"/>
      <c r="O511"/>
      <c r="S511"/>
      <c r="W511"/>
      <c r="AA511"/>
      <c r="AE511"/>
      <c r="AI511"/>
      <c r="AO511"/>
      <c r="AP511"/>
    </row>
    <row r="512" spans="3:42" x14ac:dyDescent="0.25">
      <c r="C512"/>
      <c r="G512"/>
      <c r="K512"/>
      <c r="O512"/>
      <c r="S512"/>
      <c r="W512"/>
      <c r="AA512"/>
      <c r="AE512"/>
      <c r="AI512"/>
      <c r="AO512"/>
      <c r="AP512"/>
    </row>
    <row r="513" spans="3:42" x14ac:dyDescent="0.25">
      <c r="C513"/>
      <c r="G513"/>
      <c r="K513"/>
      <c r="O513"/>
      <c r="S513"/>
      <c r="W513"/>
      <c r="AA513"/>
      <c r="AE513"/>
      <c r="AI513"/>
      <c r="AO513"/>
      <c r="AP513"/>
    </row>
    <row r="514" spans="3:42" x14ac:dyDescent="0.25">
      <c r="C514"/>
      <c r="G514"/>
      <c r="K514"/>
      <c r="O514"/>
      <c r="S514"/>
      <c r="W514"/>
      <c r="AA514"/>
      <c r="AE514"/>
      <c r="AI514"/>
      <c r="AO514"/>
      <c r="AP514"/>
    </row>
    <row r="515" spans="3:42" x14ac:dyDescent="0.25">
      <c r="C515"/>
      <c r="G515"/>
      <c r="K515"/>
      <c r="O515"/>
      <c r="S515"/>
      <c r="W515"/>
      <c r="AA515"/>
      <c r="AE515"/>
      <c r="AI515"/>
      <c r="AO515"/>
      <c r="AP515"/>
    </row>
    <row r="516" spans="3:42" x14ac:dyDescent="0.25">
      <c r="C516"/>
      <c r="G516"/>
      <c r="K516"/>
      <c r="O516"/>
      <c r="S516"/>
      <c r="W516"/>
      <c r="AA516"/>
      <c r="AE516"/>
      <c r="AI516"/>
      <c r="AO516"/>
      <c r="AP516"/>
    </row>
    <row r="517" spans="3:42" x14ac:dyDescent="0.25">
      <c r="C517"/>
      <c r="G517"/>
      <c r="K517"/>
      <c r="O517"/>
      <c r="S517"/>
      <c r="W517"/>
      <c r="AA517"/>
      <c r="AE517"/>
      <c r="AI517"/>
      <c r="AO517"/>
      <c r="AP517"/>
    </row>
    <row r="518" spans="3:42" x14ac:dyDescent="0.25">
      <c r="C518"/>
      <c r="G518"/>
      <c r="K518"/>
      <c r="O518"/>
      <c r="S518"/>
      <c r="W518"/>
      <c r="AA518"/>
      <c r="AE518"/>
      <c r="AI518"/>
      <c r="AO518"/>
      <c r="AP518"/>
    </row>
    <row r="519" spans="3:42" x14ac:dyDescent="0.25">
      <c r="C519"/>
      <c r="G519"/>
      <c r="K519"/>
      <c r="O519"/>
      <c r="S519"/>
      <c r="W519"/>
      <c r="AA519"/>
      <c r="AE519"/>
      <c r="AI519"/>
      <c r="AO519"/>
      <c r="AP519"/>
    </row>
    <row r="520" spans="3:42" x14ac:dyDescent="0.25">
      <c r="C520"/>
      <c r="G520"/>
      <c r="K520"/>
      <c r="O520"/>
      <c r="S520"/>
      <c r="W520"/>
      <c r="AA520"/>
      <c r="AE520"/>
      <c r="AI520"/>
      <c r="AO520"/>
      <c r="AP520"/>
    </row>
    <row r="521" spans="3:42" x14ac:dyDescent="0.25">
      <c r="C521"/>
      <c r="G521"/>
      <c r="K521"/>
      <c r="O521"/>
      <c r="S521"/>
      <c r="W521"/>
      <c r="AA521"/>
      <c r="AE521"/>
      <c r="AI521"/>
      <c r="AO521"/>
      <c r="AP521"/>
    </row>
    <row r="522" spans="3:42" x14ac:dyDescent="0.25">
      <c r="C522"/>
      <c r="G522"/>
      <c r="K522"/>
      <c r="O522"/>
      <c r="S522"/>
      <c r="W522"/>
      <c r="AA522"/>
      <c r="AE522"/>
      <c r="AI522"/>
      <c r="AO522"/>
      <c r="AP522"/>
    </row>
    <row r="523" spans="3:42" x14ac:dyDescent="0.25">
      <c r="C523"/>
      <c r="G523"/>
      <c r="K523"/>
      <c r="O523"/>
      <c r="S523"/>
      <c r="W523"/>
      <c r="AA523"/>
      <c r="AE523"/>
      <c r="AI523"/>
      <c r="AO523"/>
      <c r="AP523"/>
    </row>
    <row r="524" spans="3:42" x14ac:dyDescent="0.25">
      <c r="C524"/>
      <c r="G524"/>
      <c r="K524"/>
      <c r="O524"/>
      <c r="S524"/>
      <c r="W524"/>
      <c r="AA524"/>
      <c r="AE524"/>
      <c r="AI524"/>
      <c r="AO524"/>
      <c r="AP524"/>
    </row>
    <row r="525" spans="3:42" x14ac:dyDescent="0.25">
      <c r="C525"/>
      <c r="G525"/>
      <c r="K525"/>
      <c r="O525"/>
      <c r="S525"/>
      <c r="W525"/>
      <c r="AA525"/>
      <c r="AE525"/>
      <c r="AI525"/>
      <c r="AO525"/>
      <c r="AP525"/>
    </row>
    <row r="526" spans="3:42" x14ac:dyDescent="0.25">
      <c r="C526"/>
      <c r="G526"/>
      <c r="K526"/>
      <c r="O526"/>
      <c r="S526"/>
      <c r="W526"/>
      <c r="AA526"/>
      <c r="AE526"/>
      <c r="AI526"/>
      <c r="AO526"/>
      <c r="AP526"/>
    </row>
    <row r="527" spans="3:42" x14ac:dyDescent="0.25">
      <c r="C527"/>
      <c r="G527"/>
      <c r="K527"/>
      <c r="O527"/>
      <c r="S527"/>
      <c r="W527"/>
      <c r="AA527"/>
      <c r="AE527"/>
      <c r="AI527"/>
      <c r="AO527"/>
      <c r="AP527"/>
    </row>
    <row r="528" spans="3:42" x14ac:dyDescent="0.25">
      <c r="C528"/>
      <c r="G528"/>
      <c r="K528"/>
      <c r="O528"/>
      <c r="S528"/>
      <c r="W528"/>
      <c r="AA528"/>
      <c r="AE528"/>
      <c r="AI528"/>
      <c r="AO528"/>
      <c r="AP528"/>
    </row>
    <row r="529" spans="3:42" x14ac:dyDescent="0.25">
      <c r="C529"/>
      <c r="G529"/>
      <c r="K529"/>
      <c r="O529"/>
      <c r="S529"/>
      <c r="W529"/>
      <c r="AA529"/>
      <c r="AE529"/>
      <c r="AI529"/>
      <c r="AO529"/>
      <c r="AP529"/>
    </row>
    <row r="530" spans="3:42" x14ac:dyDescent="0.25">
      <c r="C530"/>
      <c r="G530"/>
      <c r="K530"/>
      <c r="O530"/>
      <c r="S530"/>
      <c r="W530"/>
      <c r="AA530"/>
      <c r="AE530"/>
      <c r="AI530"/>
      <c r="AO530"/>
      <c r="AP530"/>
    </row>
    <row r="531" spans="3:42" x14ac:dyDescent="0.25">
      <c r="C531"/>
      <c r="G531"/>
      <c r="K531"/>
      <c r="O531"/>
      <c r="S531"/>
      <c r="W531"/>
      <c r="AA531"/>
      <c r="AE531"/>
      <c r="AI531"/>
      <c r="AO531"/>
      <c r="AP531"/>
    </row>
    <row r="532" spans="3:42" x14ac:dyDescent="0.25">
      <c r="C532"/>
      <c r="G532"/>
      <c r="K532"/>
      <c r="O532"/>
      <c r="S532"/>
      <c r="W532"/>
      <c r="AA532"/>
      <c r="AE532"/>
      <c r="AI532"/>
      <c r="AO532"/>
      <c r="AP532"/>
    </row>
    <row r="533" spans="3:42" x14ac:dyDescent="0.25">
      <c r="C533"/>
      <c r="G533"/>
      <c r="K533"/>
      <c r="O533"/>
      <c r="S533"/>
      <c r="W533"/>
      <c r="AA533"/>
      <c r="AE533"/>
      <c r="AI533"/>
      <c r="AO533"/>
      <c r="AP533"/>
    </row>
    <row r="534" spans="3:42" x14ac:dyDescent="0.25">
      <c r="C534"/>
      <c r="G534"/>
      <c r="K534"/>
      <c r="O534"/>
      <c r="S534"/>
      <c r="W534"/>
      <c r="AA534"/>
      <c r="AE534"/>
      <c r="AI534"/>
      <c r="AO534"/>
      <c r="AP534"/>
    </row>
    <row r="535" spans="3:42" x14ac:dyDescent="0.25">
      <c r="C535"/>
      <c r="G535"/>
      <c r="K535"/>
      <c r="O535"/>
      <c r="S535"/>
      <c r="W535"/>
      <c r="AA535"/>
      <c r="AE535"/>
      <c r="AI535"/>
      <c r="AO535"/>
      <c r="AP535"/>
    </row>
    <row r="536" spans="3:42" x14ac:dyDescent="0.25">
      <c r="C536"/>
      <c r="G536"/>
      <c r="K536"/>
      <c r="O536"/>
      <c r="S536"/>
      <c r="W536"/>
      <c r="AA536"/>
      <c r="AE536"/>
      <c r="AI536"/>
      <c r="AO536"/>
      <c r="AP536"/>
    </row>
    <row r="537" spans="3:42" x14ac:dyDescent="0.25">
      <c r="C537"/>
      <c r="G537"/>
      <c r="K537"/>
      <c r="O537"/>
      <c r="S537"/>
      <c r="W537"/>
      <c r="AA537"/>
      <c r="AE537"/>
      <c r="AI537"/>
      <c r="AO537"/>
      <c r="AP537"/>
    </row>
    <row r="538" spans="3:42" x14ac:dyDescent="0.25">
      <c r="C538"/>
      <c r="G538"/>
      <c r="K538"/>
      <c r="O538"/>
      <c r="S538"/>
      <c r="W538"/>
      <c r="AA538"/>
      <c r="AE538"/>
      <c r="AI538"/>
      <c r="AO538"/>
      <c r="AP538"/>
    </row>
    <row r="539" spans="3:42" x14ac:dyDescent="0.25">
      <c r="C539"/>
      <c r="G539"/>
      <c r="K539"/>
      <c r="O539"/>
      <c r="S539"/>
      <c r="W539"/>
      <c r="AA539"/>
      <c r="AE539"/>
      <c r="AI539"/>
      <c r="AO539"/>
      <c r="AP539"/>
    </row>
    <row r="540" spans="3:42" x14ac:dyDescent="0.25">
      <c r="C540"/>
      <c r="G540"/>
      <c r="K540"/>
      <c r="O540"/>
      <c r="S540"/>
      <c r="W540"/>
      <c r="AA540"/>
      <c r="AE540"/>
      <c r="AI540"/>
      <c r="AO540"/>
      <c r="AP540"/>
    </row>
    <row r="541" spans="3:42" x14ac:dyDescent="0.25">
      <c r="C541"/>
      <c r="G541"/>
      <c r="K541"/>
      <c r="O541"/>
      <c r="S541"/>
      <c r="W541"/>
      <c r="AA541"/>
      <c r="AE541"/>
      <c r="AI541"/>
      <c r="AO541"/>
      <c r="AP541"/>
    </row>
    <row r="542" spans="3:42" x14ac:dyDescent="0.25">
      <c r="C542"/>
      <c r="G542"/>
      <c r="K542"/>
      <c r="O542"/>
      <c r="S542"/>
      <c r="W542"/>
      <c r="AA542"/>
      <c r="AE542"/>
      <c r="AI542"/>
      <c r="AO542"/>
      <c r="AP542"/>
    </row>
    <row r="543" spans="3:42" x14ac:dyDescent="0.25">
      <c r="C543"/>
      <c r="G543"/>
      <c r="K543"/>
      <c r="O543"/>
      <c r="S543"/>
      <c r="W543"/>
      <c r="AA543"/>
      <c r="AE543"/>
      <c r="AI543"/>
      <c r="AO543"/>
      <c r="AP543"/>
    </row>
    <row r="544" spans="3:42" x14ac:dyDescent="0.25">
      <c r="C544"/>
      <c r="G544"/>
      <c r="K544"/>
      <c r="O544"/>
      <c r="S544"/>
      <c r="W544"/>
      <c r="AA544"/>
      <c r="AE544"/>
      <c r="AI544"/>
      <c r="AO544"/>
      <c r="AP544"/>
    </row>
    <row r="545" spans="3:42" x14ac:dyDescent="0.25">
      <c r="C545"/>
      <c r="G545"/>
      <c r="K545"/>
      <c r="O545"/>
      <c r="S545"/>
      <c r="W545"/>
      <c r="AA545"/>
      <c r="AE545"/>
      <c r="AI545"/>
      <c r="AO545"/>
      <c r="AP545"/>
    </row>
    <row r="546" spans="3:42" x14ac:dyDescent="0.25">
      <c r="C546"/>
      <c r="G546"/>
      <c r="K546"/>
      <c r="O546"/>
      <c r="S546"/>
      <c r="W546"/>
      <c r="AA546"/>
      <c r="AE546"/>
      <c r="AI546"/>
      <c r="AO546"/>
      <c r="AP546"/>
    </row>
    <row r="547" spans="3:42" x14ac:dyDescent="0.25">
      <c r="C547"/>
      <c r="G547"/>
      <c r="K547"/>
      <c r="O547"/>
      <c r="S547"/>
      <c r="W547"/>
      <c r="AA547"/>
      <c r="AE547"/>
      <c r="AI547"/>
      <c r="AO547"/>
      <c r="AP547"/>
    </row>
    <row r="548" spans="3:42" x14ac:dyDescent="0.25">
      <c r="C548"/>
      <c r="G548"/>
      <c r="K548"/>
      <c r="O548"/>
      <c r="S548"/>
      <c r="W548"/>
      <c r="AA548"/>
      <c r="AE548"/>
      <c r="AI548"/>
      <c r="AO548"/>
      <c r="AP548"/>
    </row>
    <row r="549" spans="3:42" x14ac:dyDescent="0.25">
      <c r="C549"/>
      <c r="G549"/>
      <c r="K549"/>
      <c r="O549"/>
      <c r="S549"/>
      <c r="W549"/>
      <c r="AA549"/>
      <c r="AE549"/>
      <c r="AI549"/>
      <c r="AO549"/>
      <c r="AP549"/>
    </row>
    <row r="550" spans="3:42" x14ac:dyDescent="0.25">
      <c r="C550"/>
      <c r="G550"/>
      <c r="K550"/>
      <c r="O550"/>
      <c r="S550"/>
      <c r="W550"/>
      <c r="AA550"/>
      <c r="AE550"/>
      <c r="AI550"/>
      <c r="AO550"/>
      <c r="AP550"/>
    </row>
    <row r="551" spans="3:42" x14ac:dyDescent="0.25">
      <c r="C551"/>
      <c r="G551"/>
      <c r="K551"/>
      <c r="O551"/>
      <c r="S551"/>
      <c r="W551"/>
      <c r="AA551"/>
      <c r="AE551"/>
      <c r="AI551"/>
      <c r="AO551"/>
      <c r="AP551"/>
    </row>
    <row r="552" spans="3:42" x14ac:dyDescent="0.25">
      <c r="C552"/>
      <c r="G552"/>
      <c r="K552"/>
      <c r="O552"/>
      <c r="S552"/>
      <c r="W552"/>
      <c r="AA552"/>
      <c r="AE552"/>
      <c r="AI552"/>
      <c r="AO552"/>
      <c r="AP552"/>
    </row>
    <row r="553" spans="3:42" x14ac:dyDescent="0.25">
      <c r="C553"/>
      <c r="G553"/>
      <c r="K553"/>
      <c r="O553"/>
      <c r="S553"/>
      <c r="W553"/>
      <c r="AA553"/>
      <c r="AE553"/>
      <c r="AI553"/>
      <c r="AO553"/>
      <c r="AP553"/>
    </row>
    <row r="554" spans="3:42" x14ac:dyDescent="0.25">
      <c r="C554"/>
      <c r="G554"/>
      <c r="K554"/>
      <c r="O554"/>
      <c r="S554"/>
      <c r="W554"/>
      <c r="AA554"/>
      <c r="AE554"/>
      <c r="AI554"/>
      <c r="AO554"/>
      <c r="AP554"/>
    </row>
    <row r="555" spans="3:42" x14ac:dyDescent="0.25">
      <c r="C555"/>
      <c r="G555"/>
      <c r="K555"/>
      <c r="O555"/>
      <c r="S555"/>
      <c r="W555"/>
      <c r="AA555"/>
      <c r="AE555"/>
      <c r="AI555"/>
      <c r="AO555"/>
      <c r="AP555"/>
    </row>
    <row r="556" spans="3:42" x14ac:dyDescent="0.25">
      <c r="C556"/>
      <c r="G556"/>
      <c r="K556"/>
      <c r="O556"/>
      <c r="S556"/>
      <c r="W556"/>
      <c r="AA556"/>
      <c r="AE556"/>
      <c r="AI556"/>
      <c r="AO556"/>
      <c r="AP556"/>
    </row>
    <row r="557" spans="3:42" x14ac:dyDescent="0.25">
      <c r="C557"/>
      <c r="G557"/>
      <c r="K557"/>
      <c r="O557"/>
      <c r="S557"/>
      <c r="W557"/>
      <c r="AA557"/>
      <c r="AE557"/>
      <c r="AI557"/>
      <c r="AO557"/>
      <c r="AP557"/>
    </row>
    <row r="558" spans="3:42" x14ac:dyDescent="0.25">
      <c r="C558"/>
      <c r="G558"/>
      <c r="K558"/>
      <c r="O558"/>
      <c r="S558"/>
      <c r="W558"/>
      <c r="AA558"/>
      <c r="AE558"/>
      <c r="AI558"/>
      <c r="AO558"/>
      <c r="AP558"/>
    </row>
    <row r="559" spans="3:42" x14ac:dyDescent="0.25">
      <c r="C559"/>
      <c r="G559"/>
      <c r="K559"/>
      <c r="O559"/>
      <c r="S559"/>
      <c r="W559"/>
      <c r="AA559"/>
      <c r="AE559"/>
      <c r="AI559"/>
      <c r="AO559"/>
      <c r="AP559"/>
    </row>
    <row r="560" spans="3:42" x14ac:dyDescent="0.25">
      <c r="C560"/>
      <c r="G560"/>
      <c r="K560"/>
      <c r="O560"/>
      <c r="S560"/>
      <c r="W560"/>
      <c r="AA560"/>
      <c r="AE560"/>
      <c r="AI560"/>
      <c r="AO560"/>
      <c r="AP560"/>
    </row>
    <row r="561" spans="3:42" x14ac:dyDescent="0.25">
      <c r="C561"/>
      <c r="G561"/>
      <c r="K561"/>
      <c r="O561"/>
      <c r="S561"/>
      <c r="W561"/>
      <c r="AA561"/>
      <c r="AE561"/>
      <c r="AI561"/>
      <c r="AO561"/>
      <c r="AP561"/>
    </row>
    <row r="562" spans="3:42" x14ac:dyDescent="0.25">
      <c r="C562"/>
      <c r="G562"/>
      <c r="K562"/>
      <c r="O562"/>
      <c r="S562"/>
      <c r="W562"/>
      <c r="AA562"/>
      <c r="AE562"/>
      <c r="AI562"/>
      <c r="AO562"/>
      <c r="AP562"/>
    </row>
    <row r="563" spans="3:42" x14ac:dyDescent="0.25">
      <c r="C563"/>
      <c r="G563"/>
      <c r="K563"/>
      <c r="O563"/>
      <c r="S563"/>
      <c r="W563"/>
      <c r="AA563"/>
      <c r="AE563"/>
      <c r="AI563"/>
      <c r="AO563"/>
      <c r="AP563"/>
    </row>
    <row r="564" spans="3:42" x14ac:dyDescent="0.25">
      <c r="C564"/>
      <c r="G564"/>
      <c r="K564"/>
      <c r="O564"/>
      <c r="S564"/>
      <c r="W564"/>
      <c r="AA564"/>
      <c r="AE564"/>
      <c r="AI564"/>
      <c r="AO564"/>
      <c r="AP564"/>
    </row>
    <row r="565" spans="3:42" x14ac:dyDescent="0.25">
      <c r="C565"/>
      <c r="G565"/>
      <c r="K565"/>
      <c r="O565"/>
      <c r="S565"/>
      <c r="W565"/>
      <c r="AA565"/>
      <c r="AE565"/>
      <c r="AI565"/>
      <c r="AO565"/>
      <c r="AP565"/>
    </row>
    <row r="566" spans="3:42" x14ac:dyDescent="0.25">
      <c r="C566"/>
      <c r="G566"/>
      <c r="K566"/>
      <c r="O566"/>
      <c r="S566"/>
      <c r="W566"/>
      <c r="AA566"/>
      <c r="AE566"/>
      <c r="AI566"/>
      <c r="AO566"/>
      <c r="AP566"/>
    </row>
    <row r="567" spans="3:42" x14ac:dyDescent="0.25">
      <c r="C567"/>
      <c r="G567"/>
      <c r="K567"/>
      <c r="O567"/>
      <c r="S567"/>
      <c r="W567"/>
      <c r="AA567"/>
      <c r="AE567"/>
      <c r="AI567"/>
      <c r="AO567"/>
      <c r="AP567"/>
    </row>
    <row r="568" spans="3:42" x14ac:dyDescent="0.25">
      <c r="C568"/>
      <c r="G568"/>
      <c r="K568"/>
      <c r="O568"/>
      <c r="S568"/>
      <c r="W568"/>
      <c r="AA568"/>
      <c r="AE568"/>
      <c r="AI568"/>
      <c r="AO568"/>
      <c r="AP568"/>
    </row>
    <row r="569" spans="3:42" x14ac:dyDescent="0.25">
      <c r="C569"/>
      <c r="G569"/>
      <c r="K569"/>
      <c r="O569"/>
      <c r="S569"/>
      <c r="W569"/>
      <c r="AA569"/>
      <c r="AE569"/>
      <c r="AI569"/>
      <c r="AO569"/>
      <c r="AP569"/>
    </row>
    <row r="570" spans="3:42" x14ac:dyDescent="0.25">
      <c r="C570"/>
      <c r="G570"/>
      <c r="K570"/>
      <c r="O570"/>
      <c r="S570"/>
      <c r="W570"/>
      <c r="AA570"/>
      <c r="AE570"/>
      <c r="AI570"/>
      <c r="AO570"/>
      <c r="AP570"/>
    </row>
    <row r="571" spans="3:42" x14ac:dyDescent="0.25">
      <c r="C571"/>
      <c r="G571"/>
      <c r="K571"/>
      <c r="O571"/>
      <c r="S571"/>
      <c r="W571"/>
      <c r="AA571"/>
      <c r="AE571"/>
      <c r="AI571"/>
      <c r="AO571"/>
      <c r="AP571"/>
    </row>
    <row r="572" spans="3:42" x14ac:dyDescent="0.25">
      <c r="C572"/>
      <c r="G572"/>
      <c r="K572"/>
      <c r="O572"/>
      <c r="S572"/>
      <c r="W572"/>
      <c r="AA572"/>
      <c r="AE572"/>
      <c r="AI572"/>
      <c r="AO572"/>
      <c r="AP572"/>
    </row>
    <row r="573" spans="3:42" x14ac:dyDescent="0.25">
      <c r="C573"/>
      <c r="G573"/>
      <c r="K573"/>
      <c r="O573"/>
      <c r="S573"/>
      <c r="W573"/>
      <c r="AA573"/>
      <c r="AE573"/>
      <c r="AI573"/>
      <c r="AO573"/>
      <c r="AP573"/>
    </row>
    <row r="574" spans="3:42" x14ac:dyDescent="0.25">
      <c r="C574"/>
      <c r="G574"/>
      <c r="K574"/>
      <c r="O574"/>
      <c r="S574"/>
      <c r="W574"/>
      <c r="AA574"/>
      <c r="AE574"/>
      <c r="AI574"/>
      <c r="AO574"/>
      <c r="AP574"/>
    </row>
    <row r="575" spans="3:42" x14ac:dyDescent="0.25">
      <c r="C575"/>
      <c r="G575"/>
      <c r="K575"/>
      <c r="O575"/>
      <c r="S575"/>
      <c r="W575"/>
      <c r="AA575"/>
      <c r="AE575"/>
      <c r="AI575"/>
      <c r="AO575"/>
      <c r="AP575"/>
    </row>
    <row r="576" spans="3:42" x14ac:dyDescent="0.25">
      <c r="C576"/>
      <c r="G576"/>
      <c r="K576"/>
      <c r="O576"/>
      <c r="S576"/>
      <c r="W576"/>
      <c r="AA576"/>
      <c r="AE576"/>
      <c r="AI576"/>
      <c r="AO576"/>
      <c r="AP576"/>
    </row>
    <row r="577" spans="3:42" x14ac:dyDescent="0.25">
      <c r="C577"/>
      <c r="G577"/>
      <c r="K577"/>
      <c r="O577"/>
      <c r="S577"/>
      <c r="W577"/>
      <c r="AA577"/>
      <c r="AE577"/>
      <c r="AI577"/>
      <c r="AO577"/>
      <c r="AP577"/>
    </row>
    <row r="578" spans="3:42" x14ac:dyDescent="0.25">
      <c r="C578"/>
      <c r="G578"/>
      <c r="K578"/>
      <c r="O578"/>
      <c r="S578"/>
      <c r="W578"/>
      <c r="AA578"/>
      <c r="AE578"/>
      <c r="AI578"/>
      <c r="AO578"/>
      <c r="AP578"/>
    </row>
    <row r="579" spans="3:42" x14ac:dyDescent="0.25">
      <c r="C579"/>
      <c r="G579"/>
      <c r="K579"/>
      <c r="O579"/>
      <c r="S579"/>
      <c r="W579"/>
      <c r="AA579"/>
      <c r="AE579"/>
      <c r="AI579"/>
      <c r="AO579"/>
      <c r="AP579"/>
    </row>
    <row r="580" spans="3:42" x14ac:dyDescent="0.25">
      <c r="C580"/>
      <c r="G580"/>
      <c r="K580"/>
      <c r="O580"/>
      <c r="S580"/>
      <c r="W580"/>
      <c r="AA580"/>
      <c r="AE580"/>
      <c r="AI580"/>
      <c r="AO580"/>
      <c r="AP580"/>
    </row>
    <row r="581" spans="3:42" x14ac:dyDescent="0.25">
      <c r="C581"/>
      <c r="G581"/>
      <c r="K581"/>
      <c r="O581"/>
      <c r="S581"/>
      <c r="W581"/>
      <c r="AA581"/>
      <c r="AE581"/>
      <c r="AI581"/>
      <c r="AO581"/>
      <c r="AP581"/>
    </row>
    <row r="582" spans="3:42" x14ac:dyDescent="0.25">
      <c r="C582"/>
      <c r="G582"/>
      <c r="K582"/>
      <c r="O582"/>
      <c r="S582"/>
      <c r="W582"/>
      <c r="AA582"/>
      <c r="AE582"/>
      <c r="AI582"/>
      <c r="AO582"/>
      <c r="AP582"/>
    </row>
    <row r="583" spans="3:42" x14ac:dyDescent="0.25">
      <c r="C583"/>
      <c r="G583"/>
      <c r="K583"/>
      <c r="O583"/>
      <c r="S583"/>
      <c r="W583"/>
      <c r="AA583"/>
      <c r="AE583"/>
      <c r="AI583"/>
      <c r="AO583"/>
      <c r="AP583"/>
    </row>
    <row r="584" spans="3:42" x14ac:dyDescent="0.25">
      <c r="C584"/>
      <c r="G584"/>
      <c r="K584"/>
      <c r="O584"/>
      <c r="S584"/>
      <c r="W584"/>
      <c r="AA584"/>
      <c r="AE584"/>
      <c r="AI584"/>
      <c r="AO584"/>
      <c r="AP584"/>
    </row>
    <row r="585" spans="3:42" x14ac:dyDescent="0.25">
      <c r="C585"/>
      <c r="G585"/>
      <c r="K585"/>
      <c r="O585"/>
      <c r="S585"/>
      <c r="W585"/>
      <c r="AA585"/>
      <c r="AE585"/>
      <c r="AI585"/>
      <c r="AO585"/>
      <c r="AP585"/>
    </row>
    <row r="586" spans="3:42" x14ac:dyDescent="0.25">
      <c r="C586"/>
      <c r="G586"/>
      <c r="K586"/>
      <c r="O586"/>
      <c r="S586"/>
      <c r="W586"/>
      <c r="AA586"/>
      <c r="AE586"/>
      <c r="AI586"/>
      <c r="AO586"/>
      <c r="AP586"/>
    </row>
    <row r="587" spans="3:42" x14ac:dyDescent="0.25">
      <c r="C587"/>
      <c r="G587"/>
      <c r="K587"/>
      <c r="O587"/>
      <c r="S587"/>
      <c r="W587"/>
      <c r="AA587"/>
      <c r="AE587"/>
      <c r="AI587"/>
      <c r="AO587"/>
      <c r="AP587"/>
    </row>
    <row r="588" spans="3:42" x14ac:dyDescent="0.25">
      <c r="C588"/>
      <c r="G588"/>
      <c r="K588"/>
      <c r="O588"/>
      <c r="S588"/>
      <c r="W588"/>
      <c r="AA588"/>
      <c r="AE588"/>
      <c r="AI588"/>
      <c r="AO588"/>
      <c r="AP588"/>
    </row>
    <row r="589" spans="3:42" x14ac:dyDescent="0.25">
      <c r="C589"/>
      <c r="G589"/>
      <c r="K589"/>
      <c r="O589"/>
      <c r="S589"/>
      <c r="W589"/>
      <c r="AA589"/>
      <c r="AE589"/>
      <c r="AI589"/>
      <c r="AO589"/>
      <c r="AP589"/>
    </row>
    <row r="590" spans="3:42" x14ac:dyDescent="0.25">
      <c r="C590"/>
      <c r="G590"/>
      <c r="K590"/>
      <c r="O590"/>
      <c r="S590"/>
      <c r="W590"/>
      <c r="AA590"/>
      <c r="AE590"/>
      <c r="AI590"/>
      <c r="AO590"/>
      <c r="AP590"/>
    </row>
    <row r="591" spans="3:42" x14ac:dyDescent="0.25">
      <c r="C591"/>
      <c r="G591"/>
      <c r="K591"/>
      <c r="O591"/>
      <c r="S591"/>
      <c r="W591"/>
      <c r="AA591"/>
      <c r="AE591"/>
      <c r="AI591"/>
      <c r="AO591"/>
      <c r="AP591"/>
    </row>
    <row r="592" spans="3:42" x14ac:dyDescent="0.25">
      <c r="C592"/>
      <c r="G592"/>
      <c r="K592"/>
      <c r="O592"/>
      <c r="S592"/>
      <c r="W592"/>
      <c r="AA592"/>
      <c r="AE592"/>
      <c r="AI592"/>
      <c r="AO592"/>
      <c r="AP592"/>
    </row>
    <row r="593" spans="3:42" x14ac:dyDescent="0.25">
      <c r="C593"/>
      <c r="G593"/>
      <c r="K593"/>
      <c r="O593"/>
      <c r="S593"/>
      <c r="W593"/>
      <c r="AA593"/>
      <c r="AE593"/>
      <c r="AI593"/>
      <c r="AO593"/>
      <c r="AP593"/>
    </row>
    <row r="594" spans="3:42" x14ac:dyDescent="0.25">
      <c r="C594"/>
      <c r="G594"/>
      <c r="K594"/>
      <c r="O594"/>
      <c r="S594"/>
      <c r="W594"/>
      <c r="AA594"/>
      <c r="AE594"/>
      <c r="AI594"/>
      <c r="AO594"/>
      <c r="AP594"/>
    </row>
    <row r="595" spans="3:42" x14ac:dyDescent="0.25">
      <c r="C595"/>
      <c r="G595"/>
      <c r="K595"/>
      <c r="O595"/>
      <c r="S595"/>
      <c r="W595"/>
      <c r="AA595"/>
      <c r="AE595"/>
      <c r="AI595"/>
      <c r="AO595"/>
      <c r="AP595"/>
    </row>
    <row r="596" spans="3:42" x14ac:dyDescent="0.25">
      <c r="C596"/>
      <c r="G596"/>
      <c r="K596"/>
      <c r="O596"/>
      <c r="S596"/>
      <c r="W596"/>
      <c r="AA596"/>
      <c r="AE596"/>
      <c r="AI596"/>
      <c r="AO596"/>
      <c r="AP596"/>
    </row>
    <row r="597" spans="3:42" x14ac:dyDescent="0.25">
      <c r="C597"/>
      <c r="G597"/>
      <c r="K597"/>
      <c r="O597"/>
      <c r="S597"/>
      <c r="W597"/>
      <c r="AA597"/>
      <c r="AE597"/>
      <c r="AI597"/>
      <c r="AO597"/>
      <c r="AP597"/>
    </row>
    <row r="598" spans="3:42" x14ac:dyDescent="0.25">
      <c r="C598"/>
      <c r="G598"/>
      <c r="K598"/>
      <c r="O598"/>
      <c r="S598"/>
      <c r="W598"/>
      <c r="AA598"/>
      <c r="AE598"/>
      <c r="AI598"/>
      <c r="AO598"/>
      <c r="AP598"/>
    </row>
    <row r="599" spans="3:42" x14ac:dyDescent="0.25">
      <c r="C599"/>
      <c r="G599"/>
      <c r="K599"/>
      <c r="O599"/>
      <c r="S599"/>
      <c r="W599"/>
      <c r="AA599"/>
      <c r="AE599"/>
      <c r="AI599"/>
      <c r="AO599"/>
      <c r="AP599"/>
    </row>
    <row r="600" spans="3:42" x14ac:dyDescent="0.25">
      <c r="C600"/>
      <c r="G600"/>
      <c r="K600"/>
      <c r="O600"/>
      <c r="S600"/>
      <c r="W600"/>
      <c r="AA600"/>
      <c r="AE600"/>
      <c r="AI600"/>
      <c r="AO600"/>
      <c r="AP600"/>
    </row>
    <row r="601" spans="3:42" x14ac:dyDescent="0.25">
      <c r="C601"/>
      <c r="G601"/>
      <c r="K601"/>
      <c r="O601"/>
      <c r="S601"/>
      <c r="W601"/>
      <c r="AA601"/>
      <c r="AE601"/>
      <c r="AI601"/>
      <c r="AO601"/>
      <c r="AP601"/>
    </row>
    <row r="602" spans="3:42" x14ac:dyDescent="0.25">
      <c r="C602"/>
      <c r="G602"/>
      <c r="K602"/>
      <c r="O602"/>
      <c r="S602"/>
      <c r="W602"/>
      <c r="AA602"/>
      <c r="AE602"/>
      <c r="AI602"/>
      <c r="AO602"/>
      <c r="AP602"/>
    </row>
    <row r="603" spans="3:42" ht="17.25" customHeight="1" x14ac:dyDescent="0.25">
      <c r="C603"/>
      <c r="G603"/>
      <c r="K603"/>
      <c r="O603"/>
      <c r="S603"/>
      <c r="W603"/>
      <c r="AA603"/>
      <c r="AE603"/>
      <c r="AI603"/>
      <c r="AO603"/>
      <c r="AP603"/>
    </row>
    <row r="604" spans="3:42" x14ac:dyDescent="0.25">
      <c r="C604"/>
      <c r="G604"/>
      <c r="K604"/>
      <c r="O604"/>
      <c r="S604"/>
      <c r="W604"/>
      <c r="AA604"/>
      <c r="AE604"/>
      <c r="AI604"/>
      <c r="AO604"/>
      <c r="AP604"/>
    </row>
    <row r="605" spans="3:42" x14ac:dyDescent="0.25">
      <c r="C605"/>
      <c r="G605"/>
      <c r="K605"/>
      <c r="O605"/>
      <c r="S605"/>
      <c r="W605"/>
      <c r="AA605"/>
      <c r="AE605"/>
      <c r="AI605"/>
      <c r="AO605"/>
      <c r="AP605"/>
    </row>
    <row r="606" spans="3:42" x14ac:dyDescent="0.25">
      <c r="C606"/>
      <c r="G606"/>
      <c r="K606"/>
      <c r="O606"/>
      <c r="S606"/>
      <c r="W606"/>
      <c r="AA606"/>
      <c r="AE606"/>
      <c r="AI606"/>
      <c r="AO606"/>
      <c r="AP606"/>
    </row>
    <row r="607" spans="3:42" x14ac:dyDescent="0.25">
      <c r="C607"/>
      <c r="G607"/>
      <c r="K607"/>
      <c r="O607"/>
      <c r="S607"/>
      <c r="W607"/>
      <c r="AA607"/>
      <c r="AE607"/>
      <c r="AI607"/>
      <c r="AO607"/>
      <c r="AP607"/>
    </row>
    <row r="608" spans="3:42" x14ac:dyDescent="0.25">
      <c r="C608"/>
      <c r="G608"/>
      <c r="K608"/>
      <c r="O608"/>
      <c r="S608"/>
      <c r="W608"/>
      <c r="AA608"/>
      <c r="AE608"/>
      <c r="AI608"/>
      <c r="AO608"/>
      <c r="AP608"/>
    </row>
    <row r="609" spans="3:42" x14ac:dyDescent="0.25">
      <c r="C609"/>
      <c r="G609"/>
      <c r="K609"/>
      <c r="O609"/>
      <c r="S609"/>
      <c r="W609"/>
      <c r="AA609"/>
      <c r="AE609"/>
      <c r="AI609"/>
      <c r="AO609"/>
      <c r="AP609"/>
    </row>
    <row r="610" spans="3:42" x14ac:dyDescent="0.25">
      <c r="C610"/>
      <c r="G610"/>
      <c r="K610"/>
      <c r="O610"/>
      <c r="S610"/>
      <c r="W610"/>
      <c r="AA610"/>
      <c r="AE610"/>
      <c r="AI610"/>
      <c r="AO610"/>
      <c r="AP610"/>
    </row>
    <row r="611" spans="3:42" x14ac:dyDescent="0.25">
      <c r="C611"/>
      <c r="G611"/>
      <c r="K611"/>
      <c r="O611"/>
      <c r="S611"/>
      <c r="W611"/>
      <c r="AA611"/>
      <c r="AE611"/>
      <c r="AI611"/>
      <c r="AO611"/>
      <c r="AP611"/>
    </row>
    <row r="612" spans="3:42" x14ac:dyDescent="0.25">
      <c r="C612"/>
      <c r="G612"/>
      <c r="K612"/>
      <c r="O612"/>
      <c r="S612"/>
      <c r="W612"/>
      <c r="AA612"/>
      <c r="AE612"/>
      <c r="AI612"/>
      <c r="AO612"/>
      <c r="AP612"/>
    </row>
    <row r="613" spans="3:42" x14ac:dyDescent="0.25">
      <c r="C613"/>
      <c r="G613"/>
      <c r="K613"/>
      <c r="O613"/>
      <c r="S613"/>
      <c r="W613"/>
      <c r="AA613"/>
      <c r="AE613"/>
      <c r="AI613"/>
      <c r="AO613"/>
      <c r="AP613"/>
    </row>
    <row r="614" spans="3:42" x14ac:dyDescent="0.25">
      <c r="C614"/>
      <c r="G614"/>
      <c r="K614"/>
      <c r="O614"/>
      <c r="S614"/>
      <c r="W614"/>
      <c r="AA614"/>
      <c r="AE614"/>
      <c r="AI614"/>
      <c r="AO614"/>
      <c r="AP614"/>
    </row>
    <row r="615" spans="3:42" x14ac:dyDescent="0.25">
      <c r="C615"/>
      <c r="G615"/>
      <c r="K615"/>
      <c r="O615"/>
      <c r="S615"/>
      <c r="W615"/>
      <c r="AA615"/>
      <c r="AE615"/>
      <c r="AI615"/>
      <c r="AO615"/>
      <c r="AP615"/>
    </row>
    <row r="616" spans="3:42" x14ac:dyDescent="0.25">
      <c r="C616"/>
      <c r="G616"/>
      <c r="K616"/>
      <c r="O616"/>
      <c r="S616"/>
      <c r="W616"/>
      <c r="AA616"/>
      <c r="AE616"/>
      <c r="AI616"/>
      <c r="AO616"/>
      <c r="AP616"/>
    </row>
    <row r="617" spans="3:42" x14ac:dyDescent="0.25">
      <c r="C617"/>
      <c r="G617"/>
      <c r="K617"/>
      <c r="O617"/>
      <c r="S617"/>
      <c r="W617"/>
      <c r="AA617"/>
      <c r="AE617"/>
      <c r="AI617"/>
      <c r="AO617"/>
      <c r="AP617"/>
    </row>
    <row r="618" spans="3:42" x14ac:dyDescent="0.25">
      <c r="C618"/>
      <c r="G618"/>
      <c r="K618"/>
      <c r="O618"/>
      <c r="S618"/>
      <c r="W618"/>
      <c r="AA618"/>
      <c r="AE618"/>
      <c r="AI618"/>
      <c r="AO618"/>
      <c r="AP618"/>
    </row>
    <row r="619" spans="3:42" x14ac:dyDescent="0.25">
      <c r="C619"/>
      <c r="G619"/>
      <c r="K619"/>
      <c r="O619"/>
      <c r="S619"/>
      <c r="W619"/>
      <c r="AA619"/>
      <c r="AE619"/>
      <c r="AI619"/>
      <c r="AO619"/>
      <c r="AP619"/>
    </row>
    <row r="620" spans="3:42" x14ac:dyDescent="0.25">
      <c r="C620"/>
      <c r="G620"/>
      <c r="K620"/>
      <c r="O620"/>
      <c r="S620"/>
      <c r="W620"/>
      <c r="AA620"/>
      <c r="AE620"/>
      <c r="AI620"/>
      <c r="AO620"/>
      <c r="AP620"/>
    </row>
    <row r="621" spans="3:42" x14ac:dyDescent="0.25">
      <c r="C621"/>
      <c r="G621"/>
      <c r="K621"/>
      <c r="O621"/>
      <c r="S621"/>
      <c r="W621"/>
      <c r="AA621"/>
      <c r="AE621"/>
      <c r="AI621"/>
      <c r="AO621"/>
      <c r="AP621"/>
    </row>
    <row r="622" spans="3:42" x14ac:dyDescent="0.25">
      <c r="C622"/>
      <c r="G622"/>
      <c r="K622"/>
      <c r="O622"/>
      <c r="S622"/>
      <c r="W622"/>
      <c r="AA622"/>
      <c r="AE622"/>
      <c r="AI622"/>
      <c r="AO622"/>
      <c r="AP622"/>
    </row>
    <row r="623" spans="3:42" x14ac:dyDescent="0.25">
      <c r="C623"/>
      <c r="G623"/>
      <c r="K623"/>
      <c r="O623"/>
      <c r="S623"/>
      <c r="W623"/>
      <c r="AA623"/>
      <c r="AE623"/>
      <c r="AI623"/>
      <c r="AO623"/>
      <c r="AP623"/>
    </row>
    <row r="624" spans="3:42" x14ac:dyDescent="0.25">
      <c r="C624"/>
      <c r="G624"/>
      <c r="K624"/>
      <c r="O624"/>
      <c r="S624"/>
      <c r="W624"/>
      <c r="AA624"/>
      <c r="AE624"/>
      <c r="AI624"/>
      <c r="AO624"/>
      <c r="AP624"/>
    </row>
    <row r="625" spans="3:42" x14ac:dyDescent="0.25">
      <c r="C625"/>
      <c r="G625"/>
      <c r="K625"/>
      <c r="O625"/>
      <c r="S625"/>
      <c r="W625"/>
      <c r="AA625"/>
      <c r="AE625"/>
      <c r="AI625"/>
      <c r="AO625"/>
      <c r="AP625"/>
    </row>
    <row r="626" spans="3:42" x14ac:dyDescent="0.25">
      <c r="C626"/>
      <c r="G626"/>
      <c r="K626"/>
      <c r="O626"/>
      <c r="S626"/>
      <c r="W626"/>
      <c r="AA626"/>
      <c r="AE626"/>
      <c r="AI626"/>
      <c r="AO626"/>
      <c r="AP626"/>
    </row>
    <row r="627" spans="3:42" x14ac:dyDescent="0.25">
      <c r="C627"/>
      <c r="G627"/>
      <c r="K627"/>
      <c r="O627"/>
      <c r="S627"/>
      <c r="W627"/>
      <c r="AA627"/>
      <c r="AE627"/>
      <c r="AI627"/>
      <c r="AO627"/>
      <c r="AP627"/>
    </row>
    <row r="628" spans="3:42" x14ac:dyDescent="0.25">
      <c r="C628"/>
      <c r="G628"/>
      <c r="K628"/>
      <c r="O628"/>
      <c r="S628"/>
      <c r="W628"/>
      <c r="AA628"/>
      <c r="AE628"/>
      <c r="AI628"/>
      <c r="AO628"/>
      <c r="AP628"/>
    </row>
    <row r="629" spans="3:42" x14ac:dyDescent="0.25">
      <c r="C629"/>
      <c r="G629"/>
      <c r="K629"/>
      <c r="O629"/>
      <c r="S629"/>
      <c r="W629"/>
      <c r="AA629"/>
      <c r="AE629"/>
      <c r="AI629"/>
      <c r="AO629"/>
      <c r="AP629"/>
    </row>
    <row r="630" spans="3:42" x14ac:dyDescent="0.25">
      <c r="C630"/>
      <c r="G630"/>
      <c r="K630"/>
      <c r="O630"/>
      <c r="S630"/>
      <c r="W630"/>
      <c r="AA630"/>
      <c r="AE630"/>
      <c r="AI630"/>
      <c r="AO630"/>
      <c r="AP630"/>
    </row>
    <row r="631" spans="3:42" x14ac:dyDescent="0.25">
      <c r="C631"/>
      <c r="G631"/>
      <c r="K631"/>
      <c r="O631"/>
      <c r="S631"/>
      <c r="W631"/>
      <c r="AA631"/>
      <c r="AE631"/>
      <c r="AI631"/>
      <c r="AO631"/>
      <c r="AP631"/>
    </row>
    <row r="632" spans="3:42" x14ac:dyDescent="0.25">
      <c r="C632"/>
      <c r="G632"/>
      <c r="K632"/>
      <c r="O632"/>
      <c r="S632"/>
      <c r="W632"/>
      <c r="AA632"/>
      <c r="AE632"/>
      <c r="AI632"/>
      <c r="AO632"/>
      <c r="AP632"/>
    </row>
    <row r="633" spans="3:42" x14ac:dyDescent="0.25">
      <c r="C633"/>
      <c r="G633"/>
      <c r="K633"/>
      <c r="O633"/>
      <c r="S633"/>
      <c r="W633"/>
      <c r="AA633"/>
      <c r="AE633"/>
      <c r="AI633"/>
      <c r="AO633"/>
      <c r="AP633"/>
    </row>
    <row r="634" spans="3:42" x14ac:dyDescent="0.25">
      <c r="C634"/>
      <c r="G634"/>
      <c r="K634"/>
      <c r="O634"/>
      <c r="S634"/>
      <c r="W634"/>
      <c r="AA634"/>
      <c r="AE634"/>
      <c r="AI634"/>
      <c r="AO634"/>
      <c r="AP634"/>
    </row>
    <row r="635" spans="3:42" x14ac:dyDescent="0.25">
      <c r="C635"/>
      <c r="G635"/>
      <c r="K635"/>
      <c r="O635"/>
      <c r="S635"/>
      <c r="W635"/>
      <c r="AA635"/>
      <c r="AE635"/>
      <c r="AI635"/>
      <c r="AO635"/>
      <c r="AP635"/>
    </row>
    <row r="636" spans="3:42" x14ac:dyDescent="0.25">
      <c r="C636"/>
      <c r="G636"/>
      <c r="K636"/>
      <c r="O636"/>
      <c r="S636"/>
      <c r="W636"/>
      <c r="AA636"/>
      <c r="AE636"/>
      <c r="AI636"/>
      <c r="AO636"/>
      <c r="AP636"/>
    </row>
    <row r="637" spans="3:42" x14ac:dyDescent="0.25">
      <c r="C637"/>
      <c r="G637"/>
      <c r="K637"/>
      <c r="O637"/>
      <c r="S637"/>
      <c r="W637"/>
      <c r="AA637"/>
      <c r="AE637"/>
      <c r="AI637"/>
      <c r="AO637"/>
      <c r="AP637"/>
    </row>
    <row r="638" spans="3:42" x14ac:dyDescent="0.25">
      <c r="C638"/>
      <c r="G638"/>
      <c r="K638"/>
      <c r="O638"/>
      <c r="S638"/>
      <c r="W638"/>
      <c r="AA638"/>
      <c r="AE638"/>
      <c r="AI638"/>
      <c r="AO638"/>
      <c r="AP638"/>
    </row>
    <row r="639" spans="3:42" x14ac:dyDescent="0.25">
      <c r="C639"/>
      <c r="G639"/>
      <c r="K639"/>
      <c r="O639"/>
      <c r="S639"/>
      <c r="W639"/>
      <c r="AA639"/>
      <c r="AE639"/>
      <c r="AI639"/>
      <c r="AO639"/>
      <c r="AP639"/>
    </row>
    <row r="640" spans="3:42" x14ac:dyDescent="0.25">
      <c r="C640"/>
      <c r="G640"/>
      <c r="K640"/>
      <c r="O640"/>
      <c r="S640"/>
      <c r="W640"/>
      <c r="AA640"/>
      <c r="AE640"/>
      <c r="AI640"/>
      <c r="AO640"/>
      <c r="AP640"/>
    </row>
    <row r="641" spans="3:42" x14ac:dyDescent="0.25">
      <c r="C641"/>
      <c r="G641"/>
      <c r="K641"/>
      <c r="O641"/>
      <c r="S641"/>
      <c r="W641"/>
      <c r="AA641"/>
      <c r="AE641"/>
      <c r="AI641"/>
      <c r="AO641"/>
      <c r="AP641"/>
    </row>
    <row r="642" spans="3:42" x14ac:dyDescent="0.25">
      <c r="C642"/>
      <c r="G642"/>
      <c r="K642"/>
      <c r="O642"/>
      <c r="S642"/>
      <c r="W642"/>
      <c r="AA642"/>
      <c r="AE642"/>
      <c r="AI642"/>
      <c r="AO642"/>
      <c r="AP642"/>
    </row>
    <row r="643" spans="3:42" x14ac:dyDescent="0.25">
      <c r="C643"/>
      <c r="G643"/>
      <c r="K643"/>
      <c r="O643"/>
      <c r="S643"/>
      <c r="W643"/>
      <c r="AA643"/>
      <c r="AE643"/>
      <c r="AI643"/>
      <c r="AO643"/>
      <c r="AP643"/>
    </row>
    <row r="644" spans="3:42" x14ac:dyDescent="0.25">
      <c r="C644"/>
      <c r="G644"/>
      <c r="K644"/>
      <c r="O644"/>
      <c r="S644"/>
      <c r="W644"/>
      <c r="AA644"/>
      <c r="AE644"/>
      <c r="AI644"/>
      <c r="AO644"/>
      <c r="AP644"/>
    </row>
    <row r="645" spans="3:42" x14ac:dyDescent="0.25">
      <c r="C645"/>
      <c r="G645"/>
      <c r="K645"/>
      <c r="O645"/>
      <c r="S645"/>
      <c r="W645"/>
      <c r="AA645"/>
      <c r="AE645"/>
      <c r="AI645"/>
      <c r="AO645"/>
      <c r="AP645"/>
    </row>
    <row r="646" spans="3:42" x14ac:dyDescent="0.25">
      <c r="C646"/>
      <c r="G646"/>
      <c r="K646"/>
      <c r="O646"/>
      <c r="S646"/>
      <c r="W646"/>
      <c r="AA646"/>
      <c r="AE646"/>
      <c r="AI646"/>
      <c r="AO646"/>
      <c r="AP646"/>
    </row>
    <row r="647" spans="3:42" x14ac:dyDescent="0.25">
      <c r="C647"/>
      <c r="G647"/>
      <c r="K647"/>
      <c r="O647"/>
      <c r="S647"/>
      <c r="W647"/>
      <c r="AA647"/>
      <c r="AE647"/>
      <c r="AI647"/>
      <c r="AO647"/>
      <c r="AP647"/>
    </row>
    <row r="648" spans="3:42" x14ac:dyDescent="0.25">
      <c r="C648"/>
      <c r="G648"/>
      <c r="K648"/>
      <c r="O648"/>
      <c r="S648"/>
      <c r="W648"/>
      <c r="AA648"/>
      <c r="AE648"/>
      <c r="AI648"/>
      <c r="AO648"/>
      <c r="AP648"/>
    </row>
    <row r="649" spans="3:42" x14ac:dyDescent="0.25">
      <c r="C649"/>
      <c r="G649"/>
      <c r="K649"/>
      <c r="O649"/>
      <c r="S649"/>
      <c r="W649"/>
      <c r="AA649"/>
      <c r="AE649"/>
      <c r="AI649"/>
      <c r="AO649"/>
      <c r="AP649"/>
    </row>
    <row r="650" spans="3:42" x14ac:dyDescent="0.25">
      <c r="C650"/>
      <c r="G650"/>
      <c r="K650"/>
      <c r="O650"/>
      <c r="S650"/>
      <c r="W650"/>
      <c r="AA650"/>
      <c r="AE650"/>
      <c r="AI650"/>
      <c r="AO650"/>
      <c r="AP650"/>
    </row>
    <row r="651" spans="3:42" x14ac:dyDescent="0.25">
      <c r="C651"/>
      <c r="G651"/>
      <c r="K651"/>
      <c r="O651"/>
      <c r="S651"/>
      <c r="W651"/>
      <c r="AA651"/>
      <c r="AE651"/>
      <c r="AI651"/>
      <c r="AO651"/>
      <c r="AP651"/>
    </row>
    <row r="652" spans="3:42" x14ac:dyDescent="0.25">
      <c r="C652"/>
      <c r="G652"/>
      <c r="K652"/>
      <c r="O652"/>
      <c r="S652"/>
      <c r="W652"/>
      <c r="AA652"/>
      <c r="AE652"/>
      <c r="AI652"/>
      <c r="AO652"/>
      <c r="AP652"/>
    </row>
    <row r="653" spans="3:42" x14ac:dyDescent="0.25">
      <c r="C653"/>
      <c r="G653"/>
      <c r="K653"/>
      <c r="O653"/>
      <c r="S653"/>
      <c r="W653"/>
      <c r="AA653"/>
      <c r="AE653"/>
      <c r="AI653"/>
      <c r="AO653"/>
      <c r="AP653"/>
    </row>
    <row r="654" spans="3:42" x14ac:dyDescent="0.25">
      <c r="C654"/>
      <c r="G654"/>
      <c r="K654"/>
      <c r="O654"/>
      <c r="S654"/>
      <c r="W654"/>
      <c r="AA654"/>
      <c r="AE654"/>
      <c r="AI654"/>
      <c r="AO654"/>
      <c r="AP654"/>
    </row>
    <row r="655" spans="3:42" x14ac:dyDescent="0.25">
      <c r="C655"/>
      <c r="G655"/>
      <c r="K655"/>
      <c r="O655"/>
      <c r="S655"/>
      <c r="W655"/>
      <c r="AA655"/>
      <c r="AE655"/>
      <c r="AI655"/>
      <c r="AO655"/>
      <c r="AP655"/>
    </row>
    <row r="656" spans="3:42" x14ac:dyDescent="0.25">
      <c r="C656"/>
      <c r="G656"/>
      <c r="K656"/>
      <c r="O656"/>
      <c r="S656"/>
      <c r="W656"/>
      <c r="AA656"/>
      <c r="AE656"/>
      <c r="AI656"/>
      <c r="AO656"/>
      <c r="AP656"/>
    </row>
    <row r="657" spans="3:42" x14ac:dyDescent="0.25">
      <c r="C657"/>
      <c r="G657"/>
      <c r="K657"/>
      <c r="O657"/>
      <c r="S657"/>
      <c r="W657"/>
      <c r="AA657"/>
      <c r="AE657"/>
      <c r="AI657"/>
      <c r="AO657"/>
      <c r="AP657"/>
    </row>
    <row r="658" spans="3:42" x14ac:dyDescent="0.25">
      <c r="C658"/>
      <c r="G658"/>
      <c r="K658"/>
      <c r="O658"/>
      <c r="S658"/>
      <c r="W658"/>
      <c r="AA658"/>
      <c r="AE658"/>
      <c r="AI658"/>
      <c r="AO658"/>
      <c r="AP658"/>
    </row>
    <row r="659" spans="3:42" x14ac:dyDescent="0.25">
      <c r="C659"/>
      <c r="G659"/>
      <c r="K659"/>
      <c r="O659"/>
      <c r="S659"/>
      <c r="W659"/>
      <c r="AA659"/>
      <c r="AE659"/>
      <c r="AI659"/>
      <c r="AO659"/>
      <c r="AP659"/>
    </row>
    <row r="660" spans="3:42" x14ac:dyDescent="0.25">
      <c r="C660"/>
      <c r="G660"/>
      <c r="K660"/>
      <c r="O660"/>
      <c r="S660"/>
      <c r="W660"/>
      <c r="AA660"/>
      <c r="AE660"/>
      <c r="AI660"/>
      <c r="AO660"/>
      <c r="AP660"/>
    </row>
    <row r="661" spans="3:42" x14ac:dyDescent="0.25">
      <c r="C661"/>
      <c r="G661"/>
      <c r="K661"/>
      <c r="O661"/>
      <c r="S661"/>
      <c r="W661"/>
      <c r="AA661"/>
      <c r="AE661"/>
      <c r="AI661"/>
      <c r="AO661"/>
      <c r="AP661"/>
    </row>
    <row r="662" spans="3:42" x14ac:dyDescent="0.25">
      <c r="C662"/>
      <c r="G662"/>
      <c r="K662"/>
      <c r="O662"/>
      <c r="S662"/>
      <c r="W662"/>
      <c r="AA662"/>
      <c r="AE662"/>
      <c r="AI662"/>
      <c r="AO662"/>
      <c r="AP662"/>
    </row>
    <row r="663" spans="3:42" x14ac:dyDescent="0.25">
      <c r="C663"/>
      <c r="G663"/>
      <c r="K663"/>
      <c r="O663"/>
      <c r="S663"/>
      <c r="W663"/>
      <c r="AA663"/>
      <c r="AE663"/>
      <c r="AI663"/>
      <c r="AO663"/>
      <c r="AP663"/>
    </row>
    <row r="664" spans="3:42" x14ac:dyDescent="0.25">
      <c r="C664"/>
      <c r="G664"/>
      <c r="K664"/>
      <c r="O664"/>
      <c r="S664"/>
      <c r="W664"/>
      <c r="AA664"/>
      <c r="AE664"/>
      <c r="AI664"/>
      <c r="AO664"/>
      <c r="AP664"/>
    </row>
    <row r="665" spans="3:42" x14ac:dyDescent="0.25">
      <c r="C665"/>
      <c r="G665"/>
      <c r="K665"/>
      <c r="O665"/>
      <c r="S665"/>
      <c r="W665"/>
      <c r="AA665"/>
      <c r="AE665"/>
      <c r="AI665"/>
      <c r="AO665"/>
      <c r="AP665"/>
    </row>
    <row r="666" spans="3:42" x14ac:dyDescent="0.25">
      <c r="C666"/>
      <c r="G666"/>
      <c r="K666"/>
      <c r="O666"/>
      <c r="S666"/>
      <c r="W666"/>
      <c r="AA666"/>
      <c r="AE666"/>
      <c r="AI666"/>
      <c r="AO666"/>
      <c r="AP666"/>
    </row>
    <row r="667" spans="3:42" x14ac:dyDescent="0.25">
      <c r="C667"/>
      <c r="G667"/>
      <c r="K667"/>
      <c r="O667"/>
      <c r="S667"/>
      <c r="W667"/>
      <c r="AA667"/>
      <c r="AE667"/>
      <c r="AI667"/>
      <c r="AO667"/>
      <c r="AP667"/>
    </row>
    <row r="668" spans="3:42" x14ac:dyDescent="0.25">
      <c r="C668"/>
      <c r="G668"/>
      <c r="K668"/>
      <c r="O668"/>
      <c r="S668"/>
      <c r="W668"/>
      <c r="AA668"/>
      <c r="AE668"/>
      <c r="AI668"/>
      <c r="AO668"/>
      <c r="AP668"/>
    </row>
    <row r="669" spans="3:42" x14ac:dyDescent="0.25">
      <c r="C669"/>
      <c r="G669"/>
      <c r="K669"/>
      <c r="O669"/>
      <c r="S669"/>
      <c r="W669"/>
      <c r="AA669"/>
      <c r="AE669"/>
      <c r="AI669"/>
      <c r="AO669"/>
      <c r="AP669"/>
    </row>
    <row r="670" spans="3:42" x14ac:dyDescent="0.25">
      <c r="C670"/>
      <c r="G670"/>
      <c r="K670"/>
      <c r="O670"/>
      <c r="S670"/>
      <c r="W670"/>
      <c r="AA670"/>
      <c r="AE670"/>
      <c r="AI670"/>
      <c r="AO670"/>
      <c r="AP670"/>
    </row>
    <row r="671" spans="3:42" x14ac:dyDescent="0.25">
      <c r="C671"/>
      <c r="G671"/>
      <c r="K671"/>
      <c r="O671"/>
      <c r="S671"/>
      <c r="W671"/>
      <c r="AA671"/>
      <c r="AE671"/>
      <c r="AI671"/>
      <c r="AO671"/>
      <c r="AP671"/>
    </row>
    <row r="672" spans="3:42" x14ac:dyDescent="0.25">
      <c r="C672"/>
      <c r="G672"/>
      <c r="K672"/>
      <c r="O672"/>
      <c r="S672"/>
      <c r="W672"/>
      <c r="AA672"/>
      <c r="AE672"/>
      <c r="AI672"/>
      <c r="AO672"/>
      <c r="AP672"/>
    </row>
    <row r="673" spans="3:42" x14ac:dyDescent="0.25">
      <c r="C673"/>
      <c r="G673"/>
      <c r="K673"/>
      <c r="O673"/>
      <c r="S673"/>
      <c r="W673"/>
      <c r="AA673"/>
      <c r="AE673"/>
      <c r="AI673"/>
      <c r="AO673"/>
      <c r="AP673"/>
    </row>
    <row r="674" spans="3:42" x14ac:dyDescent="0.25">
      <c r="C674"/>
      <c r="G674"/>
      <c r="K674"/>
      <c r="O674"/>
      <c r="S674"/>
      <c r="W674"/>
      <c r="AA674"/>
      <c r="AE674"/>
      <c r="AI674"/>
      <c r="AO674"/>
      <c r="AP674"/>
    </row>
    <row r="675" spans="3:42" x14ac:dyDescent="0.25">
      <c r="C675"/>
      <c r="G675"/>
      <c r="K675"/>
      <c r="O675"/>
      <c r="S675"/>
      <c r="W675"/>
      <c r="AA675"/>
      <c r="AE675"/>
      <c r="AI675"/>
      <c r="AO675"/>
      <c r="AP675"/>
    </row>
    <row r="676" spans="3:42" x14ac:dyDescent="0.25">
      <c r="C676"/>
      <c r="G676"/>
      <c r="K676"/>
      <c r="O676"/>
      <c r="S676"/>
      <c r="W676"/>
      <c r="AA676"/>
      <c r="AE676"/>
      <c r="AI676"/>
      <c r="AO676"/>
      <c r="AP676"/>
    </row>
    <row r="677" spans="3:42" x14ac:dyDescent="0.25">
      <c r="C677"/>
      <c r="G677"/>
      <c r="K677"/>
      <c r="O677"/>
      <c r="S677"/>
      <c r="W677"/>
      <c r="AA677"/>
      <c r="AE677"/>
      <c r="AI677"/>
      <c r="AO677"/>
      <c r="AP677"/>
    </row>
    <row r="678" spans="3:42" x14ac:dyDescent="0.25">
      <c r="C678"/>
      <c r="G678"/>
      <c r="K678"/>
      <c r="O678"/>
      <c r="S678"/>
      <c r="W678"/>
      <c r="AA678"/>
      <c r="AE678"/>
      <c r="AI678"/>
      <c r="AO678"/>
      <c r="AP678"/>
    </row>
    <row r="679" spans="3:42" x14ac:dyDescent="0.25">
      <c r="C679"/>
      <c r="G679"/>
      <c r="K679"/>
      <c r="O679"/>
      <c r="S679"/>
      <c r="W679"/>
      <c r="AA679"/>
      <c r="AE679"/>
      <c r="AI679"/>
      <c r="AO679"/>
      <c r="AP679"/>
    </row>
    <row r="680" spans="3:42" x14ac:dyDescent="0.25">
      <c r="C680"/>
      <c r="G680"/>
      <c r="K680"/>
      <c r="O680"/>
      <c r="S680"/>
      <c r="W680"/>
      <c r="AA680"/>
      <c r="AE680"/>
      <c r="AI680"/>
      <c r="AO680"/>
      <c r="AP680"/>
    </row>
    <row r="681" spans="3:42" x14ac:dyDescent="0.25">
      <c r="C681"/>
      <c r="G681"/>
      <c r="K681"/>
      <c r="O681"/>
      <c r="S681"/>
      <c r="W681"/>
      <c r="AA681"/>
      <c r="AE681"/>
      <c r="AI681"/>
      <c r="AO681"/>
      <c r="AP681"/>
    </row>
    <row r="682" spans="3:42" x14ac:dyDescent="0.25">
      <c r="C682"/>
      <c r="G682"/>
      <c r="K682"/>
      <c r="O682"/>
      <c r="S682"/>
      <c r="W682"/>
      <c r="AA682"/>
      <c r="AE682"/>
      <c r="AI682"/>
      <c r="AO682"/>
      <c r="AP682"/>
    </row>
    <row r="683" spans="3:42" x14ac:dyDescent="0.25">
      <c r="C683"/>
      <c r="G683"/>
      <c r="K683"/>
      <c r="O683"/>
      <c r="S683"/>
      <c r="W683"/>
      <c r="AA683"/>
      <c r="AE683"/>
      <c r="AI683"/>
      <c r="AO683"/>
      <c r="AP683"/>
    </row>
    <row r="684" spans="3:42" x14ac:dyDescent="0.25">
      <c r="C684"/>
      <c r="G684"/>
      <c r="K684"/>
      <c r="O684"/>
      <c r="S684"/>
      <c r="W684"/>
      <c r="AA684"/>
      <c r="AE684"/>
      <c r="AI684"/>
      <c r="AO684"/>
      <c r="AP684"/>
    </row>
    <row r="685" spans="3:42" x14ac:dyDescent="0.25">
      <c r="C685"/>
      <c r="G685"/>
      <c r="K685"/>
      <c r="O685"/>
      <c r="S685"/>
      <c r="W685"/>
      <c r="AA685"/>
      <c r="AE685"/>
      <c r="AI685"/>
      <c r="AO685"/>
      <c r="AP685"/>
    </row>
    <row r="686" spans="3:42" x14ac:dyDescent="0.25">
      <c r="C686"/>
      <c r="G686"/>
      <c r="K686"/>
      <c r="O686"/>
      <c r="S686"/>
      <c r="W686"/>
      <c r="AA686"/>
      <c r="AE686"/>
      <c r="AI686"/>
      <c r="AO686"/>
      <c r="AP686"/>
    </row>
    <row r="687" spans="3:42" x14ac:dyDescent="0.25">
      <c r="C687"/>
      <c r="G687"/>
      <c r="K687"/>
      <c r="O687"/>
      <c r="S687"/>
      <c r="W687"/>
      <c r="AA687"/>
      <c r="AE687"/>
      <c r="AI687"/>
      <c r="AO687"/>
      <c r="AP687"/>
    </row>
    <row r="688" spans="3:42" x14ac:dyDescent="0.25">
      <c r="C688"/>
      <c r="G688"/>
      <c r="K688"/>
      <c r="O688"/>
      <c r="S688"/>
      <c r="W688"/>
      <c r="AA688"/>
      <c r="AE688"/>
      <c r="AI688"/>
      <c r="AO688"/>
      <c r="AP688"/>
    </row>
    <row r="689" spans="3:42" x14ac:dyDescent="0.25">
      <c r="C689"/>
      <c r="G689"/>
      <c r="K689"/>
      <c r="O689"/>
      <c r="S689"/>
      <c r="W689"/>
      <c r="AA689"/>
      <c r="AE689"/>
      <c r="AI689"/>
      <c r="AO689"/>
      <c r="AP689"/>
    </row>
    <row r="690" spans="3:42" x14ac:dyDescent="0.25">
      <c r="C690"/>
      <c r="G690"/>
      <c r="K690"/>
      <c r="O690"/>
      <c r="S690"/>
      <c r="W690"/>
      <c r="AA690"/>
      <c r="AE690"/>
      <c r="AI690"/>
      <c r="AO690"/>
      <c r="AP690"/>
    </row>
    <row r="691" spans="3:42" x14ac:dyDescent="0.25">
      <c r="C691"/>
      <c r="G691"/>
      <c r="K691"/>
      <c r="O691"/>
      <c r="S691"/>
      <c r="W691"/>
      <c r="AA691"/>
      <c r="AE691"/>
      <c r="AI691"/>
      <c r="AO691"/>
      <c r="AP691"/>
    </row>
    <row r="692" spans="3:42" x14ac:dyDescent="0.25">
      <c r="C692"/>
      <c r="G692"/>
      <c r="K692"/>
      <c r="O692"/>
      <c r="S692"/>
      <c r="W692"/>
      <c r="AA692"/>
      <c r="AE692"/>
      <c r="AI692"/>
      <c r="AO692"/>
      <c r="AP692"/>
    </row>
    <row r="693" spans="3:42" x14ac:dyDescent="0.25">
      <c r="C693"/>
      <c r="G693"/>
      <c r="K693"/>
      <c r="O693"/>
      <c r="S693"/>
      <c r="W693"/>
      <c r="AA693"/>
      <c r="AE693"/>
      <c r="AI693"/>
      <c r="AO693"/>
      <c r="AP693"/>
    </row>
    <row r="694" spans="3:42" x14ac:dyDescent="0.25">
      <c r="C694"/>
      <c r="G694"/>
      <c r="K694"/>
      <c r="O694"/>
      <c r="S694"/>
      <c r="W694"/>
      <c r="AA694"/>
      <c r="AE694"/>
      <c r="AI694"/>
      <c r="AO694"/>
      <c r="AP694"/>
    </row>
    <row r="695" spans="3:42" x14ac:dyDescent="0.25">
      <c r="C695"/>
      <c r="G695"/>
      <c r="K695"/>
      <c r="O695"/>
      <c r="S695"/>
      <c r="W695"/>
      <c r="AA695"/>
      <c r="AE695"/>
      <c r="AI695"/>
      <c r="AO695"/>
      <c r="AP695"/>
    </row>
    <row r="696" spans="3:42" x14ac:dyDescent="0.25">
      <c r="C696"/>
      <c r="G696"/>
      <c r="K696"/>
      <c r="O696"/>
      <c r="S696"/>
      <c r="W696"/>
      <c r="AA696"/>
      <c r="AE696"/>
      <c r="AI696"/>
      <c r="AO696"/>
      <c r="AP696"/>
    </row>
    <row r="697" spans="3:42" x14ac:dyDescent="0.25">
      <c r="C697"/>
      <c r="G697"/>
      <c r="K697"/>
      <c r="O697"/>
      <c r="S697"/>
      <c r="W697"/>
      <c r="AA697"/>
      <c r="AE697"/>
      <c r="AI697"/>
      <c r="AO697"/>
      <c r="AP697"/>
    </row>
    <row r="698" spans="3:42" x14ac:dyDescent="0.25">
      <c r="C698"/>
      <c r="G698"/>
      <c r="K698"/>
      <c r="O698"/>
      <c r="S698"/>
      <c r="W698"/>
      <c r="AA698"/>
      <c r="AE698"/>
      <c r="AI698"/>
      <c r="AO698"/>
      <c r="AP698"/>
    </row>
    <row r="699" spans="3:42" x14ac:dyDescent="0.25">
      <c r="C699"/>
      <c r="G699"/>
      <c r="K699"/>
      <c r="O699"/>
      <c r="S699"/>
      <c r="W699"/>
      <c r="AA699"/>
      <c r="AE699"/>
      <c r="AI699"/>
      <c r="AO699"/>
      <c r="AP699"/>
    </row>
    <row r="700" spans="3:42" x14ac:dyDescent="0.25">
      <c r="C700"/>
      <c r="G700"/>
      <c r="K700"/>
      <c r="O700"/>
      <c r="S700"/>
      <c r="W700"/>
      <c r="AA700"/>
      <c r="AE700"/>
      <c r="AI700"/>
      <c r="AO700"/>
      <c r="AP700"/>
    </row>
    <row r="701" spans="3:42" x14ac:dyDescent="0.25">
      <c r="C701"/>
      <c r="G701"/>
      <c r="K701"/>
      <c r="O701"/>
      <c r="S701"/>
      <c r="W701"/>
      <c r="AA701"/>
      <c r="AE701"/>
      <c r="AI701"/>
      <c r="AO701"/>
      <c r="AP701"/>
    </row>
    <row r="702" spans="3:42" x14ac:dyDescent="0.25">
      <c r="C702"/>
      <c r="G702"/>
      <c r="K702"/>
      <c r="O702"/>
      <c r="S702"/>
      <c r="W702"/>
      <c r="AA702"/>
      <c r="AE702"/>
      <c r="AI702"/>
      <c r="AO702"/>
      <c r="AP702"/>
    </row>
    <row r="703" spans="3:42" x14ac:dyDescent="0.25">
      <c r="C703"/>
      <c r="G703"/>
      <c r="K703"/>
      <c r="O703"/>
      <c r="S703"/>
      <c r="W703"/>
      <c r="AA703"/>
      <c r="AE703"/>
      <c r="AI703"/>
      <c r="AO703"/>
      <c r="AP703"/>
    </row>
    <row r="704" spans="3:42" x14ac:dyDescent="0.25">
      <c r="C704"/>
      <c r="G704"/>
      <c r="K704"/>
      <c r="O704"/>
      <c r="S704"/>
      <c r="W704"/>
      <c r="AA704"/>
      <c r="AE704"/>
      <c r="AI704"/>
      <c r="AO704"/>
      <c r="AP704"/>
    </row>
    <row r="705" spans="3:42" x14ac:dyDescent="0.25">
      <c r="C705"/>
      <c r="G705"/>
      <c r="K705"/>
      <c r="O705"/>
      <c r="S705"/>
      <c r="W705"/>
      <c r="AA705"/>
      <c r="AE705"/>
      <c r="AI705"/>
      <c r="AO705"/>
      <c r="AP705"/>
    </row>
    <row r="706" spans="3:42" x14ac:dyDescent="0.25">
      <c r="C706"/>
      <c r="G706"/>
      <c r="K706"/>
      <c r="O706"/>
      <c r="S706"/>
      <c r="W706"/>
      <c r="AA706"/>
      <c r="AE706"/>
      <c r="AI706"/>
      <c r="AO706"/>
      <c r="AP706"/>
    </row>
    <row r="707" spans="3:42" x14ac:dyDescent="0.25">
      <c r="C707"/>
      <c r="G707"/>
      <c r="K707"/>
      <c r="O707"/>
      <c r="S707"/>
      <c r="W707"/>
      <c r="AA707"/>
      <c r="AE707"/>
      <c r="AI707"/>
      <c r="AO707"/>
      <c r="AP707"/>
    </row>
    <row r="708" spans="3:42" x14ac:dyDescent="0.25">
      <c r="C708"/>
      <c r="G708"/>
      <c r="K708"/>
      <c r="O708"/>
      <c r="S708"/>
      <c r="W708"/>
      <c r="AA708"/>
      <c r="AE708"/>
      <c r="AI708"/>
      <c r="AO708"/>
      <c r="AP708"/>
    </row>
    <row r="709" spans="3:42" x14ac:dyDescent="0.25">
      <c r="C709"/>
      <c r="G709"/>
      <c r="K709"/>
      <c r="O709"/>
      <c r="S709"/>
      <c r="W709"/>
      <c r="AA709"/>
      <c r="AE709"/>
      <c r="AI709"/>
      <c r="AO709"/>
      <c r="AP709"/>
    </row>
    <row r="710" spans="3:42" x14ac:dyDescent="0.25">
      <c r="C710"/>
      <c r="G710"/>
      <c r="K710"/>
      <c r="O710"/>
      <c r="S710"/>
      <c r="W710"/>
      <c r="AA710"/>
      <c r="AE710"/>
      <c r="AI710"/>
      <c r="AO710"/>
      <c r="AP710"/>
    </row>
    <row r="711" spans="3:42" x14ac:dyDescent="0.25">
      <c r="C711"/>
      <c r="G711"/>
      <c r="K711"/>
      <c r="O711"/>
      <c r="S711"/>
      <c r="W711"/>
      <c r="AA711"/>
      <c r="AE711"/>
      <c r="AI711"/>
      <c r="AO711"/>
      <c r="AP711"/>
    </row>
    <row r="712" spans="3:42" x14ac:dyDescent="0.25">
      <c r="C712"/>
      <c r="G712"/>
      <c r="K712"/>
      <c r="O712"/>
      <c r="S712"/>
      <c r="W712"/>
      <c r="AA712"/>
      <c r="AE712"/>
      <c r="AI712"/>
      <c r="AO712"/>
      <c r="AP712"/>
    </row>
    <row r="713" spans="3:42" x14ac:dyDescent="0.25">
      <c r="C713"/>
      <c r="G713"/>
      <c r="K713"/>
      <c r="O713"/>
      <c r="S713"/>
      <c r="W713"/>
      <c r="AA713"/>
      <c r="AE713"/>
      <c r="AI713"/>
      <c r="AO713"/>
      <c r="AP713"/>
    </row>
    <row r="714" spans="3:42" x14ac:dyDescent="0.25">
      <c r="C714"/>
      <c r="G714"/>
      <c r="K714"/>
      <c r="O714"/>
      <c r="S714"/>
      <c r="W714"/>
      <c r="AA714"/>
      <c r="AE714"/>
      <c r="AI714"/>
      <c r="AO714"/>
      <c r="AP714"/>
    </row>
    <row r="715" spans="3:42" x14ac:dyDescent="0.25">
      <c r="C715"/>
      <c r="G715"/>
      <c r="K715"/>
      <c r="O715"/>
      <c r="S715"/>
      <c r="W715"/>
      <c r="AA715"/>
      <c r="AE715"/>
      <c r="AI715"/>
      <c r="AO715"/>
      <c r="AP715"/>
    </row>
    <row r="716" spans="3:42" x14ac:dyDescent="0.25">
      <c r="C716"/>
      <c r="G716"/>
      <c r="K716"/>
      <c r="O716"/>
      <c r="S716"/>
      <c r="W716"/>
      <c r="AA716"/>
      <c r="AE716"/>
      <c r="AI716"/>
      <c r="AO716"/>
      <c r="AP716"/>
    </row>
    <row r="717" spans="3:42" x14ac:dyDescent="0.25">
      <c r="C717"/>
      <c r="G717"/>
      <c r="K717"/>
      <c r="O717"/>
      <c r="S717"/>
      <c r="W717"/>
      <c r="AA717"/>
      <c r="AE717"/>
      <c r="AI717"/>
      <c r="AO717"/>
      <c r="AP717"/>
    </row>
    <row r="718" spans="3:42" x14ac:dyDescent="0.25">
      <c r="C718"/>
      <c r="G718"/>
      <c r="K718"/>
      <c r="O718"/>
      <c r="S718"/>
      <c r="W718"/>
      <c r="AA718"/>
      <c r="AE718"/>
      <c r="AI718"/>
      <c r="AO718"/>
      <c r="AP718"/>
    </row>
    <row r="719" spans="3:42" x14ac:dyDescent="0.25">
      <c r="C719"/>
      <c r="G719"/>
      <c r="K719"/>
      <c r="O719"/>
      <c r="S719"/>
      <c r="W719"/>
      <c r="AA719"/>
      <c r="AE719"/>
      <c r="AI719"/>
      <c r="AO719"/>
      <c r="AP719"/>
    </row>
    <row r="720" spans="3:42" x14ac:dyDescent="0.25">
      <c r="C720"/>
      <c r="G720"/>
      <c r="K720"/>
      <c r="O720"/>
      <c r="S720"/>
      <c r="W720"/>
      <c r="AA720"/>
      <c r="AE720"/>
      <c r="AI720"/>
      <c r="AO720"/>
      <c r="AP720"/>
    </row>
    <row r="721" spans="3:42" x14ac:dyDescent="0.25">
      <c r="C721"/>
      <c r="G721"/>
      <c r="K721"/>
      <c r="O721"/>
      <c r="S721"/>
      <c r="W721"/>
      <c r="AA721"/>
      <c r="AE721"/>
      <c r="AI721"/>
      <c r="AO721"/>
      <c r="AP721"/>
    </row>
    <row r="722" spans="3:42" x14ac:dyDescent="0.25">
      <c r="C722"/>
      <c r="G722"/>
      <c r="K722"/>
      <c r="O722"/>
      <c r="S722"/>
      <c r="W722"/>
      <c r="AA722"/>
      <c r="AE722"/>
      <c r="AI722"/>
      <c r="AO722"/>
      <c r="AP722"/>
    </row>
    <row r="723" spans="3:42" x14ac:dyDescent="0.25">
      <c r="C723"/>
      <c r="G723"/>
      <c r="K723"/>
      <c r="O723"/>
      <c r="S723"/>
      <c r="W723"/>
      <c r="AA723"/>
      <c r="AE723"/>
      <c r="AI723"/>
      <c r="AO723"/>
      <c r="AP723"/>
    </row>
    <row r="724" spans="3:42" x14ac:dyDescent="0.25">
      <c r="C724"/>
      <c r="G724"/>
      <c r="K724"/>
      <c r="O724"/>
      <c r="S724"/>
      <c r="W724"/>
      <c r="AA724"/>
      <c r="AE724"/>
      <c r="AI724"/>
      <c r="AO724"/>
      <c r="AP724"/>
    </row>
    <row r="725" spans="3:42" x14ac:dyDescent="0.25">
      <c r="C725"/>
      <c r="G725"/>
      <c r="K725"/>
      <c r="O725"/>
      <c r="S725"/>
      <c r="W725"/>
      <c r="AA725"/>
      <c r="AE725"/>
      <c r="AI725"/>
      <c r="AO725"/>
      <c r="AP725"/>
    </row>
    <row r="726" spans="3:42" x14ac:dyDescent="0.25">
      <c r="C726"/>
      <c r="G726"/>
      <c r="K726"/>
      <c r="O726"/>
      <c r="S726"/>
      <c r="W726"/>
      <c r="AA726"/>
      <c r="AE726"/>
      <c r="AI726"/>
      <c r="AO726"/>
      <c r="AP726"/>
    </row>
    <row r="727" spans="3:42" x14ac:dyDescent="0.25">
      <c r="C727"/>
      <c r="G727"/>
      <c r="K727"/>
      <c r="O727"/>
      <c r="S727"/>
      <c r="W727"/>
      <c r="AA727"/>
      <c r="AE727"/>
      <c r="AI727"/>
      <c r="AO727"/>
      <c r="AP727"/>
    </row>
    <row r="728" spans="3:42" x14ac:dyDescent="0.25">
      <c r="C728"/>
      <c r="G728"/>
      <c r="K728"/>
      <c r="O728"/>
      <c r="S728"/>
      <c r="W728"/>
      <c r="AA728"/>
      <c r="AE728"/>
      <c r="AI728"/>
      <c r="AO728"/>
      <c r="AP728"/>
    </row>
    <row r="729" spans="3:42" x14ac:dyDescent="0.25">
      <c r="C729"/>
      <c r="G729"/>
      <c r="K729"/>
      <c r="O729"/>
      <c r="S729"/>
      <c r="W729"/>
      <c r="AA729"/>
      <c r="AE729"/>
      <c r="AI729"/>
      <c r="AO729"/>
      <c r="AP729"/>
    </row>
    <row r="730" spans="3:42" x14ac:dyDescent="0.25">
      <c r="C730"/>
      <c r="G730"/>
      <c r="K730"/>
      <c r="O730"/>
      <c r="S730"/>
      <c r="W730"/>
      <c r="AA730"/>
      <c r="AE730"/>
      <c r="AI730"/>
      <c r="AO730"/>
      <c r="AP730"/>
    </row>
    <row r="731" spans="3:42" x14ac:dyDescent="0.25">
      <c r="C731"/>
      <c r="G731"/>
      <c r="K731"/>
      <c r="O731"/>
      <c r="S731"/>
      <c r="W731"/>
      <c r="AA731"/>
      <c r="AE731"/>
      <c r="AI731"/>
      <c r="AO731"/>
      <c r="AP731"/>
    </row>
    <row r="732" spans="3:42" x14ac:dyDescent="0.25">
      <c r="C732"/>
      <c r="G732"/>
      <c r="K732"/>
      <c r="O732"/>
      <c r="S732"/>
      <c r="W732"/>
      <c r="AA732"/>
      <c r="AE732"/>
      <c r="AI732"/>
      <c r="AO732"/>
      <c r="AP732"/>
    </row>
    <row r="733" spans="3:42" x14ac:dyDescent="0.25">
      <c r="C733"/>
      <c r="G733"/>
      <c r="K733"/>
      <c r="O733"/>
      <c r="S733"/>
      <c r="W733"/>
      <c r="AA733"/>
      <c r="AE733"/>
      <c r="AI733"/>
      <c r="AO733"/>
      <c r="AP733"/>
    </row>
    <row r="734" spans="3:42" x14ac:dyDescent="0.25">
      <c r="C734"/>
      <c r="G734"/>
      <c r="K734"/>
      <c r="O734"/>
      <c r="S734"/>
      <c r="W734"/>
      <c r="AA734"/>
      <c r="AE734"/>
      <c r="AI734"/>
      <c r="AO734"/>
      <c r="AP734"/>
    </row>
    <row r="735" spans="3:42" x14ac:dyDescent="0.25">
      <c r="C735"/>
      <c r="G735"/>
      <c r="K735"/>
      <c r="O735"/>
      <c r="S735"/>
      <c r="W735"/>
      <c r="AA735"/>
      <c r="AE735"/>
      <c r="AI735"/>
      <c r="AO735"/>
      <c r="AP735"/>
    </row>
    <row r="736" spans="3:42" x14ac:dyDescent="0.25">
      <c r="C736"/>
      <c r="G736"/>
      <c r="K736"/>
      <c r="O736"/>
      <c r="S736"/>
      <c r="W736"/>
      <c r="AA736"/>
      <c r="AE736"/>
      <c r="AI736"/>
      <c r="AO736"/>
      <c r="AP736"/>
    </row>
    <row r="737" spans="3:42" x14ac:dyDescent="0.25">
      <c r="C737"/>
      <c r="G737"/>
      <c r="K737"/>
      <c r="O737"/>
      <c r="S737"/>
      <c r="W737"/>
      <c r="AA737"/>
      <c r="AE737"/>
      <c r="AI737"/>
      <c r="AO737"/>
      <c r="AP737"/>
    </row>
    <row r="738" spans="3:42" x14ac:dyDescent="0.25">
      <c r="C738"/>
      <c r="G738"/>
      <c r="K738"/>
      <c r="O738"/>
      <c r="S738"/>
      <c r="W738"/>
      <c r="AA738"/>
      <c r="AE738"/>
      <c r="AI738"/>
      <c r="AO738"/>
      <c r="AP738"/>
    </row>
    <row r="739" spans="3:42" x14ac:dyDescent="0.25">
      <c r="C739"/>
      <c r="G739"/>
      <c r="K739"/>
      <c r="O739"/>
      <c r="S739"/>
      <c r="W739"/>
      <c r="AA739"/>
      <c r="AE739"/>
      <c r="AI739"/>
      <c r="AO739"/>
      <c r="AP739"/>
    </row>
    <row r="740" spans="3:42" x14ac:dyDescent="0.25">
      <c r="C740"/>
      <c r="G740"/>
      <c r="K740"/>
      <c r="O740"/>
      <c r="S740"/>
      <c r="W740"/>
      <c r="AA740"/>
      <c r="AE740"/>
      <c r="AI740"/>
      <c r="AO740"/>
      <c r="AP740"/>
    </row>
    <row r="741" spans="3:42" x14ac:dyDescent="0.25">
      <c r="C741"/>
      <c r="G741"/>
      <c r="K741"/>
      <c r="O741"/>
      <c r="S741"/>
      <c r="W741"/>
      <c r="AA741"/>
      <c r="AE741"/>
      <c r="AI741"/>
      <c r="AO741"/>
      <c r="AP741"/>
    </row>
    <row r="742" spans="3:42" x14ac:dyDescent="0.25">
      <c r="C742"/>
      <c r="G742"/>
      <c r="K742"/>
      <c r="O742"/>
      <c r="S742"/>
      <c r="W742"/>
      <c r="AA742"/>
      <c r="AE742"/>
      <c r="AI742"/>
      <c r="AO742"/>
      <c r="AP742"/>
    </row>
    <row r="743" spans="3:42" x14ac:dyDescent="0.25">
      <c r="C743"/>
      <c r="G743"/>
      <c r="K743"/>
      <c r="O743"/>
      <c r="S743"/>
      <c r="W743"/>
      <c r="AA743"/>
      <c r="AE743"/>
      <c r="AI743"/>
      <c r="AO743"/>
      <c r="AP743"/>
    </row>
    <row r="744" spans="3:42" x14ac:dyDescent="0.25">
      <c r="C744"/>
      <c r="G744"/>
      <c r="K744"/>
      <c r="O744"/>
      <c r="S744"/>
      <c r="W744"/>
      <c r="AA744"/>
      <c r="AE744"/>
      <c r="AI744"/>
      <c r="AO744"/>
      <c r="AP744"/>
    </row>
    <row r="745" spans="3:42" x14ac:dyDescent="0.25">
      <c r="C745"/>
      <c r="G745"/>
      <c r="K745"/>
      <c r="O745"/>
      <c r="S745"/>
      <c r="W745"/>
      <c r="AA745"/>
      <c r="AE745"/>
      <c r="AI745"/>
      <c r="AO745"/>
      <c r="AP745"/>
    </row>
    <row r="746" spans="3:42" x14ac:dyDescent="0.25">
      <c r="C746"/>
      <c r="G746"/>
      <c r="K746"/>
      <c r="O746"/>
      <c r="S746"/>
      <c r="W746"/>
      <c r="AA746"/>
      <c r="AE746"/>
      <c r="AI746"/>
      <c r="AO746"/>
      <c r="AP746"/>
    </row>
    <row r="747" spans="3:42" x14ac:dyDescent="0.25">
      <c r="C747"/>
      <c r="G747"/>
      <c r="K747"/>
      <c r="O747"/>
      <c r="S747"/>
      <c r="W747"/>
      <c r="AA747"/>
      <c r="AE747"/>
      <c r="AI747"/>
      <c r="AO747"/>
      <c r="AP747"/>
    </row>
    <row r="748" spans="3:42" x14ac:dyDescent="0.25">
      <c r="C748"/>
      <c r="G748"/>
      <c r="K748"/>
      <c r="O748"/>
      <c r="S748"/>
      <c r="W748"/>
      <c r="AA748"/>
      <c r="AE748"/>
      <c r="AI748"/>
      <c r="AO748"/>
      <c r="AP748"/>
    </row>
    <row r="749" spans="3:42" x14ac:dyDescent="0.25">
      <c r="C749"/>
      <c r="G749"/>
      <c r="K749"/>
      <c r="O749"/>
      <c r="S749"/>
      <c r="W749"/>
      <c r="AA749"/>
      <c r="AE749"/>
      <c r="AI749"/>
      <c r="AO749"/>
      <c r="AP749"/>
    </row>
    <row r="750" spans="3:42" x14ac:dyDescent="0.25">
      <c r="C750"/>
      <c r="G750"/>
      <c r="K750"/>
      <c r="O750"/>
      <c r="S750"/>
      <c r="W750"/>
      <c r="AA750"/>
      <c r="AE750"/>
      <c r="AI750"/>
      <c r="AO750"/>
      <c r="AP750"/>
    </row>
    <row r="751" spans="3:42" x14ac:dyDescent="0.25">
      <c r="C751"/>
      <c r="G751"/>
      <c r="K751"/>
      <c r="O751"/>
      <c r="S751"/>
      <c r="W751"/>
      <c r="AA751"/>
      <c r="AE751"/>
      <c r="AI751"/>
      <c r="AO751"/>
      <c r="AP751"/>
    </row>
    <row r="752" spans="3:42" x14ac:dyDescent="0.25">
      <c r="C752"/>
      <c r="G752"/>
      <c r="K752"/>
      <c r="O752"/>
      <c r="S752"/>
      <c r="W752"/>
      <c r="AA752"/>
      <c r="AE752"/>
      <c r="AI752"/>
      <c r="AO752"/>
      <c r="AP752"/>
    </row>
    <row r="753" spans="3:42" x14ac:dyDescent="0.25">
      <c r="C753"/>
      <c r="G753"/>
      <c r="K753"/>
      <c r="O753"/>
      <c r="S753"/>
      <c r="W753"/>
      <c r="AA753"/>
      <c r="AE753"/>
      <c r="AI753"/>
      <c r="AO753"/>
      <c r="AP753"/>
    </row>
    <row r="754" spans="3:42" x14ac:dyDescent="0.25">
      <c r="C754"/>
      <c r="G754"/>
      <c r="K754"/>
      <c r="O754"/>
      <c r="S754"/>
      <c r="W754"/>
      <c r="AA754"/>
      <c r="AE754"/>
      <c r="AI754"/>
      <c r="AO754"/>
      <c r="AP754"/>
    </row>
    <row r="755" spans="3:42" x14ac:dyDescent="0.25">
      <c r="C755"/>
      <c r="G755"/>
      <c r="K755"/>
      <c r="O755"/>
      <c r="S755"/>
      <c r="W755"/>
      <c r="AA755"/>
      <c r="AE755"/>
      <c r="AI755"/>
      <c r="AO755"/>
      <c r="AP755"/>
    </row>
    <row r="756" spans="3:42" x14ac:dyDescent="0.25">
      <c r="C756"/>
      <c r="G756"/>
      <c r="K756"/>
      <c r="O756"/>
      <c r="S756"/>
      <c r="W756"/>
      <c r="AA756"/>
      <c r="AE756"/>
      <c r="AI756"/>
      <c r="AO756"/>
      <c r="AP756"/>
    </row>
    <row r="757" spans="3:42" x14ac:dyDescent="0.25">
      <c r="C757"/>
      <c r="G757"/>
      <c r="K757"/>
      <c r="O757"/>
      <c r="S757"/>
      <c r="W757"/>
      <c r="AA757"/>
      <c r="AE757"/>
      <c r="AI757"/>
      <c r="AO757"/>
      <c r="AP757"/>
    </row>
    <row r="758" spans="3:42" x14ac:dyDescent="0.25">
      <c r="C758"/>
      <c r="G758"/>
      <c r="K758"/>
      <c r="O758"/>
      <c r="S758"/>
      <c r="W758"/>
      <c r="AA758"/>
      <c r="AE758"/>
      <c r="AI758"/>
      <c r="AO758"/>
      <c r="AP758"/>
    </row>
    <row r="759" spans="3:42" x14ac:dyDescent="0.25">
      <c r="C759"/>
      <c r="G759"/>
      <c r="K759"/>
      <c r="O759"/>
      <c r="S759"/>
      <c r="W759"/>
      <c r="AA759"/>
      <c r="AE759"/>
      <c r="AI759"/>
      <c r="AO759"/>
      <c r="AP759"/>
    </row>
    <row r="760" spans="3:42" x14ac:dyDescent="0.25">
      <c r="C760"/>
      <c r="G760"/>
      <c r="K760"/>
      <c r="O760"/>
      <c r="S760"/>
      <c r="W760"/>
      <c r="AA760"/>
      <c r="AE760"/>
      <c r="AI760"/>
      <c r="AO760"/>
      <c r="AP760"/>
    </row>
    <row r="761" spans="3:42" x14ac:dyDescent="0.25">
      <c r="C761"/>
      <c r="G761"/>
      <c r="K761"/>
      <c r="O761"/>
      <c r="S761"/>
      <c r="W761"/>
      <c r="AA761"/>
      <c r="AE761"/>
      <c r="AI761"/>
      <c r="AO761"/>
      <c r="AP761"/>
    </row>
    <row r="762" spans="3:42" x14ac:dyDescent="0.25">
      <c r="C762"/>
      <c r="G762"/>
      <c r="K762"/>
      <c r="O762"/>
      <c r="S762"/>
      <c r="W762"/>
      <c r="AA762"/>
      <c r="AE762"/>
      <c r="AI762"/>
      <c r="AO762"/>
      <c r="AP762"/>
    </row>
    <row r="763" spans="3:42" x14ac:dyDescent="0.25">
      <c r="C763"/>
      <c r="G763"/>
      <c r="K763"/>
      <c r="O763"/>
      <c r="S763"/>
      <c r="W763"/>
      <c r="AA763"/>
      <c r="AE763"/>
      <c r="AI763"/>
      <c r="AO763"/>
      <c r="AP763"/>
    </row>
    <row r="764" spans="3:42" x14ac:dyDescent="0.25">
      <c r="C764"/>
      <c r="G764"/>
      <c r="K764"/>
      <c r="O764"/>
      <c r="S764"/>
      <c r="W764"/>
      <c r="AA764"/>
      <c r="AE764"/>
      <c r="AI764"/>
      <c r="AO764"/>
      <c r="AP764"/>
    </row>
    <row r="765" spans="3:42" x14ac:dyDescent="0.25">
      <c r="C765"/>
      <c r="G765"/>
      <c r="K765"/>
      <c r="O765"/>
      <c r="S765"/>
      <c r="W765"/>
      <c r="AA765"/>
      <c r="AE765"/>
      <c r="AI765"/>
      <c r="AO765"/>
      <c r="AP765"/>
    </row>
    <row r="766" spans="3:42" x14ac:dyDescent="0.25">
      <c r="C766"/>
      <c r="G766"/>
      <c r="K766"/>
      <c r="O766"/>
      <c r="S766"/>
      <c r="W766"/>
      <c r="AA766"/>
      <c r="AE766"/>
      <c r="AI766"/>
      <c r="AO766"/>
      <c r="AP766"/>
    </row>
    <row r="767" spans="3:42" x14ac:dyDescent="0.25">
      <c r="C767"/>
      <c r="G767"/>
      <c r="K767"/>
      <c r="O767"/>
      <c r="S767"/>
      <c r="W767"/>
      <c r="AA767"/>
      <c r="AE767"/>
      <c r="AI767"/>
      <c r="AO767"/>
      <c r="AP767"/>
    </row>
    <row r="768" spans="3:42" x14ac:dyDescent="0.25">
      <c r="C768"/>
      <c r="G768"/>
      <c r="K768"/>
      <c r="O768"/>
      <c r="S768"/>
      <c r="W768"/>
      <c r="AA768"/>
      <c r="AE768"/>
      <c r="AI768"/>
      <c r="AO768"/>
      <c r="AP768"/>
    </row>
    <row r="769" spans="3:42" x14ac:dyDescent="0.25">
      <c r="C769"/>
      <c r="G769"/>
      <c r="K769"/>
      <c r="O769"/>
      <c r="S769"/>
      <c r="W769"/>
      <c r="AA769"/>
      <c r="AE769"/>
      <c r="AI769"/>
      <c r="AO769"/>
      <c r="AP769"/>
    </row>
    <row r="770" spans="3:42" x14ac:dyDescent="0.25">
      <c r="C770"/>
      <c r="G770"/>
      <c r="K770"/>
      <c r="O770"/>
      <c r="S770"/>
      <c r="W770"/>
      <c r="AA770"/>
      <c r="AE770"/>
      <c r="AI770"/>
      <c r="AO770"/>
      <c r="AP770"/>
    </row>
    <row r="771" spans="3:42" x14ac:dyDescent="0.25">
      <c r="C771"/>
      <c r="G771"/>
      <c r="K771"/>
      <c r="O771"/>
      <c r="S771"/>
      <c r="W771"/>
      <c r="AA771"/>
      <c r="AE771"/>
      <c r="AI771"/>
      <c r="AO771"/>
      <c r="AP771"/>
    </row>
    <row r="772" spans="3:42" x14ac:dyDescent="0.25">
      <c r="C772"/>
      <c r="G772"/>
      <c r="K772"/>
      <c r="O772"/>
      <c r="S772"/>
      <c r="W772"/>
      <c r="AA772"/>
      <c r="AE772"/>
      <c r="AI772"/>
      <c r="AO772"/>
      <c r="AP772"/>
    </row>
    <row r="773" spans="3:42" x14ac:dyDescent="0.25">
      <c r="C773"/>
      <c r="G773"/>
      <c r="K773"/>
      <c r="O773"/>
      <c r="S773"/>
      <c r="W773"/>
      <c r="AA773"/>
      <c r="AE773"/>
      <c r="AI773"/>
      <c r="AO773"/>
      <c r="AP773"/>
    </row>
    <row r="774" spans="3:42" x14ac:dyDescent="0.25">
      <c r="C774"/>
      <c r="G774"/>
      <c r="K774"/>
      <c r="O774"/>
      <c r="S774"/>
      <c r="W774"/>
      <c r="AA774"/>
      <c r="AE774"/>
      <c r="AI774"/>
      <c r="AO774"/>
      <c r="AP774"/>
    </row>
    <row r="775" spans="3:42" x14ac:dyDescent="0.25">
      <c r="C775"/>
      <c r="G775"/>
      <c r="K775"/>
      <c r="O775"/>
      <c r="S775"/>
      <c r="W775"/>
      <c r="AA775"/>
      <c r="AE775"/>
      <c r="AI775"/>
      <c r="AO775"/>
      <c r="AP775"/>
    </row>
    <row r="776" spans="3:42" x14ac:dyDescent="0.25">
      <c r="C776"/>
      <c r="G776"/>
      <c r="K776"/>
      <c r="O776"/>
      <c r="S776"/>
      <c r="W776"/>
      <c r="AA776"/>
      <c r="AE776"/>
      <c r="AI776"/>
      <c r="AO776"/>
      <c r="AP776"/>
    </row>
    <row r="777" spans="3:42" x14ac:dyDescent="0.25">
      <c r="C777"/>
      <c r="G777"/>
      <c r="K777"/>
      <c r="O777"/>
      <c r="S777"/>
      <c r="W777"/>
      <c r="AA777"/>
      <c r="AE777"/>
      <c r="AI777"/>
      <c r="AO777"/>
      <c r="AP777"/>
    </row>
    <row r="778" spans="3:42" x14ac:dyDescent="0.25">
      <c r="C778"/>
      <c r="G778"/>
      <c r="K778"/>
      <c r="O778"/>
      <c r="S778"/>
      <c r="W778"/>
      <c r="AA778"/>
      <c r="AE778"/>
      <c r="AI778"/>
      <c r="AO778"/>
      <c r="AP778"/>
    </row>
    <row r="779" spans="3:42" x14ac:dyDescent="0.25">
      <c r="C779"/>
      <c r="G779"/>
      <c r="K779"/>
      <c r="O779"/>
      <c r="S779"/>
      <c r="W779"/>
      <c r="AA779"/>
      <c r="AE779"/>
      <c r="AI779"/>
      <c r="AO779"/>
      <c r="AP779"/>
    </row>
    <row r="780" spans="3:42" x14ac:dyDescent="0.25">
      <c r="C780"/>
      <c r="G780"/>
      <c r="K780"/>
      <c r="O780"/>
      <c r="S780"/>
      <c r="W780"/>
      <c r="AA780"/>
      <c r="AE780"/>
      <c r="AI780"/>
      <c r="AO780"/>
      <c r="AP780"/>
    </row>
    <row r="781" spans="3:42" x14ac:dyDescent="0.25">
      <c r="C781"/>
      <c r="G781"/>
      <c r="K781"/>
      <c r="O781"/>
      <c r="S781"/>
      <c r="W781"/>
      <c r="AA781"/>
      <c r="AE781"/>
      <c r="AI781"/>
      <c r="AO781"/>
      <c r="AP781"/>
    </row>
    <row r="782" spans="3:42" x14ac:dyDescent="0.25">
      <c r="C782"/>
      <c r="G782"/>
      <c r="K782"/>
      <c r="O782"/>
      <c r="S782"/>
      <c r="W782"/>
      <c r="AA782"/>
      <c r="AE782"/>
      <c r="AI782"/>
      <c r="AO782"/>
      <c r="AP782"/>
    </row>
    <row r="783" spans="3:42" x14ac:dyDescent="0.25">
      <c r="C783"/>
      <c r="G783"/>
      <c r="K783"/>
      <c r="O783"/>
      <c r="S783"/>
      <c r="W783"/>
      <c r="AA783"/>
      <c r="AE783"/>
      <c r="AI783"/>
      <c r="AO783"/>
      <c r="AP783"/>
    </row>
    <row r="784" spans="3:42" x14ac:dyDescent="0.25">
      <c r="C784"/>
      <c r="G784"/>
      <c r="K784"/>
      <c r="O784"/>
      <c r="S784"/>
      <c r="W784"/>
      <c r="AA784"/>
      <c r="AE784"/>
      <c r="AI784"/>
      <c r="AO784"/>
      <c r="AP784"/>
    </row>
    <row r="785" spans="3:42" x14ac:dyDescent="0.25">
      <c r="C785"/>
      <c r="G785"/>
      <c r="K785"/>
      <c r="O785"/>
      <c r="S785"/>
      <c r="W785"/>
      <c r="AA785"/>
      <c r="AE785"/>
      <c r="AI785"/>
      <c r="AO785"/>
      <c r="AP785"/>
    </row>
    <row r="786" spans="3:42" x14ac:dyDescent="0.25">
      <c r="C786"/>
      <c r="G786"/>
      <c r="K786"/>
      <c r="O786"/>
      <c r="S786"/>
      <c r="W786"/>
      <c r="AA786"/>
      <c r="AE786"/>
      <c r="AI786"/>
      <c r="AO786"/>
      <c r="AP786"/>
    </row>
    <row r="787" spans="3:42" x14ac:dyDescent="0.25">
      <c r="C787"/>
      <c r="G787"/>
      <c r="K787"/>
      <c r="O787"/>
      <c r="S787"/>
      <c r="W787"/>
      <c r="AA787"/>
      <c r="AE787"/>
      <c r="AI787"/>
      <c r="AO787"/>
      <c r="AP787"/>
    </row>
    <row r="788" spans="3:42" x14ac:dyDescent="0.25">
      <c r="C788"/>
      <c r="G788"/>
      <c r="K788"/>
      <c r="O788"/>
      <c r="S788"/>
      <c r="W788"/>
      <c r="AA788"/>
      <c r="AE788"/>
      <c r="AI788"/>
      <c r="AO788"/>
      <c r="AP788"/>
    </row>
    <row r="789" spans="3:42" x14ac:dyDescent="0.25">
      <c r="C789"/>
      <c r="G789"/>
      <c r="K789"/>
      <c r="O789"/>
      <c r="S789"/>
      <c r="W789"/>
      <c r="AA789"/>
      <c r="AE789"/>
      <c r="AI789"/>
      <c r="AO789"/>
      <c r="AP789"/>
    </row>
    <row r="790" spans="3:42" x14ac:dyDescent="0.25">
      <c r="C790"/>
      <c r="G790"/>
      <c r="K790"/>
      <c r="O790"/>
      <c r="S790"/>
      <c r="W790"/>
      <c r="AA790"/>
      <c r="AE790"/>
      <c r="AI790"/>
      <c r="AO790"/>
      <c r="AP790"/>
    </row>
    <row r="791" spans="3:42" x14ac:dyDescent="0.25">
      <c r="C791"/>
      <c r="G791"/>
      <c r="K791"/>
      <c r="O791"/>
      <c r="S791"/>
      <c r="W791"/>
      <c r="AA791"/>
      <c r="AE791"/>
      <c r="AI791"/>
      <c r="AO791"/>
      <c r="AP791"/>
    </row>
    <row r="792" spans="3:42" x14ac:dyDescent="0.25">
      <c r="C792"/>
      <c r="G792"/>
      <c r="K792"/>
      <c r="O792"/>
      <c r="S792"/>
      <c r="W792"/>
      <c r="AA792"/>
      <c r="AE792"/>
      <c r="AI792"/>
      <c r="AO792"/>
      <c r="AP792"/>
    </row>
    <row r="793" spans="3:42" x14ac:dyDescent="0.25">
      <c r="C793"/>
      <c r="G793"/>
      <c r="K793"/>
      <c r="O793"/>
      <c r="S793"/>
      <c r="W793"/>
      <c r="AA793"/>
      <c r="AE793"/>
      <c r="AI793"/>
      <c r="AO793"/>
      <c r="AP793"/>
    </row>
    <row r="794" spans="3:42" x14ac:dyDescent="0.25">
      <c r="C794"/>
      <c r="G794"/>
      <c r="K794"/>
      <c r="O794"/>
      <c r="S794"/>
      <c r="W794"/>
      <c r="AA794"/>
      <c r="AE794"/>
      <c r="AI794"/>
      <c r="AO794"/>
      <c r="AP794"/>
    </row>
    <row r="795" spans="3:42" x14ac:dyDescent="0.25">
      <c r="C795"/>
      <c r="G795"/>
      <c r="K795"/>
      <c r="O795"/>
      <c r="S795"/>
      <c r="W795"/>
      <c r="AA795"/>
      <c r="AE795"/>
      <c r="AI795"/>
      <c r="AO795"/>
      <c r="AP795"/>
    </row>
    <row r="796" spans="3:42" x14ac:dyDescent="0.25">
      <c r="C796"/>
      <c r="G796"/>
      <c r="K796"/>
      <c r="O796"/>
      <c r="S796"/>
      <c r="W796"/>
      <c r="AA796"/>
      <c r="AE796"/>
      <c r="AI796"/>
      <c r="AO796"/>
      <c r="AP796"/>
    </row>
    <row r="797" spans="3:42" x14ac:dyDescent="0.25">
      <c r="C797"/>
      <c r="G797"/>
      <c r="K797"/>
      <c r="O797"/>
      <c r="S797"/>
      <c r="W797"/>
      <c r="AA797"/>
      <c r="AE797"/>
      <c r="AI797"/>
      <c r="AO797"/>
      <c r="AP797"/>
    </row>
    <row r="798" spans="3:42" x14ac:dyDescent="0.25">
      <c r="C798"/>
      <c r="G798"/>
      <c r="K798"/>
      <c r="O798"/>
      <c r="S798"/>
      <c r="W798"/>
      <c r="AA798"/>
      <c r="AE798"/>
      <c r="AI798"/>
      <c r="AO798"/>
      <c r="AP798"/>
    </row>
    <row r="799" spans="3:42" x14ac:dyDescent="0.25">
      <c r="C799"/>
      <c r="G799"/>
      <c r="K799"/>
      <c r="O799"/>
      <c r="S799"/>
      <c r="W799"/>
      <c r="AA799"/>
      <c r="AE799"/>
      <c r="AI799"/>
      <c r="AO799"/>
      <c r="AP799"/>
    </row>
    <row r="800" spans="3:42" x14ac:dyDescent="0.25">
      <c r="C800"/>
      <c r="G800"/>
      <c r="K800"/>
      <c r="O800"/>
      <c r="S800"/>
      <c r="W800"/>
      <c r="AA800"/>
      <c r="AE800"/>
      <c r="AI800"/>
      <c r="AO800"/>
      <c r="AP800"/>
    </row>
    <row r="801" spans="3:42" x14ac:dyDescent="0.25">
      <c r="C801"/>
      <c r="G801"/>
      <c r="K801"/>
      <c r="O801"/>
      <c r="S801"/>
      <c r="W801"/>
      <c r="AA801"/>
      <c r="AE801"/>
      <c r="AI801"/>
      <c r="AO801"/>
      <c r="AP801"/>
    </row>
    <row r="802" spans="3:42" x14ac:dyDescent="0.25">
      <c r="C802"/>
      <c r="G802"/>
      <c r="K802"/>
      <c r="O802"/>
      <c r="S802"/>
      <c r="W802"/>
      <c r="AA802"/>
      <c r="AE802"/>
      <c r="AI802"/>
      <c r="AO802"/>
      <c r="AP802"/>
    </row>
    <row r="803" spans="3:42" x14ac:dyDescent="0.25">
      <c r="C803"/>
      <c r="G803"/>
      <c r="K803"/>
      <c r="O803"/>
      <c r="S803"/>
      <c r="W803"/>
      <c r="AA803"/>
      <c r="AE803"/>
      <c r="AI803"/>
      <c r="AO803"/>
      <c r="AP803"/>
    </row>
    <row r="804" spans="3:42" x14ac:dyDescent="0.25">
      <c r="C804"/>
      <c r="G804"/>
      <c r="K804"/>
      <c r="O804"/>
      <c r="S804"/>
      <c r="W804"/>
      <c r="AA804"/>
      <c r="AE804"/>
      <c r="AI804"/>
      <c r="AO804"/>
      <c r="AP804"/>
    </row>
    <row r="805" spans="3:42" x14ac:dyDescent="0.25">
      <c r="C805"/>
      <c r="G805"/>
      <c r="K805"/>
      <c r="O805"/>
      <c r="S805"/>
      <c r="W805"/>
      <c r="AA805"/>
      <c r="AE805"/>
      <c r="AI805"/>
      <c r="AO805"/>
      <c r="AP805"/>
    </row>
    <row r="806" spans="3:42" x14ac:dyDescent="0.25">
      <c r="C806"/>
      <c r="G806"/>
      <c r="K806"/>
      <c r="O806"/>
      <c r="S806"/>
      <c r="W806"/>
      <c r="AA806"/>
      <c r="AE806"/>
      <c r="AI806"/>
      <c r="AO806"/>
      <c r="AP806"/>
    </row>
    <row r="807" spans="3:42" x14ac:dyDescent="0.25">
      <c r="C807"/>
      <c r="G807"/>
      <c r="K807"/>
      <c r="O807"/>
      <c r="S807"/>
      <c r="W807"/>
      <c r="AA807"/>
      <c r="AE807"/>
      <c r="AI807"/>
      <c r="AO807"/>
      <c r="AP807"/>
    </row>
    <row r="808" spans="3:42" x14ac:dyDescent="0.25">
      <c r="C808"/>
      <c r="G808"/>
      <c r="K808"/>
      <c r="O808"/>
      <c r="S808"/>
      <c r="W808"/>
      <c r="AA808"/>
      <c r="AE808"/>
      <c r="AI808"/>
      <c r="AO808"/>
      <c r="AP808"/>
    </row>
    <row r="809" spans="3:42" x14ac:dyDescent="0.25">
      <c r="C809"/>
      <c r="G809"/>
      <c r="K809"/>
      <c r="O809"/>
      <c r="S809"/>
      <c r="W809"/>
      <c r="AA809"/>
      <c r="AE809"/>
      <c r="AI809"/>
      <c r="AO809"/>
      <c r="AP809"/>
    </row>
    <row r="810" spans="3:42" x14ac:dyDescent="0.25">
      <c r="C810"/>
      <c r="G810"/>
      <c r="K810"/>
      <c r="O810"/>
      <c r="S810"/>
      <c r="W810"/>
      <c r="AA810"/>
      <c r="AE810"/>
      <c r="AI810"/>
      <c r="AO810"/>
      <c r="AP810"/>
    </row>
    <row r="811" spans="3:42" x14ac:dyDescent="0.25">
      <c r="C811"/>
      <c r="G811"/>
      <c r="K811"/>
      <c r="O811"/>
      <c r="S811"/>
      <c r="W811"/>
      <c r="AA811"/>
      <c r="AE811"/>
      <c r="AI811"/>
      <c r="AO811"/>
      <c r="AP811"/>
    </row>
    <row r="812" spans="3:42" x14ac:dyDescent="0.25">
      <c r="C812"/>
      <c r="G812"/>
      <c r="K812"/>
      <c r="O812"/>
      <c r="S812"/>
      <c r="W812"/>
      <c r="AA812"/>
      <c r="AE812"/>
      <c r="AI812"/>
      <c r="AO812"/>
      <c r="AP812"/>
    </row>
    <row r="813" spans="3:42" x14ac:dyDescent="0.25">
      <c r="C813"/>
      <c r="G813"/>
      <c r="K813"/>
      <c r="O813"/>
      <c r="S813"/>
      <c r="W813"/>
      <c r="AA813"/>
      <c r="AE813"/>
      <c r="AI813"/>
      <c r="AO813"/>
      <c r="AP813"/>
    </row>
    <row r="814" spans="3:42" x14ac:dyDescent="0.25">
      <c r="C814"/>
      <c r="G814"/>
      <c r="K814"/>
      <c r="O814"/>
      <c r="S814"/>
      <c r="W814"/>
      <c r="AA814"/>
      <c r="AE814"/>
      <c r="AI814"/>
      <c r="AO814"/>
      <c r="AP814"/>
    </row>
    <row r="815" spans="3:42" x14ac:dyDescent="0.25">
      <c r="C815"/>
      <c r="G815"/>
      <c r="K815"/>
      <c r="O815"/>
      <c r="S815"/>
      <c r="W815"/>
      <c r="AA815"/>
      <c r="AE815"/>
      <c r="AI815"/>
      <c r="AO815"/>
      <c r="AP815"/>
    </row>
    <row r="816" spans="3:42" x14ac:dyDescent="0.25">
      <c r="C816"/>
      <c r="G816"/>
      <c r="K816"/>
      <c r="O816"/>
      <c r="S816"/>
      <c r="W816"/>
      <c r="AA816"/>
      <c r="AE816"/>
      <c r="AI816"/>
      <c r="AO816"/>
      <c r="AP816"/>
    </row>
    <row r="817" spans="3:42" x14ac:dyDescent="0.25">
      <c r="C817"/>
      <c r="G817"/>
      <c r="K817"/>
      <c r="O817"/>
      <c r="S817"/>
      <c r="W817"/>
      <c r="AA817"/>
      <c r="AE817"/>
      <c r="AI817"/>
      <c r="AO817"/>
      <c r="AP817"/>
    </row>
    <row r="818" spans="3:42" x14ac:dyDescent="0.25">
      <c r="C818"/>
      <c r="G818"/>
      <c r="K818"/>
      <c r="O818"/>
      <c r="S818"/>
      <c r="W818"/>
      <c r="AA818"/>
      <c r="AE818"/>
      <c r="AI818"/>
      <c r="AO818"/>
      <c r="AP818"/>
    </row>
    <row r="819" spans="3:42" x14ac:dyDescent="0.25">
      <c r="C819"/>
      <c r="G819"/>
      <c r="K819"/>
      <c r="O819"/>
      <c r="S819"/>
      <c r="W819"/>
      <c r="AA819"/>
      <c r="AE819"/>
      <c r="AI819"/>
      <c r="AO819"/>
      <c r="AP819"/>
    </row>
    <row r="820" spans="3:42" x14ac:dyDescent="0.25">
      <c r="C820"/>
      <c r="G820"/>
      <c r="K820"/>
      <c r="O820"/>
      <c r="S820"/>
      <c r="W820"/>
      <c r="AA820"/>
      <c r="AE820"/>
      <c r="AI820"/>
      <c r="AO820"/>
      <c r="AP820"/>
    </row>
    <row r="821" spans="3:42" x14ac:dyDescent="0.25">
      <c r="C821"/>
      <c r="G821"/>
      <c r="K821"/>
      <c r="O821"/>
      <c r="S821"/>
      <c r="W821"/>
      <c r="AA821"/>
      <c r="AE821"/>
      <c r="AI821"/>
      <c r="AO821"/>
      <c r="AP821"/>
    </row>
    <row r="822" spans="3:42" x14ac:dyDescent="0.25">
      <c r="C822"/>
      <c r="G822"/>
      <c r="K822"/>
      <c r="O822"/>
      <c r="S822"/>
      <c r="W822"/>
      <c r="AA822"/>
      <c r="AE822"/>
      <c r="AI822"/>
      <c r="AO822"/>
      <c r="AP822"/>
    </row>
    <row r="823" spans="3:42" x14ac:dyDescent="0.25">
      <c r="C823"/>
      <c r="G823"/>
      <c r="K823"/>
      <c r="O823"/>
      <c r="S823"/>
      <c r="W823"/>
      <c r="AA823"/>
      <c r="AE823"/>
      <c r="AI823"/>
      <c r="AO823"/>
      <c r="AP823"/>
    </row>
    <row r="824" spans="3:42" x14ac:dyDescent="0.25">
      <c r="C824"/>
      <c r="G824"/>
      <c r="K824"/>
      <c r="O824"/>
      <c r="S824"/>
      <c r="W824"/>
      <c r="AA824"/>
      <c r="AE824"/>
      <c r="AI824"/>
      <c r="AO824"/>
      <c r="AP824"/>
    </row>
    <row r="825" spans="3:42" x14ac:dyDescent="0.25">
      <c r="C825"/>
      <c r="G825"/>
      <c r="K825"/>
      <c r="O825"/>
      <c r="S825"/>
      <c r="W825"/>
      <c r="AA825"/>
      <c r="AE825"/>
      <c r="AI825"/>
      <c r="AO825"/>
      <c r="AP825"/>
    </row>
    <row r="826" spans="3:42" x14ac:dyDescent="0.25">
      <c r="C826"/>
      <c r="G826"/>
      <c r="K826"/>
      <c r="O826"/>
      <c r="S826"/>
      <c r="W826"/>
      <c r="AA826"/>
      <c r="AE826"/>
      <c r="AI826"/>
      <c r="AO826"/>
      <c r="AP826"/>
    </row>
    <row r="827" spans="3:42" x14ac:dyDescent="0.25">
      <c r="C827"/>
      <c r="G827"/>
      <c r="K827"/>
      <c r="O827"/>
      <c r="S827"/>
      <c r="W827"/>
      <c r="AA827"/>
      <c r="AE827"/>
      <c r="AI827"/>
      <c r="AO827"/>
      <c r="AP827"/>
    </row>
    <row r="828" spans="3:42" x14ac:dyDescent="0.25">
      <c r="C828"/>
      <c r="G828"/>
      <c r="K828"/>
      <c r="O828"/>
      <c r="S828"/>
      <c r="W828"/>
      <c r="AA828"/>
      <c r="AE828"/>
      <c r="AI828"/>
      <c r="AO828"/>
      <c r="AP828"/>
    </row>
    <row r="829" spans="3:42" x14ac:dyDescent="0.25">
      <c r="C829"/>
      <c r="G829"/>
      <c r="K829"/>
      <c r="O829"/>
      <c r="S829"/>
      <c r="W829"/>
      <c r="AA829"/>
      <c r="AE829"/>
      <c r="AI829"/>
      <c r="AO829"/>
      <c r="AP829"/>
    </row>
    <row r="830" spans="3:42" x14ac:dyDescent="0.25">
      <c r="C830"/>
      <c r="G830"/>
      <c r="K830"/>
      <c r="O830"/>
      <c r="S830"/>
      <c r="W830"/>
      <c r="AA830"/>
      <c r="AE830"/>
      <c r="AI830"/>
      <c r="AO830"/>
      <c r="AP830"/>
    </row>
    <row r="831" spans="3:42" x14ac:dyDescent="0.25">
      <c r="C831"/>
      <c r="G831"/>
      <c r="K831"/>
      <c r="O831"/>
      <c r="S831"/>
      <c r="W831"/>
      <c r="AA831"/>
      <c r="AE831"/>
      <c r="AI831"/>
      <c r="AO831"/>
      <c r="AP831"/>
    </row>
    <row r="832" spans="3:42" x14ac:dyDescent="0.25">
      <c r="C832"/>
      <c r="G832"/>
      <c r="K832"/>
      <c r="O832"/>
      <c r="S832"/>
      <c r="W832"/>
      <c r="AA832"/>
      <c r="AE832"/>
      <c r="AI832"/>
      <c r="AO832"/>
      <c r="AP832"/>
    </row>
    <row r="833" spans="3:42" x14ac:dyDescent="0.25">
      <c r="C833"/>
      <c r="G833"/>
      <c r="K833"/>
      <c r="O833"/>
      <c r="S833"/>
      <c r="W833"/>
      <c r="AA833"/>
      <c r="AE833"/>
      <c r="AI833"/>
      <c r="AO833"/>
      <c r="AP833"/>
    </row>
    <row r="834" spans="3:42" x14ac:dyDescent="0.25">
      <c r="C834"/>
      <c r="G834"/>
      <c r="K834"/>
      <c r="O834"/>
      <c r="S834"/>
      <c r="W834"/>
      <c r="AA834"/>
      <c r="AE834"/>
      <c r="AI834"/>
      <c r="AO834"/>
      <c r="AP834"/>
    </row>
    <row r="835" spans="3:42" x14ac:dyDescent="0.25">
      <c r="C835"/>
      <c r="G835"/>
      <c r="K835"/>
      <c r="O835"/>
      <c r="S835"/>
      <c r="W835"/>
      <c r="AA835"/>
      <c r="AE835"/>
      <c r="AI835"/>
      <c r="AO835"/>
      <c r="AP835"/>
    </row>
    <row r="836" spans="3:42" x14ac:dyDescent="0.25">
      <c r="C836"/>
      <c r="G836"/>
      <c r="K836"/>
      <c r="O836"/>
      <c r="S836"/>
      <c r="W836"/>
      <c r="AA836"/>
      <c r="AE836"/>
      <c r="AI836"/>
      <c r="AO836"/>
      <c r="AP836"/>
    </row>
    <row r="837" spans="3:42" x14ac:dyDescent="0.25">
      <c r="C837"/>
      <c r="G837"/>
      <c r="K837"/>
      <c r="O837"/>
      <c r="S837"/>
      <c r="W837"/>
      <c r="AA837"/>
      <c r="AE837"/>
      <c r="AI837"/>
      <c r="AO837"/>
      <c r="AP837"/>
    </row>
    <row r="838" spans="3:42" x14ac:dyDescent="0.25">
      <c r="C838"/>
      <c r="G838"/>
      <c r="K838"/>
      <c r="O838"/>
      <c r="S838"/>
      <c r="W838"/>
      <c r="AA838"/>
      <c r="AE838"/>
      <c r="AI838"/>
      <c r="AO838"/>
      <c r="AP838"/>
    </row>
    <row r="839" spans="3:42" x14ac:dyDescent="0.25">
      <c r="C839"/>
      <c r="G839"/>
      <c r="K839"/>
      <c r="O839"/>
      <c r="S839"/>
      <c r="W839"/>
      <c r="AA839"/>
      <c r="AE839"/>
      <c r="AI839"/>
      <c r="AO839"/>
      <c r="AP839"/>
    </row>
    <row r="840" spans="3:42" x14ac:dyDescent="0.25">
      <c r="C840"/>
      <c r="G840"/>
      <c r="K840"/>
      <c r="O840"/>
      <c r="S840"/>
      <c r="W840"/>
      <c r="AA840"/>
      <c r="AE840"/>
      <c r="AI840"/>
      <c r="AO840"/>
      <c r="AP840"/>
    </row>
    <row r="841" spans="3:42" x14ac:dyDescent="0.25">
      <c r="C841"/>
      <c r="G841"/>
      <c r="K841"/>
      <c r="O841"/>
      <c r="S841"/>
      <c r="W841"/>
      <c r="AA841"/>
      <c r="AE841"/>
      <c r="AI841"/>
      <c r="AO841"/>
      <c r="AP841"/>
    </row>
    <row r="842" spans="3:42" x14ac:dyDescent="0.25">
      <c r="C842"/>
      <c r="G842"/>
      <c r="K842"/>
      <c r="O842"/>
      <c r="S842"/>
      <c r="W842"/>
      <c r="AA842"/>
      <c r="AE842"/>
      <c r="AI842"/>
      <c r="AO842"/>
      <c r="AP842"/>
    </row>
    <row r="843" spans="3:42" x14ac:dyDescent="0.25">
      <c r="C843"/>
      <c r="G843"/>
      <c r="K843"/>
      <c r="O843"/>
      <c r="S843"/>
      <c r="W843"/>
      <c r="AA843"/>
      <c r="AE843"/>
      <c r="AI843"/>
      <c r="AO843"/>
      <c r="AP843"/>
    </row>
    <row r="844" spans="3:42" x14ac:dyDescent="0.25">
      <c r="C844"/>
      <c r="G844"/>
      <c r="K844"/>
      <c r="O844"/>
      <c r="S844"/>
      <c r="W844"/>
      <c r="AA844"/>
      <c r="AE844"/>
      <c r="AI844"/>
      <c r="AO844"/>
      <c r="AP844"/>
    </row>
    <row r="845" spans="3:42" x14ac:dyDescent="0.25">
      <c r="C845"/>
      <c r="G845"/>
      <c r="K845"/>
      <c r="O845"/>
      <c r="S845"/>
      <c r="W845"/>
      <c r="AA845"/>
      <c r="AE845"/>
      <c r="AI845"/>
      <c r="AO845"/>
      <c r="AP845"/>
    </row>
    <row r="846" spans="3:42" x14ac:dyDescent="0.25">
      <c r="C846"/>
      <c r="G846"/>
      <c r="K846"/>
      <c r="O846"/>
      <c r="S846"/>
      <c r="W846"/>
      <c r="AA846"/>
      <c r="AE846"/>
      <c r="AI846"/>
      <c r="AO846"/>
      <c r="AP846"/>
    </row>
    <row r="847" spans="3:42" x14ac:dyDescent="0.25">
      <c r="C847"/>
      <c r="G847"/>
      <c r="K847"/>
      <c r="O847"/>
      <c r="S847"/>
      <c r="W847"/>
      <c r="AA847"/>
      <c r="AE847"/>
      <c r="AI847"/>
      <c r="AO847"/>
      <c r="AP847"/>
    </row>
    <row r="848" spans="3:42" x14ac:dyDescent="0.25">
      <c r="C848"/>
      <c r="G848"/>
      <c r="K848"/>
      <c r="O848"/>
      <c r="S848"/>
      <c r="W848"/>
      <c r="AA848"/>
      <c r="AE848"/>
      <c r="AI848"/>
      <c r="AO848"/>
      <c r="AP848"/>
    </row>
    <row r="849" spans="3:42" x14ac:dyDescent="0.25">
      <c r="C849"/>
      <c r="G849"/>
      <c r="K849"/>
      <c r="O849"/>
      <c r="S849"/>
      <c r="W849"/>
      <c r="AA849"/>
      <c r="AE849"/>
      <c r="AI849"/>
      <c r="AO849"/>
      <c r="AP849"/>
    </row>
    <row r="850" spans="3:42" x14ac:dyDescent="0.25">
      <c r="C850"/>
      <c r="G850"/>
      <c r="K850"/>
      <c r="O850"/>
      <c r="S850"/>
      <c r="W850"/>
      <c r="AA850"/>
      <c r="AE850"/>
      <c r="AI850"/>
      <c r="AO850"/>
      <c r="AP850"/>
    </row>
    <row r="851" spans="3:42" x14ac:dyDescent="0.25">
      <c r="C851"/>
      <c r="G851"/>
      <c r="K851"/>
      <c r="O851"/>
      <c r="S851"/>
      <c r="W851"/>
      <c r="AA851"/>
      <c r="AE851"/>
      <c r="AI851"/>
      <c r="AO851"/>
      <c r="AP851"/>
    </row>
    <row r="852" spans="3:42" x14ac:dyDescent="0.25">
      <c r="C852"/>
      <c r="G852"/>
      <c r="K852"/>
      <c r="O852"/>
      <c r="S852"/>
      <c r="W852"/>
      <c r="AA852"/>
      <c r="AE852"/>
      <c r="AI852"/>
      <c r="AO852"/>
      <c r="AP852"/>
    </row>
    <row r="853" spans="3:42" x14ac:dyDescent="0.25">
      <c r="C853"/>
      <c r="G853"/>
      <c r="K853"/>
      <c r="O853"/>
      <c r="S853"/>
      <c r="W853"/>
      <c r="AA853"/>
      <c r="AE853"/>
      <c r="AI853"/>
      <c r="AO853"/>
      <c r="AP853"/>
    </row>
    <row r="854" spans="3:42" x14ac:dyDescent="0.25">
      <c r="C854"/>
      <c r="G854"/>
      <c r="K854"/>
      <c r="O854"/>
      <c r="S854"/>
      <c r="W854"/>
      <c r="AA854"/>
      <c r="AE854"/>
      <c r="AI854"/>
      <c r="AO854"/>
      <c r="AP854"/>
    </row>
    <row r="855" spans="3:42" x14ac:dyDescent="0.25">
      <c r="C855"/>
      <c r="G855"/>
      <c r="K855"/>
      <c r="O855"/>
      <c r="S855"/>
      <c r="W855"/>
      <c r="AA855"/>
      <c r="AE855"/>
      <c r="AI855"/>
      <c r="AO855"/>
      <c r="AP855"/>
    </row>
    <row r="856" spans="3:42" x14ac:dyDescent="0.25">
      <c r="C856"/>
      <c r="G856"/>
      <c r="K856"/>
      <c r="O856"/>
      <c r="S856"/>
      <c r="W856"/>
      <c r="AA856"/>
      <c r="AE856"/>
      <c r="AI856"/>
      <c r="AO856"/>
      <c r="AP856"/>
    </row>
    <row r="857" spans="3:42" x14ac:dyDescent="0.25">
      <c r="C857"/>
      <c r="G857"/>
      <c r="K857"/>
      <c r="O857"/>
      <c r="S857"/>
      <c r="W857"/>
      <c r="AA857"/>
      <c r="AE857"/>
      <c r="AI857"/>
      <c r="AO857"/>
      <c r="AP857"/>
    </row>
    <row r="858" spans="3:42" x14ac:dyDescent="0.25">
      <c r="C858"/>
      <c r="G858"/>
      <c r="K858"/>
      <c r="O858"/>
      <c r="S858"/>
      <c r="W858"/>
      <c r="AA858"/>
      <c r="AE858"/>
      <c r="AI858"/>
      <c r="AO858"/>
      <c r="AP858"/>
    </row>
    <row r="859" spans="3:42" x14ac:dyDescent="0.25">
      <c r="C859"/>
      <c r="G859"/>
      <c r="K859"/>
      <c r="O859"/>
      <c r="S859"/>
      <c r="W859"/>
      <c r="AA859"/>
      <c r="AE859"/>
      <c r="AI859"/>
      <c r="AO859"/>
      <c r="AP859"/>
    </row>
    <row r="860" spans="3:42" x14ac:dyDescent="0.25">
      <c r="C860"/>
      <c r="G860"/>
      <c r="K860"/>
      <c r="O860"/>
      <c r="S860"/>
      <c r="W860"/>
      <c r="AA860"/>
      <c r="AE860"/>
      <c r="AI860"/>
      <c r="AO860"/>
      <c r="AP860"/>
    </row>
    <row r="861" spans="3:42" x14ac:dyDescent="0.25">
      <c r="C861"/>
      <c r="G861"/>
      <c r="K861"/>
      <c r="O861"/>
      <c r="S861"/>
      <c r="W861"/>
      <c r="AA861"/>
      <c r="AE861"/>
      <c r="AI861"/>
      <c r="AO861"/>
      <c r="AP861"/>
    </row>
    <row r="862" spans="3:42" x14ac:dyDescent="0.25">
      <c r="C862"/>
      <c r="G862"/>
      <c r="K862"/>
      <c r="O862"/>
      <c r="S862"/>
      <c r="W862"/>
      <c r="AA862"/>
      <c r="AE862"/>
      <c r="AI862"/>
      <c r="AO862"/>
      <c r="AP862"/>
    </row>
    <row r="863" spans="3:42" x14ac:dyDescent="0.25">
      <c r="C863"/>
      <c r="G863"/>
      <c r="K863"/>
      <c r="O863"/>
      <c r="S863"/>
      <c r="W863"/>
      <c r="AA863"/>
      <c r="AE863"/>
      <c r="AI863"/>
      <c r="AO863"/>
      <c r="AP863"/>
    </row>
    <row r="864" spans="3:42" x14ac:dyDescent="0.25">
      <c r="C864"/>
      <c r="G864"/>
      <c r="K864"/>
      <c r="O864"/>
      <c r="S864"/>
      <c r="W864"/>
      <c r="AA864"/>
      <c r="AE864"/>
      <c r="AI864"/>
      <c r="AO864"/>
      <c r="AP864"/>
    </row>
    <row r="865" spans="3:42" x14ac:dyDescent="0.25">
      <c r="C865"/>
      <c r="G865"/>
      <c r="K865"/>
      <c r="O865"/>
      <c r="S865"/>
      <c r="W865"/>
      <c r="AA865"/>
      <c r="AE865"/>
      <c r="AI865"/>
      <c r="AO865"/>
      <c r="AP865"/>
    </row>
    <row r="866" spans="3:42" x14ac:dyDescent="0.25">
      <c r="C866"/>
      <c r="G866"/>
      <c r="K866"/>
      <c r="O866"/>
      <c r="S866"/>
      <c r="W866"/>
      <c r="AA866"/>
      <c r="AE866"/>
      <c r="AI866"/>
      <c r="AO866"/>
      <c r="AP866"/>
    </row>
    <row r="867" spans="3:42" x14ac:dyDescent="0.25">
      <c r="C867"/>
      <c r="G867"/>
      <c r="K867"/>
      <c r="O867"/>
      <c r="S867"/>
      <c r="W867"/>
      <c r="AA867"/>
      <c r="AE867"/>
      <c r="AI867"/>
      <c r="AO867"/>
      <c r="AP867"/>
    </row>
    <row r="868" spans="3:42" x14ac:dyDescent="0.25">
      <c r="C868"/>
      <c r="G868"/>
      <c r="K868"/>
      <c r="O868"/>
      <c r="S868"/>
      <c r="W868"/>
      <c r="AA868"/>
      <c r="AE868"/>
      <c r="AI868"/>
      <c r="AO868"/>
      <c r="AP868"/>
    </row>
    <row r="869" spans="3:42" x14ac:dyDescent="0.25">
      <c r="C869"/>
      <c r="G869"/>
      <c r="K869"/>
      <c r="O869"/>
      <c r="S869"/>
      <c r="W869"/>
      <c r="AA869"/>
      <c r="AE869"/>
      <c r="AI869"/>
      <c r="AO869"/>
      <c r="AP869"/>
    </row>
    <row r="870" spans="3:42" x14ac:dyDescent="0.25">
      <c r="C870"/>
      <c r="G870"/>
      <c r="K870"/>
      <c r="O870"/>
      <c r="S870"/>
      <c r="W870"/>
      <c r="AA870"/>
      <c r="AE870"/>
      <c r="AI870"/>
      <c r="AO870"/>
      <c r="AP870"/>
    </row>
    <row r="871" spans="3:42" x14ac:dyDescent="0.25">
      <c r="C871"/>
      <c r="G871"/>
      <c r="K871"/>
      <c r="O871"/>
      <c r="S871"/>
      <c r="W871"/>
      <c r="AA871"/>
      <c r="AE871"/>
      <c r="AI871"/>
      <c r="AO871"/>
      <c r="AP871"/>
    </row>
    <row r="872" spans="3:42" x14ac:dyDescent="0.25">
      <c r="C872"/>
      <c r="G872"/>
      <c r="K872"/>
      <c r="O872"/>
      <c r="S872"/>
      <c r="W872"/>
      <c r="AA872"/>
      <c r="AE872"/>
      <c r="AI872"/>
      <c r="AO872"/>
      <c r="AP872"/>
    </row>
    <row r="873" spans="3:42" x14ac:dyDescent="0.25">
      <c r="C873"/>
      <c r="G873"/>
      <c r="K873"/>
      <c r="O873"/>
      <c r="S873"/>
      <c r="W873"/>
      <c r="AA873"/>
      <c r="AE873"/>
      <c r="AI873"/>
      <c r="AO873"/>
      <c r="AP873"/>
    </row>
    <row r="874" spans="3:42" x14ac:dyDescent="0.25">
      <c r="C874"/>
      <c r="G874"/>
      <c r="K874"/>
      <c r="O874"/>
      <c r="S874"/>
      <c r="W874"/>
      <c r="AA874"/>
      <c r="AE874"/>
      <c r="AI874"/>
      <c r="AO874"/>
      <c r="AP874"/>
    </row>
    <row r="875" spans="3:42" x14ac:dyDescent="0.25">
      <c r="C875"/>
      <c r="G875"/>
      <c r="K875"/>
      <c r="O875"/>
      <c r="S875"/>
      <c r="W875"/>
      <c r="AA875"/>
      <c r="AE875"/>
      <c r="AI875"/>
      <c r="AO875"/>
      <c r="AP875"/>
    </row>
    <row r="876" spans="3:42" x14ac:dyDescent="0.25">
      <c r="C876"/>
      <c r="G876"/>
      <c r="K876"/>
      <c r="O876"/>
      <c r="S876"/>
      <c r="W876"/>
      <c r="AA876"/>
      <c r="AE876"/>
      <c r="AI876"/>
      <c r="AO876"/>
      <c r="AP876"/>
    </row>
    <row r="877" spans="3:42" x14ac:dyDescent="0.25">
      <c r="C877"/>
      <c r="G877"/>
      <c r="K877"/>
      <c r="O877"/>
      <c r="S877"/>
      <c r="W877"/>
      <c r="AA877"/>
      <c r="AE877"/>
      <c r="AI877"/>
      <c r="AO877"/>
      <c r="AP877"/>
    </row>
    <row r="878" spans="3:42" x14ac:dyDescent="0.25">
      <c r="C878"/>
      <c r="G878"/>
      <c r="K878"/>
      <c r="O878"/>
      <c r="S878"/>
      <c r="W878"/>
      <c r="AA878"/>
      <c r="AE878"/>
      <c r="AI878"/>
      <c r="AO878"/>
      <c r="AP878"/>
    </row>
    <row r="879" spans="3:42" x14ac:dyDescent="0.25">
      <c r="C879"/>
      <c r="G879"/>
      <c r="K879"/>
      <c r="O879"/>
      <c r="S879"/>
      <c r="W879"/>
      <c r="AA879"/>
      <c r="AE879"/>
      <c r="AI879"/>
      <c r="AO879"/>
      <c r="AP879"/>
    </row>
    <row r="880" spans="3:42" x14ac:dyDescent="0.25">
      <c r="C880"/>
      <c r="G880"/>
      <c r="K880"/>
      <c r="O880"/>
      <c r="S880"/>
      <c r="W880"/>
      <c r="AA880"/>
      <c r="AE880"/>
      <c r="AI880"/>
      <c r="AO880"/>
      <c r="AP880"/>
    </row>
    <row r="881" spans="3:42" x14ac:dyDescent="0.25">
      <c r="C881"/>
      <c r="G881"/>
      <c r="K881"/>
      <c r="O881"/>
      <c r="S881"/>
      <c r="W881"/>
      <c r="AA881"/>
      <c r="AE881"/>
      <c r="AI881"/>
      <c r="AO881"/>
      <c r="AP881"/>
    </row>
    <row r="882" spans="3:42" x14ac:dyDescent="0.25">
      <c r="C882"/>
      <c r="G882"/>
      <c r="K882"/>
      <c r="O882"/>
      <c r="S882"/>
      <c r="W882"/>
      <c r="AA882"/>
      <c r="AE882"/>
      <c r="AI882"/>
      <c r="AO882"/>
      <c r="AP882"/>
    </row>
    <row r="883" spans="3:42" x14ac:dyDescent="0.25">
      <c r="C883"/>
      <c r="G883"/>
      <c r="K883"/>
      <c r="O883"/>
      <c r="S883"/>
      <c r="W883"/>
      <c r="AA883"/>
      <c r="AE883"/>
      <c r="AI883"/>
      <c r="AO883"/>
      <c r="AP883"/>
    </row>
    <row r="884" spans="3:42" x14ac:dyDescent="0.25">
      <c r="C884"/>
      <c r="G884"/>
      <c r="K884"/>
      <c r="O884"/>
      <c r="S884"/>
      <c r="W884"/>
      <c r="AA884"/>
      <c r="AE884"/>
      <c r="AI884"/>
      <c r="AO884"/>
      <c r="AP884"/>
    </row>
    <row r="885" spans="3:42" x14ac:dyDescent="0.25">
      <c r="C885"/>
      <c r="G885"/>
      <c r="K885"/>
      <c r="O885"/>
      <c r="S885"/>
      <c r="W885"/>
      <c r="AA885"/>
      <c r="AE885"/>
      <c r="AI885"/>
      <c r="AO885"/>
      <c r="AP885"/>
    </row>
    <row r="886" spans="3:42" x14ac:dyDescent="0.25">
      <c r="C886"/>
      <c r="G886"/>
      <c r="K886"/>
      <c r="O886"/>
      <c r="S886"/>
      <c r="W886"/>
      <c r="AA886"/>
      <c r="AE886"/>
      <c r="AI886"/>
      <c r="AO886"/>
      <c r="AP886"/>
    </row>
    <row r="887" spans="3:42" x14ac:dyDescent="0.25">
      <c r="C887"/>
      <c r="G887"/>
      <c r="K887"/>
      <c r="O887"/>
      <c r="S887"/>
      <c r="W887"/>
      <c r="AA887"/>
      <c r="AE887"/>
      <c r="AI887"/>
      <c r="AO887"/>
      <c r="AP887"/>
    </row>
    <row r="888" spans="3:42" x14ac:dyDescent="0.25">
      <c r="C888"/>
      <c r="G888"/>
      <c r="K888"/>
      <c r="O888"/>
      <c r="S888"/>
      <c r="W888"/>
      <c r="AA888"/>
      <c r="AE888"/>
      <c r="AI888"/>
      <c r="AO888"/>
      <c r="AP888"/>
    </row>
    <row r="889" spans="3:42" x14ac:dyDescent="0.25">
      <c r="C889"/>
      <c r="G889"/>
      <c r="K889"/>
      <c r="O889"/>
      <c r="S889"/>
      <c r="W889"/>
      <c r="AA889"/>
      <c r="AE889"/>
      <c r="AI889"/>
      <c r="AO889"/>
      <c r="AP889"/>
    </row>
    <row r="890" spans="3:42" x14ac:dyDescent="0.25">
      <c r="C890"/>
      <c r="G890"/>
      <c r="K890"/>
      <c r="O890"/>
      <c r="S890"/>
      <c r="W890"/>
      <c r="AA890"/>
      <c r="AE890"/>
      <c r="AI890"/>
      <c r="AO890"/>
      <c r="AP890"/>
    </row>
    <row r="891" spans="3:42" x14ac:dyDescent="0.25">
      <c r="C891"/>
      <c r="G891"/>
      <c r="K891"/>
      <c r="O891"/>
      <c r="S891"/>
      <c r="W891"/>
      <c r="AA891"/>
      <c r="AE891"/>
      <c r="AI891"/>
      <c r="AO891"/>
      <c r="AP891"/>
    </row>
    <row r="892" spans="3:42" x14ac:dyDescent="0.25">
      <c r="C892"/>
      <c r="G892"/>
      <c r="K892"/>
      <c r="O892"/>
      <c r="S892"/>
      <c r="W892"/>
      <c r="AA892"/>
      <c r="AE892"/>
      <c r="AI892"/>
      <c r="AO892"/>
      <c r="AP892"/>
    </row>
    <row r="893" spans="3:42" x14ac:dyDescent="0.25">
      <c r="C893"/>
      <c r="G893"/>
      <c r="K893"/>
      <c r="O893"/>
      <c r="S893"/>
      <c r="W893"/>
      <c r="AA893"/>
      <c r="AE893"/>
      <c r="AI893"/>
      <c r="AO893"/>
      <c r="AP893"/>
    </row>
    <row r="894" spans="3:42" x14ac:dyDescent="0.25">
      <c r="C894"/>
      <c r="G894"/>
      <c r="K894"/>
      <c r="O894"/>
      <c r="S894"/>
      <c r="W894"/>
      <c r="AA894"/>
      <c r="AE894"/>
      <c r="AI894"/>
      <c r="AO894"/>
      <c r="AP894"/>
    </row>
    <row r="895" spans="3:42" x14ac:dyDescent="0.25">
      <c r="C895"/>
      <c r="G895"/>
      <c r="K895"/>
      <c r="O895"/>
      <c r="S895"/>
      <c r="W895"/>
      <c r="AA895"/>
      <c r="AE895"/>
      <c r="AI895"/>
      <c r="AO895"/>
      <c r="AP895"/>
    </row>
    <row r="896" spans="3:42" x14ac:dyDescent="0.25">
      <c r="C896"/>
      <c r="G896"/>
      <c r="K896"/>
      <c r="O896"/>
      <c r="S896"/>
      <c r="W896"/>
      <c r="AA896"/>
      <c r="AE896"/>
      <c r="AI896"/>
      <c r="AO896"/>
      <c r="AP896"/>
    </row>
    <row r="897" spans="3:42" x14ac:dyDescent="0.25">
      <c r="C897"/>
      <c r="G897"/>
      <c r="K897"/>
      <c r="O897"/>
      <c r="S897"/>
      <c r="W897"/>
      <c r="AA897"/>
      <c r="AE897"/>
      <c r="AI897"/>
      <c r="AO897"/>
      <c r="AP897"/>
    </row>
    <row r="898" spans="3:42" x14ac:dyDescent="0.25">
      <c r="C898"/>
      <c r="G898"/>
      <c r="K898"/>
      <c r="O898"/>
      <c r="S898"/>
      <c r="W898"/>
      <c r="AA898"/>
      <c r="AE898"/>
      <c r="AI898"/>
      <c r="AO898"/>
      <c r="AP898"/>
    </row>
    <row r="899" spans="3:42" x14ac:dyDescent="0.25">
      <c r="C899"/>
      <c r="G899"/>
      <c r="K899"/>
      <c r="O899"/>
      <c r="S899"/>
      <c r="W899"/>
      <c r="AA899"/>
      <c r="AE899"/>
      <c r="AI899"/>
      <c r="AO899"/>
      <c r="AP899"/>
    </row>
    <row r="900" spans="3:42" x14ac:dyDescent="0.25">
      <c r="C900"/>
      <c r="G900"/>
      <c r="K900"/>
      <c r="O900"/>
      <c r="S900"/>
      <c r="W900"/>
      <c r="AA900"/>
      <c r="AE900"/>
      <c r="AI900"/>
      <c r="AO900"/>
      <c r="AP900"/>
    </row>
    <row r="901" spans="3:42" x14ac:dyDescent="0.25">
      <c r="C901"/>
      <c r="G901"/>
      <c r="K901"/>
      <c r="O901"/>
      <c r="S901"/>
      <c r="W901"/>
      <c r="AA901"/>
      <c r="AE901"/>
      <c r="AI901"/>
      <c r="AO901"/>
      <c r="AP901"/>
    </row>
    <row r="902" spans="3:42" x14ac:dyDescent="0.25">
      <c r="C902"/>
      <c r="G902"/>
      <c r="K902"/>
      <c r="O902"/>
      <c r="S902"/>
      <c r="W902"/>
      <c r="AA902"/>
      <c r="AE902"/>
      <c r="AI902"/>
      <c r="AO902"/>
      <c r="AP902"/>
    </row>
    <row r="903" spans="3:42" x14ac:dyDescent="0.25">
      <c r="C903"/>
      <c r="G903"/>
      <c r="K903"/>
      <c r="O903"/>
      <c r="S903"/>
      <c r="W903"/>
      <c r="AA903"/>
      <c r="AE903"/>
      <c r="AI903"/>
      <c r="AO903"/>
      <c r="AP903"/>
    </row>
    <row r="904" spans="3:42" x14ac:dyDescent="0.25">
      <c r="C904"/>
      <c r="G904"/>
      <c r="K904"/>
      <c r="O904"/>
      <c r="S904"/>
      <c r="W904"/>
      <c r="AA904"/>
      <c r="AE904"/>
      <c r="AI904"/>
      <c r="AO904"/>
      <c r="AP904"/>
    </row>
    <row r="905" spans="3:42" x14ac:dyDescent="0.25">
      <c r="C905"/>
      <c r="G905"/>
      <c r="K905"/>
      <c r="O905"/>
      <c r="S905"/>
      <c r="W905"/>
      <c r="AA905"/>
      <c r="AE905"/>
      <c r="AI905"/>
      <c r="AO905"/>
      <c r="AP905"/>
    </row>
    <row r="906" spans="3:42" x14ac:dyDescent="0.25">
      <c r="C906"/>
      <c r="G906"/>
      <c r="K906"/>
      <c r="O906"/>
      <c r="S906"/>
      <c r="W906"/>
      <c r="AA906"/>
      <c r="AE906"/>
      <c r="AI906"/>
      <c r="AO906"/>
      <c r="AP906"/>
    </row>
    <row r="907" spans="3:42" x14ac:dyDescent="0.25">
      <c r="C907"/>
      <c r="G907"/>
      <c r="K907"/>
      <c r="O907"/>
      <c r="S907"/>
      <c r="W907"/>
      <c r="AA907"/>
      <c r="AE907"/>
      <c r="AI907"/>
      <c r="AO907"/>
      <c r="AP907"/>
    </row>
    <row r="908" spans="3:42" x14ac:dyDescent="0.25">
      <c r="C908"/>
      <c r="G908"/>
      <c r="K908"/>
      <c r="O908"/>
      <c r="S908"/>
      <c r="W908"/>
      <c r="AA908"/>
      <c r="AE908"/>
      <c r="AI908"/>
      <c r="AO908"/>
      <c r="AP908"/>
    </row>
    <row r="909" spans="3:42" x14ac:dyDescent="0.25">
      <c r="C909"/>
      <c r="G909"/>
      <c r="K909"/>
      <c r="O909"/>
      <c r="S909"/>
      <c r="W909"/>
      <c r="AA909"/>
      <c r="AE909"/>
      <c r="AI909"/>
      <c r="AO909"/>
      <c r="AP909"/>
    </row>
    <row r="910" spans="3:42" x14ac:dyDescent="0.25">
      <c r="C910"/>
      <c r="G910"/>
      <c r="K910"/>
      <c r="O910"/>
      <c r="S910"/>
      <c r="W910"/>
      <c r="AA910"/>
      <c r="AE910"/>
      <c r="AI910"/>
      <c r="AO910"/>
      <c r="AP910"/>
    </row>
    <row r="911" spans="3:42" x14ac:dyDescent="0.25">
      <c r="C911"/>
      <c r="G911"/>
      <c r="K911"/>
      <c r="O911"/>
      <c r="S911"/>
      <c r="W911"/>
      <c r="AA911"/>
      <c r="AE911"/>
      <c r="AI911"/>
      <c r="AO911"/>
      <c r="AP911"/>
    </row>
    <row r="912" spans="3:42" x14ac:dyDescent="0.25">
      <c r="C912"/>
      <c r="G912"/>
      <c r="K912"/>
      <c r="O912"/>
      <c r="S912"/>
      <c r="W912"/>
      <c r="AA912"/>
      <c r="AE912"/>
      <c r="AI912"/>
      <c r="AO912"/>
      <c r="AP912"/>
    </row>
    <row r="913" spans="3:42" x14ac:dyDescent="0.25">
      <c r="C913"/>
      <c r="G913"/>
      <c r="K913"/>
      <c r="O913"/>
      <c r="S913"/>
      <c r="W913"/>
      <c r="AA913"/>
      <c r="AE913"/>
      <c r="AI913"/>
      <c r="AO913"/>
      <c r="AP913"/>
    </row>
    <row r="914" spans="3:42" x14ac:dyDescent="0.25">
      <c r="C914"/>
      <c r="G914"/>
      <c r="K914"/>
      <c r="O914"/>
      <c r="S914"/>
      <c r="W914"/>
      <c r="AA914"/>
      <c r="AE914"/>
      <c r="AI914"/>
      <c r="AO914"/>
      <c r="AP914"/>
    </row>
    <row r="915" spans="3:42" x14ac:dyDescent="0.25">
      <c r="C915"/>
      <c r="G915"/>
      <c r="K915"/>
      <c r="O915"/>
      <c r="S915"/>
      <c r="W915"/>
      <c r="AA915"/>
      <c r="AE915"/>
      <c r="AI915"/>
      <c r="AO915"/>
      <c r="AP915"/>
    </row>
    <row r="916" spans="3:42" x14ac:dyDescent="0.25">
      <c r="C916"/>
      <c r="G916"/>
      <c r="K916"/>
      <c r="O916"/>
      <c r="S916"/>
      <c r="W916"/>
      <c r="AA916"/>
      <c r="AE916"/>
      <c r="AI916"/>
      <c r="AO916"/>
      <c r="AP916"/>
    </row>
    <row r="917" spans="3:42" x14ac:dyDescent="0.25">
      <c r="C917"/>
      <c r="G917"/>
      <c r="K917"/>
      <c r="O917"/>
      <c r="S917"/>
      <c r="W917"/>
      <c r="AA917"/>
      <c r="AE917"/>
      <c r="AI917"/>
      <c r="AO917"/>
      <c r="AP917"/>
    </row>
    <row r="918" spans="3:42" x14ac:dyDescent="0.25">
      <c r="C918"/>
      <c r="G918"/>
      <c r="K918"/>
      <c r="O918"/>
      <c r="S918"/>
      <c r="W918"/>
      <c r="AA918"/>
      <c r="AE918"/>
      <c r="AI918"/>
      <c r="AO918"/>
      <c r="AP918"/>
    </row>
    <row r="919" spans="3:42" x14ac:dyDescent="0.25">
      <c r="C919"/>
      <c r="G919"/>
      <c r="K919"/>
      <c r="O919"/>
      <c r="S919"/>
      <c r="W919"/>
      <c r="AA919"/>
      <c r="AE919"/>
      <c r="AI919"/>
      <c r="AO919"/>
      <c r="AP919"/>
    </row>
    <row r="920" spans="3:42" x14ac:dyDescent="0.25">
      <c r="C920"/>
      <c r="G920"/>
      <c r="K920"/>
      <c r="O920"/>
      <c r="S920"/>
      <c r="W920"/>
      <c r="AA920"/>
      <c r="AE920"/>
      <c r="AI920"/>
      <c r="AO920"/>
      <c r="AP920"/>
    </row>
    <row r="921" spans="3:42" x14ac:dyDescent="0.25">
      <c r="C921"/>
      <c r="G921"/>
      <c r="K921"/>
      <c r="O921"/>
      <c r="S921"/>
      <c r="W921"/>
      <c r="AA921"/>
      <c r="AE921"/>
      <c r="AI921"/>
      <c r="AO921"/>
      <c r="AP921"/>
    </row>
    <row r="922" spans="3:42" x14ac:dyDescent="0.25">
      <c r="C922"/>
      <c r="G922"/>
      <c r="K922"/>
      <c r="O922"/>
      <c r="S922"/>
      <c r="W922"/>
      <c r="AA922"/>
      <c r="AE922"/>
      <c r="AI922"/>
      <c r="AO922"/>
      <c r="AP922"/>
    </row>
    <row r="923" spans="3:42" x14ac:dyDescent="0.25">
      <c r="C923"/>
      <c r="G923"/>
      <c r="K923"/>
      <c r="O923"/>
      <c r="S923"/>
      <c r="W923"/>
      <c r="AA923"/>
      <c r="AE923"/>
      <c r="AI923"/>
      <c r="AO923"/>
      <c r="AP923"/>
    </row>
    <row r="924" spans="3:42" x14ac:dyDescent="0.25">
      <c r="C924"/>
      <c r="G924"/>
      <c r="K924"/>
      <c r="O924"/>
      <c r="S924"/>
      <c r="W924"/>
      <c r="AA924"/>
      <c r="AE924"/>
      <c r="AI924"/>
      <c r="AO924"/>
      <c r="AP924"/>
    </row>
    <row r="925" spans="3:42" x14ac:dyDescent="0.25">
      <c r="C925"/>
      <c r="G925"/>
      <c r="K925"/>
      <c r="O925"/>
      <c r="S925"/>
      <c r="W925"/>
      <c r="AA925"/>
      <c r="AE925"/>
      <c r="AI925"/>
      <c r="AO925"/>
      <c r="AP925"/>
    </row>
    <row r="926" spans="3:42" x14ac:dyDescent="0.25">
      <c r="C926"/>
      <c r="G926"/>
      <c r="K926"/>
      <c r="O926"/>
      <c r="S926"/>
      <c r="W926"/>
      <c r="AA926"/>
      <c r="AE926"/>
      <c r="AI926"/>
      <c r="AO926"/>
      <c r="AP926"/>
    </row>
    <row r="927" spans="3:42" x14ac:dyDescent="0.25">
      <c r="C927"/>
      <c r="G927"/>
      <c r="K927"/>
      <c r="O927"/>
      <c r="S927"/>
      <c r="W927"/>
      <c r="AA927"/>
      <c r="AE927"/>
      <c r="AI927"/>
      <c r="AO927"/>
      <c r="AP927"/>
    </row>
    <row r="928" spans="3:42" x14ac:dyDescent="0.25">
      <c r="C928"/>
      <c r="G928"/>
      <c r="K928"/>
      <c r="O928"/>
      <c r="S928"/>
      <c r="W928"/>
      <c r="AA928"/>
      <c r="AE928"/>
      <c r="AI928"/>
      <c r="AO928"/>
      <c r="AP928"/>
    </row>
    <row r="929" spans="3:42" x14ac:dyDescent="0.25">
      <c r="C929"/>
      <c r="G929"/>
      <c r="K929"/>
      <c r="O929"/>
      <c r="S929"/>
      <c r="W929"/>
      <c r="AA929"/>
      <c r="AE929"/>
      <c r="AI929"/>
      <c r="AO929"/>
      <c r="AP929"/>
    </row>
    <row r="930" spans="3:42" x14ac:dyDescent="0.25">
      <c r="C930"/>
      <c r="G930"/>
      <c r="K930"/>
      <c r="O930"/>
      <c r="S930"/>
      <c r="W930"/>
      <c r="AA930"/>
      <c r="AE930"/>
      <c r="AI930"/>
      <c r="AO930"/>
      <c r="AP930"/>
    </row>
    <row r="931" spans="3:42" x14ac:dyDescent="0.25">
      <c r="C931"/>
      <c r="G931"/>
      <c r="K931"/>
      <c r="O931"/>
      <c r="S931"/>
      <c r="W931"/>
      <c r="AA931"/>
      <c r="AE931"/>
      <c r="AI931"/>
      <c r="AO931"/>
      <c r="AP931"/>
    </row>
    <row r="932" spans="3:42" x14ac:dyDescent="0.25">
      <c r="C932"/>
      <c r="G932"/>
      <c r="K932"/>
      <c r="O932"/>
      <c r="S932"/>
      <c r="W932"/>
      <c r="AA932"/>
      <c r="AE932"/>
      <c r="AI932"/>
      <c r="AO932"/>
      <c r="AP932"/>
    </row>
    <row r="933" spans="3:42" x14ac:dyDescent="0.25">
      <c r="C933"/>
      <c r="G933"/>
      <c r="K933"/>
      <c r="O933"/>
      <c r="S933"/>
      <c r="W933"/>
      <c r="AA933"/>
      <c r="AE933"/>
      <c r="AI933"/>
      <c r="AO933"/>
      <c r="AP933"/>
    </row>
    <row r="934" spans="3:42" x14ac:dyDescent="0.25">
      <c r="C934"/>
      <c r="G934"/>
      <c r="K934"/>
      <c r="O934"/>
      <c r="S934"/>
      <c r="W934"/>
      <c r="AA934"/>
      <c r="AE934"/>
      <c r="AI934"/>
      <c r="AO934"/>
      <c r="AP934"/>
    </row>
    <row r="935" spans="3:42" x14ac:dyDescent="0.25">
      <c r="C935"/>
      <c r="G935"/>
      <c r="K935"/>
      <c r="O935"/>
      <c r="S935"/>
      <c r="W935"/>
      <c r="AA935"/>
      <c r="AE935"/>
      <c r="AI935"/>
      <c r="AO935"/>
      <c r="AP935"/>
    </row>
    <row r="936" spans="3:42" x14ac:dyDescent="0.25">
      <c r="C936"/>
      <c r="G936"/>
      <c r="K936"/>
      <c r="O936"/>
      <c r="S936"/>
      <c r="W936"/>
      <c r="AA936"/>
      <c r="AE936"/>
      <c r="AI936"/>
      <c r="AO936"/>
      <c r="AP936"/>
    </row>
    <row r="937" spans="3:42" x14ac:dyDescent="0.25">
      <c r="C937"/>
      <c r="G937"/>
      <c r="K937"/>
      <c r="O937"/>
      <c r="S937"/>
      <c r="W937"/>
      <c r="AA937"/>
      <c r="AE937"/>
      <c r="AI937"/>
      <c r="AO937"/>
      <c r="AP937"/>
    </row>
    <row r="938" spans="3:42" x14ac:dyDescent="0.25">
      <c r="C938"/>
      <c r="G938"/>
      <c r="K938"/>
      <c r="O938"/>
      <c r="S938"/>
      <c r="W938"/>
      <c r="AA938"/>
      <c r="AE938"/>
      <c r="AI938"/>
      <c r="AO938"/>
      <c r="AP938"/>
    </row>
    <row r="939" spans="3:42" x14ac:dyDescent="0.25">
      <c r="C939"/>
      <c r="G939"/>
      <c r="K939"/>
      <c r="O939"/>
      <c r="S939"/>
      <c r="W939"/>
      <c r="AA939"/>
      <c r="AE939"/>
      <c r="AI939"/>
      <c r="AO939"/>
      <c r="AP939"/>
    </row>
    <row r="940" spans="3:42" x14ac:dyDescent="0.25">
      <c r="C940"/>
      <c r="G940"/>
      <c r="K940"/>
      <c r="O940"/>
      <c r="S940"/>
      <c r="W940"/>
      <c r="AA940"/>
      <c r="AE940"/>
      <c r="AI940"/>
      <c r="AO940"/>
      <c r="AP940"/>
    </row>
    <row r="941" spans="3:42" x14ac:dyDescent="0.25">
      <c r="C941"/>
      <c r="G941"/>
      <c r="K941"/>
      <c r="O941"/>
      <c r="S941"/>
      <c r="W941"/>
      <c r="AA941"/>
      <c r="AE941"/>
      <c r="AI941"/>
      <c r="AO941"/>
      <c r="AP941"/>
    </row>
    <row r="942" spans="3:42" x14ac:dyDescent="0.25">
      <c r="C942"/>
      <c r="G942"/>
      <c r="K942"/>
      <c r="O942"/>
      <c r="S942"/>
      <c r="W942"/>
      <c r="AA942"/>
      <c r="AE942"/>
      <c r="AI942"/>
      <c r="AO942"/>
      <c r="AP942"/>
    </row>
    <row r="943" spans="3:42" x14ac:dyDescent="0.25">
      <c r="C943"/>
      <c r="G943"/>
      <c r="K943"/>
      <c r="O943"/>
      <c r="S943"/>
      <c r="W943"/>
      <c r="AA943"/>
      <c r="AE943"/>
      <c r="AI943"/>
      <c r="AO943"/>
      <c r="AP943"/>
    </row>
    <row r="944" spans="3:42" x14ac:dyDescent="0.25">
      <c r="C944"/>
      <c r="G944"/>
      <c r="K944"/>
      <c r="O944"/>
      <c r="S944"/>
      <c r="W944"/>
      <c r="AA944"/>
      <c r="AE944"/>
      <c r="AI944"/>
      <c r="AO944"/>
      <c r="AP944"/>
    </row>
    <row r="945" spans="3:42" x14ac:dyDescent="0.25">
      <c r="C945"/>
      <c r="G945"/>
      <c r="K945"/>
      <c r="O945"/>
      <c r="S945"/>
      <c r="W945"/>
      <c r="AA945"/>
      <c r="AE945"/>
      <c r="AI945"/>
      <c r="AO945"/>
      <c r="AP945"/>
    </row>
    <row r="946" spans="3:42" x14ac:dyDescent="0.25">
      <c r="C946"/>
      <c r="G946"/>
      <c r="K946"/>
      <c r="O946"/>
      <c r="S946"/>
      <c r="W946"/>
      <c r="AA946"/>
      <c r="AE946"/>
      <c r="AI946"/>
      <c r="AO946"/>
      <c r="AP946"/>
    </row>
    <row r="947" spans="3:42" x14ac:dyDescent="0.25">
      <c r="C947"/>
      <c r="G947"/>
      <c r="K947"/>
      <c r="O947"/>
      <c r="S947"/>
      <c r="W947"/>
      <c r="AA947"/>
      <c r="AE947"/>
      <c r="AI947"/>
      <c r="AO947"/>
      <c r="AP947"/>
    </row>
    <row r="948" spans="3:42" x14ac:dyDescent="0.25">
      <c r="C948"/>
      <c r="G948"/>
      <c r="K948"/>
      <c r="O948"/>
      <c r="S948"/>
      <c r="W948"/>
      <c r="AA948"/>
      <c r="AE948"/>
      <c r="AI948"/>
      <c r="AO948"/>
      <c r="AP948"/>
    </row>
    <row r="949" spans="3:42" x14ac:dyDescent="0.25">
      <c r="C949"/>
      <c r="G949"/>
      <c r="K949"/>
      <c r="O949"/>
      <c r="S949"/>
      <c r="W949"/>
      <c r="AA949"/>
      <c r="AE949"/>
      <c r="AI949"/>
      <c r="AO949"/>
      <c r="AP949"/>
    </row>
    <row r="950" spans="3:42" x14ac:dyDescent="0.25">
      <c r="C950"/>
      <c r="G950"/>
      <c r="K950"/>
      <c r="O950"/>
      <c r="S950"/>
      <c r="W950"/>
      <c r="AA950"/>
      <c r="AE950"/>
      <c r="AI950"/>
      <c r="AO950"/>
      <c r="AP950"/>
    </row>
    <row r="951" spans="3:42" x14ac:dyDescent="0.25">
      <c r="C951"/>
      <c r="G951"/>
      <c r="K951"/>
      <c r="O951"/>
      <c r="S951"/>
      <c r="W951"/>
      <c r="AA951"/>
      <c r="AE951"/>
      <c r="AI951"/>
      <c r="AO951"/>
      <c r="AP951"/>
    </row>
    <row r="952" spans="3:42" x14ac:dyDescent="0.25">
      <c r="C952"/>
      <c r="G952"/>
      <c r="K952"/>
      <c r="O952"/>
      <c r="S952"/>
      <c r="W952"/>
      <c r="AA952"/>
      <c r="AE952"/>
      <c r="AI952"/>
      <c r="AO952"/>
      <c r="AP952"/>
    </row>
    <row r="953" spans="3:42" x14ac:dyDescent="0.25">
      <c r="C953"/>
      <c r="G953"/>
      <c r="K953"/>
      <c r="O953"/>
      <c r="S953"/>
      <c r="W953"/>
      <c r="AA953"/>
      <c r="AE953"/>
      <c r="AI953"/>
      <c r="AO953"/>
      <c r="AP953"/>
    </row>
    <row r="954" spans="3:42" x14ac:dyDescent="0.25">
      <c r="C954"/>
      <c r="G954"/>
      <c r="K954"/>
      <c r="O954"/>
      <c r="S954"/>
      <c r="W954"/>
      <c r="AA954"/>
      <c r="AE954"/>
      <c r="AI954"/>
      <c r="AO954"/>
      <c r="AP954"/>
    </row>
    <row r="955" spans="3:42" x14ac:dyDescent="0.25">
      <c r="C955"/>
      <c r="G955"/>
      <c r="K955"/>
      <c r="O955"/>
      <c r="S955"/>
      <c r="W955"/>
      <c r="AA955"/>
      <c r="AE955"/>
      <c r="AI955"/>
      <c r="AO955"/>
      <c r="AP955"/>
    </row>
    <row r="956" spans="3:42" x14ac:dyDescent="0.25">
      <c r="C956"/>
      <c r="G956"/>
      <c r="K956"/>
      <c r="O956"/>
      <c r="S956"/>
      <c r="W956"/>
      <c r="AA956"/>
      <c r="AE956"/>
      <c r="AI956"/>
      <c r="AO956"/>
      <c r="AP956"/>
    </row>
    <row r="957" spans="3:42" x14ac:dyDescent="0.25">
      <c r="C957"/>
      <c r="G957"/>
      <c r="K957"/>
      <c r="O957"/>
      <c r="S957"/>
      <c r="W957"/>
      <c r="AA957"/>
      <c r="AE957"/>
      <c r="AI957"/>
      <c r="AO957"/>
      <c r="AP957"/>
    </row>
    <row r="958" spans="3:42" x14ac:dyDescent="0.25">
      <c r="C958"/>
      <c r="G958"/>
      <c r="K958"/>
      <c r="O958"/>
      <c r="S958"/>
      <c r="W958"/>
      <c r="AA958"/>
      <c r="AE958"/>
      <c r="AI958"/>
      <c r="AO958"/>
      <c r="AP958"/>
    </row>
    <row r="959" spans="3:42" x14ac:dyDescent="0.25">
      <c r="C959"/>
      <c r="G959"/>
      <c r="K959"/>
      <c r="O959"/>
      <c r="S959"/>
      <c r="W959"/>
      <c r="AA959"/>
      <c r="AE959"/>
      <c r="AI959"/>
      <c r="AO959"/>
      <c r="AP959"/>
    </row>
    <row r="960" spans="3:42" x14ac:dyDescent="0.25">
      <c r="C960"/>
      <c r="G960"/>
      <c r="K960"/>
      <c r="O960"/>
      <c r="S960"/>
      <c r="W960"/>
      <c r="AA960"/>
      <c r="AE960"/>
      <c r="AI960"/>
      <c r="AO960"/>
      <c r="AP960"/>
    </row>
    <row r="961" spans="3:42" x14ac:dyDescent="0.25">
      <c r="C961"/>
      <c r="G961"/>
      <c r="K961"/>
      <c r="O961"/>
      <c r="S961"/>
      <c r="W961"/>
      <c r="AA961"/>
      <c r="AE961"/>
      <c r="AI961"/>
      <c r="AO961"/>
      <c r="AP961"/>
    </row>
    <row r="962" spans="3:42" x14ac:dyDescent="0.25">
      <c r="C962"/>
      <c r="G962"/>
      <c r="K962"/>
      <c r="O962"/>
      <c r="S962"/>
      <c r="W962"/>
      <c r="AA962"/>
      <c r="AE962"/>
      <c r="AI962"/>
      <c r="AO962"/>
      <c r="AP962"/>
    </row>
    <row r="963" spans="3:42" x14ac:dyDescent="0.25">
      <c r="C963"/>
      <c r="G963"/>
      <c r="K963"/>
      <c r="O963"/>
      <c r="S963"/>
      <c r="W963"/>
      <c r="AA963"/>
      <c r="AE963"/>
      <c r="AI963"/>
      <c r="AO963"/>
      <c r="AP963"/>
    </row>
    <row r="964" spans="3:42" x14ac:dyDescent="0.25">
      <c r="C964"/>
      <c r="G964"/>
      <c r="K964"/>
      <c r="O964"/>
      <c r="S964"/>
      <c r="W964"/>
      <c r="AA964"/>
      <c r="AE964"/>
      <c r="AI964"/>
      <c r="AO964"/>
      <c r="AP964"/>
    </row>
    <row r="965" spans="3:42" x14ac:dyDescent="0.25">
      <c r="C965"/>
      <c r="G965"/>
      <c r="K965"/>
      <c r="O965"/>
      <c r="S965"/>
      <c r="W965"/>
      <c r="AA965"/>
      <c r="AE965"/>
      <c r="AI965"/>
      <c r="AO965"/>
      <c r="AP965"/>
    </row>
    <row r="966" spans="3:42" x14ac:dyDescent="0.25">
      <c r="C966"/>
      <c r="G966"/>
      <c r="K966"/>
      <c r="O966"/>
      <c r="S966"/>
      <c r="W966"/>
      <c r="AA966"/>
      <c r="AE966"/>
      <c r="AI966"/>
      <c r="AO966"/>
      <c r="AP966"/>
    </row>
    <row r="967" spans="3:42" x14ac:dyDescent="0.25">
      <c r="C967"/>
      <c r="G967"/>
      <c r="K967"/>
      <c r="O967"/>
      <c r="S967"/>
      <c r="W967"/>
      <c r="AA967"/>
      <c r="AE967"/>
      <c r="AI967"/>
      <c r="AO967"/>
      <c r="AP967"/>
    </row>
    <row r="968" spans="3:42" x14ac:dyDescent="0.25">
      <c r="C968"/>
      <c r="G968"/>
      <c r="K968"/>
      <c r="O968"/>
      <c r="S968"/>
      <c r="W968"/>
      <c r="AA968"/>
      <c r="AE968"/>
      <c r="AI968"/>
      <c r="AO968"/>
      <c r="AP968"/>
    </row>
    <row r="969" spans="3:42" x14ac:dyDescent="0.25">
      <c r="C969"/>
      <c r="G969"/>
      <c r="K969"/>
      <c r="O969"/>
      <c r="S969"/>
      <c r="W969"/>
      <c r="AA969"/>
      <c r="AE969"/>
      <c r="AI969"/>
      <c r="AO969"/>
      <c r="AP969"/>
    </row>
    <row r="970" spans="3:42" x14ac:dyDescent="0.25">
      <c r="C970"/>
      <c r="G970"/>
      <c r="K970"/>
      <c r="O970"/>
      <c r="S970"/>
      <c r="W970"/>
      <c r="AA970"/>
      <c r="AE970"/>
      <c r="AI970"/>
      <c r="AO970"/>
      <c r="AP970"/>
    </row>
    <row r="971" spans="3:42" x14ac:dyDescent="0.25">
      <c r="C971"/>
      <c r="G971"/>
      <c r="K971"/>
      <c r="O971"/>
      <c r="S971"/>
      <c r="W971"/>
      <c r="AA971"/>
      <c r="AE971"/>
      <c r="AI971"/>
      <c r="AO971"/>
      <c r="AP971"/>
    </row>
    <row r="972" spans="3:42" x14ac:dyDescent="0.25">
      <c r="C972"/>
      <c r="G972"/>
      <c r="K972"/>
      <c r="O972"/>
      <c r="S972"/>
      <c r="W972"/>
      <c r="AA972"/>
      <c r="AE972"/>
      <c r="AI972"/>
      <c r="AO972"/>
      <c r="AP972"/>
    </row>
    <row r="973" spans="3:42" x14ac:dyDescent="0.25">
      <c r="C973"/>
      <c r="G973"/>
      <c r="K973"/>
      <c r="O973"/>
      <c r="S973"/>
      <c r="W973"/>
      <c r="AA973"/>
      <c r="AE973"/>
      <c r="AI973"/>
      <c r="AO973"/>
      <c r="AP973"/>
    </row>
    <row r="974" spans="3:42" x14ac:dyDescent="0.25">
      <c r="C974"/>
      <c r="G974"/>
      <c r="K974"/>
      <c r="O974"/>
      <c r="S974"/>
      <c r="W974"/>
      <c r="AA974"/>
      <c r="AE974"/>
      <c r="AI974"/>
      <c r="AO974"/>
      <c r="AP974"/>
    </row>
    <row r="975" spans="3:42" x14ac:dyDescent="0.25">
      <c r="C975"/>
      <c r="G975"/>
      <c r="K975"/>
      <c r="O975"/>
      <c r="S975"/>
      <c r="W975"/>
      <c r="AA975"/>
      <c r="AE975"/>
      <c r="AI975"/>
      <c r="AO975"/>
      <c r="AP975"/>
    </row>
    <row r="976" spans="3:42" x14ac:dyDescent="0.25">
      <c r="C976"/>
      <c r="G976"/>
      <c r="K976"/>
      <c r="O976"/>
      <c r="S976"/>
      <c r="W976"/>
      <c r="AA976"/>
      <c r="AE976"/>
      <c r="AI976"/>
      <c r="AO976"/>
      <c r="AP976"/>
    </row>
    <row r="977" spans="3:42" x14ac:dyDescent="0.25">
      <c r="C977"/>
      <c r="G977"/>
      <c r="K977"/>
      <c r="O977"/>
      <c r="S977"/>
      <c r="W977"/>
      <c r="AA977"/>
      <c r="AE977"/>
      <c r="AI977"/>
      <c r="AO977"/>
      <c r="AP977"/>
    </row>
    <row r="978" spans="3:42" x14ac:dyDescent="0.25">
      <c r="C978"/>
      <c r="G978"/>
      <c r="K978"/>
      <c r="O978"/>
      <c r="S978"/>
      <c r="W978"/>
      <c r="AA978"/>
      <c r="AE978"/>
      <c r="AI978"/>
      <c r="AO978"/>
      <c r="AP978"/>
    </row>
    <row r="979" spans="3:42" x14ac:dyDescent="0.25">
      <c r="C979"/>
      <c r="G979"/>
      <c r="K979"/>
      <c r="O979"/>
      <c r="S979"/>
      <c r="W979"/>
      <c r="AA979"/>
      <c r="AE979"/>
      <c r="AI979"/>
      <c r="AO979"/>
      <c r="AP979"/>
    </row>
    <row r="980" spans="3:42" x14ac:dyDescent="0.25">
      <c r="C980"/>
      <c r="G980"/>
      <c r="K980"/>
      <c r="O980"/>
      <c r="S980"/>
      <c r="W980"/>
      <c r="AA980"/>
      <c r="AE980"/>
      <c r="AI980"/>
      <c r="AO980"/>
      <c r="AP980"/>
    </row>
    <row r="981" spans="3:42" x14ac:dyDescent="0.25">
      <c r="C981"/>
      <c r="G981"/>
      <c r="K981"/>
      <c r="O981"/>
      <c r="S981"/>
      <c r="W981"/>
      <c r="AA981"/>
      <c r="AE981"/>
      <c r="AI981"/>
      <c r="AO981"/>
      <c r="AP981"/>
    </row>
    <row r="982" spans="3:42" x14ac:dyDescent="0.25">
      <c r="C982"/>
      <c r="G982"/>
      <c r="K982"/>
      <c r="O982"/>
      <c r="S982"/>
      <c r="W982"/>
      <c r="AA982"/>
      <c r="AE982"/>
      <c r="AI982"/>
      <c r="AO982"/>
      <c r="AP982"/>
    </row>
    <row r="983" spans="3:42" x14ac:dyDescent="0.25">
      <c r="C983"/>
      <c r="G983"/>
      <c r="K983"/>
      <c r="O983"/>
      <c r="S983"/>
      <c r="W983"/>
      <c r="AA983"/>
      <c r="AE983"/>
      <c r="AI983"/>
      <c r="AO983"/>
      <c r="AP983"/>
    </row>
    <row r="984" spans="3:42" x14ac:dyDescent="0.25">
      <c r="C984"/>
      <c r="G984"/>
      <c r="K984"/>
      <c r="O984"/>
      <c r="S984"/>
      <c r="W984"/>
      <c r="AA984"/>
      <c r="AE984"/>
      <c r="AI984"/>
      <c r="AO984"/>
      <c r="AP984"/>
    </row>
    <row r="985" spans="3:42" x14ac:dyDescent="0.25">
      <c r="C985"/>
      <c r="G985"/>
      <c r="K985"/>
      <c r="O985"/>
      <c r="S985"/>
      <c r="W985"/>
      <c r="AA985"/>
      <c r="AE985"/>
      <c r="AI985"/>
      <c r="AO985"/>
      <c r="AP985"/>
    </row>
    <row r="986" spans="3:42" x14ac:dyDescent="0.25">
      <c r="C986"/>
      <c r="G986"/>
      <c r="K986"/>
      <c r="O986"/>
      <c r="S986"/>
      <c r="W986"/>
      <c r="AA986"/>
      <c r="AE986"/>
      <c r="AI986"/>
      <c r="AO986"/>
      <c r="AP986"/>
    </row>
    <row r="987" spans="3:42" x14ac:dyDescent="0.25">
      <c r="C987"/>
      <c r="G987"/>
      <c r="K987"/>
      <c r="O987"/>
      <c r="S987"/>
      <c r="W987"/>
      <c r="AA987"/>
      <c r="AE987"/>
      <c r="AI987"/>
      <c r="AO987"/>
      <c r="AP987"/>
    </row>
    <row r="988" spans="3:42" x14ac:dyDescent="0.25">
      <c r="C988"/>
      <c r="G988"/>
      <c r="K988"/>
      <c r="O988"/>
      <c r="S988"/>
      <c r="W988"/>
      <c r="AA988"/>
      <c r="AE988"/>
      <c r="AI988"/>
      <c r="AO988"/>
      <c r="AP988"/>
    </row>
    <row r="989" spans="3:42" x14ac:dyDescent="0.25">
      <c r="C989"/>
      <c r="G989"/>
      <c r="K989"/>
      <c r="O989"/>
      <c r="S989"/>
      <c r="W989"/>
      <c r="AA989"/>
      <c r="AE989"/>
      <c r="AI989"/>
      <c r="AO989"/>
      <c r="AP989"/>
    </row>
    <row r="990" spans="3:42" x14ac:dyDescent="0.25">
      <c r="C990"/>
      <c r="G990"/>
      <c r="K990"/>
      <c r="O990"/>
      <c r="S990"/>
      <c r="W990"/>
      <c r="AA990"/>
      <c r="AE990"/>
      <c r="AI990"/>
      <c r="AO990"/>
      <c r="AP990"/>
    </row>
    <row r="991" spans="3:42" x14ac:dyDescent="0.25">
      <c r="C991"/>
      <c r="G991"/>
      <c r="K991"/>
      <c r="O991"/>
      <c r="S991"/>
      <c r="W991"/>
      <c r="AA991"/>
      <c r="AE991"/>
      <c r="AI991"/>
      <c r="AO991"/>
      <c r="AP991"/>
    </row>
    <row r="992" spans="3:42" x14ac:dyDescent="0.25">
      <c r="C992"/>
      <c r="G992"/>
      <c r="K992"/>
      <c r="O992"/>
      <c r="S992"/>
      <c r="W992"/>
      <c r="AA992"/>
      <c r="AE992"/>
      <c r="AI992"/>
      <c r="AO992"/>
      <c r="AP992"/>
    </row>
    <row r="993" spans="3:42" x14ac:dyDescent="0.25">
      <c r="C993"/>
      <c r="G993"/>
      <c r="K993"/>
      <c r="O993"/>
      <c r="S993"/>
      <c r="W993"/>
      <c r="AA993"/>
      <c r="AE993"/>
      <c r="AI993"/>
      <c r="AO993"/>
      <c r="AP993"/>
    </row>
    <row r="994" spans="3:42" x14ac:dyDescent="0.25">
      <c r="C994"/>
      <c r="G994"/>
      <c r="K994"/>
      <c r="O994"/>
      <c r="S994"/>
      <c r="W994"/>
      <c r="AA994"/>
      <c r="AE994"/>
      <c r="AI994"/>
      <c r="AO994"/>
      <c r="AP994"/>
    </row>
    <row r="995" spans="3:42" x14ac:dyDescent="0.25">
      <c r="C995"/>
      <c r="G995"/>
      <c r="K995"/>
      <c r="O995"/>
      <c r="S995"/>
      <c r="W995"/>
      <c r="AA995"/>
      <c r="AE995"/>
      <c r="AI995"/>
      <c r="AO995"/>
      <c r="AP995"/>
    </row>
    <row r="996" spans="3:42" x14ac:dyDescent="0.25">
      <c r="C996"/>
      <c r="G996"/>
      <c r="K996"/>
      <c r="O996"/>
      <c r="S996"/>
      <c r="W996"/>
      <c r="AA996"/>
      <c r="AE996"/>
      <c r="AI996"/>
      <c r="AO996"/>
      <c r="AP996"/>
    </row>
    <row r="997" spans="3:42" x14ac:dyDescent="0.25">
      <c r="C997"/>
      <c r="G997"/>
      <c r="K997"/>
      <c r="O997"/>
      <c r="S997"/>
      <c r="W997"/>
      <c r="AA997"/>
      <c r="AE997"/>
      <c r="AI997"/>
      <c r="AO997"/>
      <c r="AP997"/>
    </row>
    <row r="998" spans="3:42" x14ac:dyDescent="0.25">
      <c r="C998"/>
      <c r="G998"/>
      <c r="K998"/>
      <c r="O998"/>
      <c r="S998"/>
      <c r="W998"/>
      <c r="AA998"/>
      <c r="AE998"/>
      <c r="AI998"/>
      <c r="AO998"/>
      <c r="AP998"/>
    </row>
    <row r="999" spans="3:42" x14ac:dyDescent="0.25">
      <c r="C999"/>
      <c r="G999"/>
      <c r="K999"/>
      <c r="O999"/>
      <c r="S999"/>
      <c r="W999"/>
      <c r="AA999"/>
      <c r="AE999"/>
      <c r="AI999"/>
      <c r="AO999"/>
      <c r="AP999"/>
    </row>
    <row r="1000" spans="3:42" x14ac:dyDescent="0.25">
      <c r="C1000"/>
      <c r="G1000"/>
      <c r="K1000"/>
      <c r="O1000"/>
      <c r="S1000"/>
      <c r="W1000"/>
      <c r="AA1000"/>
      <c r="AE1000"/>
      <c r="AI1000"/>
      <c r="AO1000"/>
      <c r="AP1000"/>
    </row>
    <row r="1001" spans="3:42" x14ac:dyDescent="0.25">
      <c r="C1001"/>
      <c r="G1001"/>
      <c r="K1001"/>
      <c r="O1001"/>
      <c r="S1001"/>
      <c r="W1001"/>
      <c r="AA1001"/>
      <c r="AE1001"/>
      <c r="AI1001"/>
      <c r="AO1001"/>
      <c r="AP1001"/>
    </row>
    <row r="1002" spans="3:42" x14ac:dyDescent="0.25">
      <c r="C1002"/>
      <c r="G1002"/>
      <c r="K1002"/>
      <c r="O1002"/>
      <c r="S1002"/>
      <c r="W1002"/>
      <c r="AA1002"/>
      <c r="AE1002"/>
      <c r="AI1002"/>
      <c r="AO1002"/>
      <c r="AP1002"/>
    </row>
    <row r="1003" spans="3:42" x14ac:dyDescent="0.25">
      <c r="C1003"/>
      <c r="G1003"/>
      <c r="K1003"/>
      <c r="O1003"/>
      <c r="S1003"/>
      <c r="W1003"/>
      <c r="AA1003"/>
      <c r="AE1003"/>
      <c r="AI1003"/>
      <c r="AO1003"/>
      <c r="AP1003"/>
    </row>
    <row r="1004" spans="3:42" x14ac:dyDescent="0.25">
      <c r="C1004"/>
      <c r="G1004"/>
      <c r="K1004"/>
      <c r="O1004"/>
      <c r="S1004"/>
      <c r="W1004"/>
      <c r="AA1004"/>
      <c r="AE1004"/>
      <c r="AI1004"/>
      <c r="AO1004"/>
      <c r="AP1004"/>
    </row>
    <row r="1005" spans="3:42" x14ac:dyDescent="0.25">
      <c r="C1005"/>
      <c r="G1005"/>
      <c r="K1005"/>
      <c r="O1005"/>
      <c r="S1005"/>
      <c r="W1005"/>
      <c r="AA1005"/>
      <c r="AE1005"/>
      <c r="AI1005"/>
      <c r="AO1005"/>
      <c r="AP1005"/>
    </row>
    <row r="1006" spans="3:42" x14ac:dyDescent="0.25">
      <c r="C1006"/>
      <c r="G1006"/>
      <c r="K1006"/>
      <c r="O1006"/>
      <c r="S1006"/>
      <c r="W1006"/>
      <c r="AA1006"/>
      <c r="AE1006"/>
      <c r="AI1006"/>
      <c r="AO1006"/>
      <c r="AP1006"/>
    </row>
    <row r="1007" spans="3:42" x14ac:dyDescent="0.25">
      <c r="C1007"/>
      <c r="G1007"/>
      <c r="K1007"/>
      <c r="O1007"/>
      <c r="S1007"/>
      <c r="W1007"/>
      <c r="AA1007"/>
      <c r="AE1007"/>
      <c r="AI1007"/>
      <c r="AO1007"/>
      <c r="AP1007"/>
    </row>
    <row r="1008" spans="3:42" x14ac:dyDescent="0.25">
      <c r="C1008"/>
      <c r="G1008"/>
      <c r="K1008"/>
      <c r="O1008"/>
      <c r="S1008"/>
      <c r="W1008"/>
      <c r="AA1008"/>
      <c r="AE1008"/>
      <c r="AI1008"/>
      <c r="AO1008"/>
      <c r="AP1008"/>
    </row>
    <row r="1009" spans="3:42" x14ac:dyDescent="0.25">
      <c r="C1009"/>
      <c r="G1009"/>
      <c r="K1009"/>
      <c r="O1009"/>
      <c r="S1009"/>
      <c r="W1009"/>
      <c r="AA1009"/>
      <c r="AE1009"/>
      <c r="AI1009"/>
      <c r="AO1009"/>
      <c r="AP1009"/>
    </row>
    <row r="1010" spans="3:42" x14ac:dyDescent="0.25">
      <c r="C1010"/>
      <c r="G1010"/>
      <c r="K1010"/>
      <c r="O1010"/>
      <c r="S1010"/>
      <c r="W1010"/>
      <c r="AA1010"/>
      <c r="AE1010"/>
      <c r="AI1010"/>
      <c r="AO1010"/>
      <c r="AP1010"/>
    </row>
    <row r="1011" spans="3:42" x14ac:dyDescent="0.25">
      <c r="C1011"/>
      <c r="G1011"/>
      <c r="K1011"/>
      <c r="O1011"/>
      <c r="S1011"/>
      <c r="W1011"/>
      <c r="AA1011"/>
      <c r="AE1011"/>
      <c r="AI1011"/>
      <c r="AO1011"/>
      <c r="AP1011"/>
    </row>
    <row r="1012" spans="3:42" x14ac:dyDescent="0.25">
      <c r="C1012"/>
      <c r="G1012"/>
      <c r="K1012"/>
      <c r="O1012"/>
      <c r="S1012"/>
      <c r="W1012"/>
      <c r="AA1012"/>
      <c r="AE1012"/>
      <c r="AI1012"/>
      <c r="AO1012"/>
      <c r="AP1012"/>
    </row>
    <row r="1013" spans="3:42" x14ac:dyDescent="0.25">
      <c r="C1013"/>
      <c r="G1013"/>
      <c r="K1013"/>
      <c r="O1013"/>
      <c r="S1013"/>
      <c r="W1013"/>
      <c r="AA1013"/>
      <c r="AE1013"/>
      <c r="AI1013"/>
      <c r="AO1013"/>
      <c r="AP1013"/>
    </row>
    <row r="1014" spans="3:42" x14ac:dyDescent="0.25">
      <c r="C1014"/>
      <c r="G1014"/>
      <c r="K1014"/>
      <c r="O1014"/>
      <c r="S1014"/>
      <c r="W1014"/>
      <c r="AA1014"/>
      <c r="AE1014"/>
      <c r="AI1014"/>
      <c r="AO1014"/>
      <c r="AP1014"/>
    </row>
    <row r="1015" spans="3:42" x14ac:dyDescent="0.25">
      <c r="C1015"/>
      <c r="G1015"/>
      <c r="K1015"/>
      <c r="O1015"/>
      <c r="S1015"/>
      <c r="W1015"/>
      <c r="AA1015"/>
      <c r="AE1015"/>
      <c r="AI1015"/>
      <c r="AO1015"/>
      <c r="AP1015"/>
    </row>
    <row r="1016" spans="3:42" x14ac:dyDescent="0.25">
      <c r="C1016"/>
      <c r="G1016"/>
      <c r="K1016"/>
      <c r="O1016"/>
      <c r="S1016"/>
      <c r="W1016"/>
      <c r="AA1016"/>
      <c r="AE1016"/>
      <c r="AI1016"/>
      <c r="AO1016"/>
      <c r="AP1016"/>
    </row>
    <row r="1017" spans="3:42" x14ac:dyDescent="0.25">
      <c r="C1017"/>
      <c r="G1017"/>
      <c r="K1017"/>
      <c r="O1017"/>
      <c r="S1017"/>
      <c r="W1017"/>
      <c r="AA1017"/>
      <c r="AE1017"/>
      <c r="AI1017"/>
      <c r="AO1017"/>
      <c r="AP1017"/>
    </row>
    <row r="1018" spans="3:42" x14ac:dyDescent="0.25">
      <c r="C1018"/>
      <c r="G1018"/>
      <c r="K1018"/>
      <c r="O1018"/>
      <c r="S1018"/>
      <c r="W1018"/>
      <c r="AA1018"/>
      <c r="AE1018"/>
      <c r="AI1018"/>
      <c r="AO1018"/>
      <c r="AP1018"/>
    </row>
    <row r="1019" spans="3:42" x14ac:dyDescent="0.25">
      <c r="C1019"/>
      <c r="G1019"/>
      <c r="K1019"/>
      <c r="O1019"/>
      <c r="S1019"/>
      <c r="W1019"/>
      <c r="AA1019"/>
      <c r="AE1019"/>
      <c r="AI1019"/>
      <c r="AO1019"/>
      <c r="AP1019"/>
    </row>
    <row r="1020" spans="3:42" x14ac:dyDescent="0.25">
      <c r="C1020"/>
      <c r="G1020"/>
      <c r="K1020"/>
      <c r="O1020"/>
      <c r="S1020"/>
      <c r="W1020"/>
      <c r="AA1020"/>
      <c r="AE1020"/>
      <c r="AI1020"/>
      <c r="AO1020"/>
      <c r="AP1020"/>
    </row>
    <row r="1021" spans="3:42" x14ac:dyDescent="0.25">
      <c r="C1021"/>
      <c r="G1021"/>
      <c r="K1021"/>
      <c r="O1021"/>
      <c r="S1021"/>
      <c r="W1021"/>
      <c r="AA1021"/>
      <c r="AE1021"/>
      <c r="AI1021"/>
      <c r="AO1021"/>
      <c r="AP1021"/>
    </row>
    <row r="1022" spans="3:42" x14ac:dyDescent="0.25">
      <c r="C1022"/>
      <c r="G1022"/>
      <c r="K1022"/>
      <c r="O1022"/>
      <c r="S1022"/>
      <c r="W1022"/>
      <c r="AA1022"/>
      <c r="AE1022"/>
      <c r="AI1022"/>
      <c r="AO1022"/>
      <c r="AP1022"/>
    </row>
    <row r="1023" spans="3:42" x14ac:dyDescent="0.25">
      <c r="C1023"/>
      <c r="G1023"/>
      <c r="K1023"/>
      <c r="O1023"/>
      <c r="S1023"/>
      <c r="W1023"/>
      <c r="AA1023"/>
      <c r="AE1023"/>
      <c r="AI1023"/>
      <c r="AO1023"/>
      <c r="AP1023"/>
    </row>
    <row r="1024" spans="3:42" x14ac:dyDescent="0.25">
      <c r="C1024"/>
      <c r="G1024"/>
      <c r="K1024"/>
      <c r="O1024"/>
      <c r="S1024"/>
      <c r="W1024"/>
      <c r="AA1024"/>
      <c r="AE1024"/>
      <c r="AI1024"/>
      <c r="AO1024"/>
      <c r="AP1024"/>
    </row>
    <row r="1025" spans="3:42" x14ac:dyDescent="0.25">
      <c r="C1025"/>
      <c r="G1025"/>
      <c r="K1025"/>
      <c r="O1025"/>
      <c r="S1025"/>
      <c r="W1025"/>
      <c r="AA1025"/>
      <c r="AE1025"/>
      <c r="AI1025"/>
      <c r="AO1025"/>
      <c r="AP1025"/>
    </row>
    <row r="1026" spans="3:42" x14ac:dyDescent="0.25">
      <c r="C1026"/>
      <c r="G1026"/>
      <c r="K1026"/>
      <c r="O1026"/>
      <c r="S1026"/>
      <c r="W1026"/>
      <c r="AA1026"/>
      <c r="AE1026"/>
      <c r="AI1026"/>
      <c r="AO1026"/>
      <c r="AP1026"/>
    </row>
    <row r="1027" spans="3:42" x14ac:dyDescent="0.25">
      <c r="C1027"/>
      <c r="G1027"/>
      <c r="K1027"/>
      <c r="O1027"/>
      <c r="S1027"/>
      <c r="W1027"/>
      <c r="AA1027"/>
      <c r="AE1027"/>
      <c r="AI1027"/>
      <c r="AO1027"/>
      <c r="AP1027"/>
    </row>
    <row r="1028" spans="3:42" x14ac:dyDescent="0.25">
      <c r="C1028"/>
      <c r="G1028"/>
      <c r="K1028"/>
      <c r="O1028"/>
      <c r="S1028"/>
      <c r="W1028"/>
      <c r="AA1028"/>
      <c r="AE1028"/>
      <c r="AI1028"/>
      <c r="AO1028"/>
      <c r="AP1028"/>
    </row>
    <row r="1029" spans="3:42" x14ac:dyDescent="0.25">
      <c r="C1029"/>
      <c r="G1029"/>
      <c r="K1029"/>
      <c r="O1029"/>
      <c r="S1029"/>
      <c r="W1029"/>
      <c r="AA1029"/>
      <c r="AE1029"/>
      <c r="AI1029"/>
      <c r="AO1029"/>
      <c r="AP1029"/>
    </row>
    <row r="1030" spans="3:42" x14ac:dyDescent="0.25">
      <c r="C1030"/>
      <c r="G1030"/>
      <c r="K1030"/>
      <c r="O1030"/>
      <c r="S1030"/>
      <c r="W1030"/>
      <c r="AA1030"/>
      <c r="AE1030"/>
      <c r="AI1030"/>
      <c r="AO1030"/>
      <c r="AP1030"/>
    </row>
    <row r="1031" spans="3:42" x14ac:dyDescent="0.25">
      <c r="C1031"/>
      <c r="G1031"/>
      <c r="K1031"/>
      <c r="O1031"/>
      <c r="S1031"/>
      <c r="W1031"/>
      <c r="AA1031"/>
      <c r="AE1031"/>
      <c r="AI1031"/>
      <c r="AO1031"/>
      <c r="AP1031"/>
    </row>
    <row r="1032" spans="3:42" x14ac:dyDescent="0.25">
      <c r="C1032"/>
      <c r="G1032"/>
      <c r="K1032"/>
      <c r="O1032"/>
      <c r="S1032"/>
      <c r="W1032"/>
      <c r="AA1032"/>
      <c r="AE1032"/>
      <c r="AI1032"/>
      <c r="AO1032"/>
      <c r="AP1032"/>
    </row>
    <row r="1033" spans="3:42" x14ac:dyDescent="0.25">
      <c r="C1033"/>
      <c r="G1033"/>
      <c r="K1033"/>
      <c r="O1033"/>
      <c r="S1033"/>
      <c r="W1033"/>
      <c r="AA1033"/>
      <c r="AE1033"/>
      <c r="AI1033"/>
      <c r="AO1033"/>
      <c r="AP1033"/>
    </row>
    <row r="1034" spans="3:42" x14ac:dyDescent="0.25">
      <c r="C1034"/>
      <c r="G1034"/>
      <c r="K1034"/>
      <c r="O1034"/>
      <c r="S1034"/>
      <c r="W1034"/>
      <c r="AA1034"/>
      <c r="AE1034"/>
      <c r="AI1034"/>
      <c r="AO1034"/>
      <c r="AP1034"/>
    </row>
    <row r="1035" spans="3:42" x14ac:dyDescent="0.25">
      <c r="C1035"/>
      <c r="G1035"/>
      <c r="K1035"/>
      <c r="O1035"/>
      <c r="S1035"/>
      <c r="W1035"/>
      <c r="AA1035"/>
      <c r="AE1035"/>
      <c r="AI1035"/>
      <c r="AO1035"/>
      <c r="AP1035"/>
    </row>
    <row r="1036" spans="3:42" x14ac:dyDescent="0.25">
      <c r="C1036"/>
      <c r="G1036"/>
      <c r="K1036"/>
      <c r="O1036"/>
      <c r="S1036"/>
      <c r="W1036"/>
      <c r="AA1036"/>
      <c r="AE1036"/>
      <c r="AI1036"/>
      <c r="AO1036"/>
      <c r="AP1036"/>
    </row>
    <row r="1037" spans="3:42" x14ac:dyDescent="0.25">
      <c r="C1037"/>
      <c r="G1037"/>
      <c r="K1037"/>
      <c r="O1037"/>
      <c r="S1037"/>
      <c r="W1037"/>
      <c r="AA1037"/>
      <c r="AE1037"/>
      <c r="AI1037"/>
      <c r="AO1037"/>
      <c r="AP1037"/>
    </row>
    <row r="1038" spans="3:42" x14ac:dyDescent="0.25">
      <c r="C1038"/>
      <c r="G1038"/>
      <c r="K1038"/>
      <c r="O1038"/>
      <c r="S1038"/>
      <c r="W1038"/>
      <c r="AA1038"/>
      <c r="AE1038"/>
      <c r="AI1038"/>
      <c r="AO1038"/>
      <c r="AP1038"/>
    </row>
    <row r="1039" spans="3:42" x14ac:dyDescent="0.25">
      <c r="C1039"/>
      <c r="G1039"/>
      <c r="K1039"/>
      <c r="O1039"/>
      <c r="S1039"/>
      <c r="W1039"/>
      <c r="AA1039"/>
      <c r="AE1039"/>
      <c r="AI1039"/>
      <c r="AO1039"/>
      <c r="AP1039"/>
    </row>
    <row r="1040" spans="3:42" x14ac:dyDescent="0.25">
      <c r="C1040"/>
      <c r="G1040"/>
      <c r="K1040"/>
      <c r="O1040"/>
      <c r="S1040"/>
      <c r="W1040"/>
      <c r="AA1040"/>
      <c r="AE1040"/>
      <c r="AI1040"/>
      <c r="AO1040"/>
      <c r="AP1040"/>
    </row>
    <row r="1041" spans="3:42" x14ac:dyDescent="0.25">
      <c r="C1041"/>
      <c r="G1041"/>
      <c r="K1041"/>
      <c r="O1041"/>
      <c r="S1041"/>
      <c r="W1041"/>
      <c r="AA1041"/>
      <c r="AE1041"/>
      <c r="AI1041"/>
      <c r="AO1041"/>
      <c r="AP1041"/>
    </row>
    <row r="1042" spans="3:42" x14ac:dyDescent="0.25">
      <c r="C1042"/>
      <c r="G1042"/>
      <c r="K1042"/>
      <c r="O1042"/>
      <c r="S1042"/>
      <c r="W1042"/>
      <c r="AA1042"/>
      <c r="AE1042"/>
      <c r="AI1042"/>
      <c r="AO1042"/>
      <c r="AP1042"/>
    </row>
    <row r="1043" spans="3:42" x14ac:dyDescent="0.25">
      <c r="C1043"/>
      <c r="G1043"/>
      <c r="K1043"/>
      <c r="O1043"/>
      <c r="S1043"/>
      <c r="W1043"/>
      <c r="AA1043"/>
      <c r="AE1043"/>
      <c r="AI1043"/>
      <c r="AO1043"/>
      <c r="AP1043"/>
    </row>
    <row r="1044" spans="3:42" x14ac:dyDescent="0.25">
      <c r="C1044"/>
      <c r="G1044"/>
      <c r="K1044"/>
      <c r="O1044"/>
      <c r="S1044"/>
      <c r="W1044"/>
      <c r="AA1044"/>
      <c r="AE1044"/>
      <c r="AI1044"/>
      <c r="AO1044"/>
      <c r="AP1044"/>
    </row>
    <row r="1045" spans="3:42" x14ac:dyDescent="0.25">
      <c r="C1045"/>
      <c r="G1045"/>
      <c r="K1045"/>
      <c r="O1045"/>
      <c r="S1045"/>
      <c r="W1045"/>
      <c r="AA1045"/>
      <c r="AE1045"/>
      <c r="AI1045"/>
      <c r="AO1045"/>
      <c r="AP1045"/>
    </row>
    <row r="1046" spans="3:42" x14ac:dyDescent="0.25">
      <c r="C1046"/>
      <c r="G1046"/>
      <c r="K1046"/>
      <c r="O1046"/>
      <c r="S1046"/>
      <c r="W1046"/>
      <c r="AA1046"/>
      <c r="AE1046"/>
      <c r="AI1046"/>
      <c r="AO1046"/>
      <c r="AP1046"/>
    </row>
    <row r="1047" spans="3:42" x14ac:dyDescent="0.25">
      <c r="C1047"/>
      <c r="G1047"/>
      <c r="K1047"/>
      <c r="O1047"/>
      <c r="S1047"/>
      <c r="W1047"/>
      <c r="AA1047"/>
      <c r="AE1047"/>
      <c r="AI1047"/>
      <c r="AO1047"/>
      <c r="AP1047"/>
    </row>
    <row r="1048" spans="3:42" x14ac:dyDescent="0.25">
      <c r="C1048"/>
      <c r="G1048"/>
      <c r="K1048"/>
      <c r="O1048"/>
      <c r="S1048"/>
      <c r="W1048"/>
      <c r="AA1048"/>
      <c r="AE1048"/>
      <c r="AI1048"/>
      <c r="AO1048"/>
      <c r="AP1048"/>
    </row>
    <row r="1049" spans="3:42" x14ac:dyDescent="0.25">
      <c r="C1049"/>
      <c r="G1049"/>
      <c r="K1049"/>
      <c r="O1049"/>
      <c r="S1049"/>
      <c r="W1049"/>
      <c r="AA1049"/>
      <c r="AE1049"/>
      <c r="AI1049"/>
      <c r="AO1049"/>
      <c r="AP1049"/>
    </row>
    <row r="1050" spans="3:42" x14ac:dyDescent="0.25">
      <c r="C1050"/>
      <c r="G1050"/>
      <c r="K1050"/>
      <c r="O1050"/>
      <c r="S1050"/>
      <c r="W1050"/>
      <c r="AA1050"/>
      <c r="AE1050"/>
      <c r="AI1050"/>
      <c r="AO1050"/>
      <c r="AP1050"/>
    </row>
    <row r="1051" spans="3:42" x14ac:dyDescent="0.25">
      <c r="C1051"/>
      <c r="G1051"/>
      <c r="K1051"/>
      <c r="O1051"/>
      <c r="S1051"/>
      <c r="W1051"/>
      <c r="AA1051"/>
      <c r="AE1051"/>
      <c r="AI1051"/>
      <c r="AO1051"/>
      <c r="AP1051"/>
    </row>
    <row r="1052" spans="3:42" x14ac:dyDescent="0.25">
      <c r="C1052"/>
      <c r="G1052"/>
      <c r="K1052"/>
      <c r="O1052"/>
      <c r="S1052"/>
      <c r="W1052"/>
      <c r="AA1052"/>
      <c r="AE1052"/>
      <c r="AI1052"/>
      <c r="AO1052"/>
      <c r="AP1052"/>
    </row>
    <row r="1053" spans="3:42" x14ac:dyDescent="0.25">
      <c r="C1053"/>
      <c r="G1053"/>
      <c r="K1053"/>
      <c r="O1053"/>
      <c r="S1053"/>
      <c r="W1053"/>
      <c r="AA1053"/>
      <c r="AE1053"/>
      <c r="AI1053"/>
      <c r="AO1053"/>
      <c r="AP1053"/>
    </row>
    <row r="1054" spans="3:42" x14ac:dyDescent="0.25">
      <c r="C1054"/>
      <c r="G1054"/>
      <c r="K1054"/>
      <c r="O1054"/>
      <c r="S1054"/>
      <c r="W1054"/>
      <c r="AA1054"/>
      <c r="AE1054"/>
      <c r="AI1054"/>
      <c r="AO1054"/>
      <c r="AP1054"/>
    </row>
    <row r="1055" spans="3:42" x14ac:dyDescent="0.25">
      <c r="C1055"/>
      <c r="G1055"/>
      <c r="K1055"/>
      <c r="O1055"/>
      <c r="S1055"/>
      <c r="W1055"/>
      <c r="AA1055"/>
      <c r="AE1055"/>
      <c r="AI1055"/>
      <c r="AO1055"/>
      <c r="AP1055"/>
    </row>
    <row r="1056" spans="3:42" x14ac:dyDescent="0.25">
      <c r="C1056"/>
      <c r="G1056"/>
      <c r="K1056"/>
      <c r="O1056"/>
      <c r="S1056"/>
      <c r="W1056"/>
      <c r="AA1056"/>
      <c r="AE1056"/>
      <c r="AI1056"/>
      <c r="AO1056"/>
      <c r="AP1056"/>
    </row>
    <row r="1057" spans="3:42" x14ac:dyDescent="0.25">
      <c r="C1057"/>
      <c r="G1057"/>
      <c r="K1057"/>
      <c r="O1057"/>
      <c r="S1057"/>
      <c r="W1057"/>
      <c r="AA1057"/>
      <c r="AE1057"/>
      <c r="AI1057"/>
      <c r="AO1057"/>
      <c r="AP1057"/>
    </row>
    <row r="1058" spans="3:42" x14ac:dyDescent="0.25">
      <c r="C1058"/>
      <c r="G1058"/>
      <c r="K1058"/>
      <c r="O1058"/>
      <c r="S1058"/>
      <c r="W1058"/>
      <c r="AA1058"/>
      <c r="AE1058"/>
      <c r="AI1058"/>
      <c r="AO1058"/>
      <c r="AP1058"/>
    </row>
    <row r="1059" spans="3:42" x14ac:dyDescent="0.25">
      <c r="C1059"/>
      <c r="G1059"/>
      <c r="K1059"/>
      <c r="O1059"/>
      <c r="S1059"/>
      <c r="W1059"/>
      <c r="AA1059"/>
      <c r="AE1059"/>
      <c r="AI1059"/>
      <c r="AO1059"/>
      <c r="AP1059"/>
    </row>
    <row r="1060" spans="3:42" x14ac:dyDescent="0.25">
      <c r="C1060"/>
      <c r="G1060"/>
      <c r="K1060"/>
      <c r="O1060"/>
      <c r="S1060"/>
      <c r="W1060"/>
      <c r="AA1060"/>
      <c r="AE1060"/>
      <c r="AI1060"/>
      <c r="AO1060"/>
      <c r="AP1060"/>
    </row>
    <row r="1061" spans="3:42" x14ac:dyDescent="0.25">
      <c r="C1061"/>
      <c r="G1061"/>
      <c r="K1061"/>
      <c r="O1061"/>
      <c r="S1061"/>
      <c r="W1061"/>
      <c r="AA1061"/>
      <c r="AE1061"/>
      <c r="AI1061"/>
      <c r="AO1061"/>
      <c r="AP1061"/>
    </row>
    <row r="1062" spans="3:42" x14ac:dyDescent="0.25">
      <c r="C1062"/>
      <c r="G1062"/>
      <c r="K1062"/>
      <c r="O1062"/>
      <c r="S1062"/>
      <c r="W1062"/>
      <c r="AA1062"/>
      <c r="AE1062"/>
      <c r="AI1062"/>
      <c r="AO1062"/>
      <c r="AP1062"/>
    </row>
    <row r="1063" spans="3:42" x14ac:dyDescent="0.25">
      <c r="C1063"/>
      <c r="G1063"/>
      <c r="K1063"/>
      <c r="O1063"/>
      <c r="S1063"/>
      <c r="W1063"/>
      <c r="AA1063"/>
      <c r="AE1063"/>
      <c r="AI1063"/>
      <c r="AO1063"/>
      <c r="AP1063"/>
    </row>
    <row r="1064" spans="3:42" x14ac:dyDescent="0.25">
      <c r="C1064"/>
      <c r="G1064"/>
      <c r="K1064"/>
      <c r="O1064"/>
      <c r="S1064"/>
      <c r="W1064"/>
      <c r="AA1064"/>
      <c r="AE1064"/>
      <c r="AI1064"/>
      <c r="AO1064"/>
      <c r="AP1064"/>
    </row>
    <row r="1065" spans="3:42" x14ac:dyDescent="0.25">
      <c r="C1065"/>
      <c r="G1065"/>
      <c r="K1065"/>
      <c r="O1065"/>
      <c r="S1065"/>
      <c r="W1065"/>
      <c r="AA1065"/>
      <c r="AE1065"/>
      <c r="AI1065"/>
      <c r="AO1065"/>
      <c r="AP1065"/>
    </row>
    <row r="1066" spans="3:42" x14ac:dyDescent="0.25">
      <c r="C1066"/>
      <c r="G1066"/>
      <c r="K1066"/>
      <c r="O1066"/>
      <c r="S1066"/>
      <c r="W1066"/>
      <c r="AA1066"/>
      <c r="AE1066"/>
      <c r="AI1066"/>
      <c r="AO1066"/>
      <c r="AP1066"/>
    </row>
    <row r="1067" spans="3:42" x14ac:dyDescent="0.25">
      <c r="C1067"/>
      <c r="G1067"/>
      <c r="K1067"/>
      <c r="O1067"/>
      <c r="S1067"/>
      <c r="W1067"/>
      <c r="AA1067"/>
      <c r="AE1067"/>
      <c r="AI1067"/>
      <c r="AO1067"/>
      <c r="AP1067"/>
    </row>
    <row r="1068" spans="3:42" x14ac:dyDescent="0.25">
      <c r="C1068"/>
      <c r="G1068"/>
      <c r="K1068"/>
      <c r="O1068"/>
      <c r="S1068"/>
      <c r="W1068"/>
      <c r="AA1068"/>
      <c r="AE1068"/>
      <c r="AI1068"/>
      <c r="AO1068"/>
      <c r="AP1068"/>
    </row>
    <row r="1069" spans="3:42" x14ac:dyDescent="0.25">
      <c r="C1069"/>
      <c r="G1069"/>
      <c r="K1069"/>
      <c r="O1069"/>
      <c r="S1069"/>
      <c r="W1069"/>
      <c r="AA1069"/>
      <c r="AE1069"/>
      <c r="AI1069"/>
      <c r="AO1069"/>
      <c r="AP1069"/>
    </row>
    <row r="1070" spans="3:42" x14ac:dyDescent="0.25">
      <c r="C1070"/>
      <c r="G1070"/>
      <c r="K1070"/>
      <c r="O1070"/>
      <c r="S1070"/>
      <c r="W1070"/>
      <c r="AA1070"/>
      <c r="AE1070"/>
      <c r="AI1070"/>
      <c r="AO1070"/>
      <c r="AP1070"/>
    </row>
    <row r="1071" spans="3:42" x14ac:dyDescent="0.25">
      <c r="C1071"/>
      <c r="G1071"/>
      <c r="K1071"/>
      <c r="O1071"/>
      <c r="S1071"/>
      <c r="W1071"/>
      <c r="AA1071"/>
      <c r="AE1071"/>
      <c r="AI1071"/>
      <c r="AO1071"/>
      <c r="AP1071"/>
    </row>
    <row r="1072" spans="3:42" x14ac:dyDescent="0.25">
      <c r="C1072"/>
      <c r="G1072"/>
      <c r="K1072"/>
      <c r="O1072"/>
      <c r="S1072"/>
      <c r="W1072"/>
      <c r="AA1072"/>
      <c r="AE1072"/>
      <c r="AI1072"/>
      <c r="AO1072"/>
      <c r="AP1072"/>
    </row>
    <row r="1073" spans="3:42" x14ac:dyDescent="0.25">
      <c r="C1073"/>
      <c r="G1073"/>
      <c r="K1073"/>
      <c r="O1073"/>
      <c r="S1073"/>
      <c r="W1073"/>
      <c r="AA1073"/>
      <c r="AE1073"/>
      <c r="AI1073"/>
      <c r="AO1073"/>
      <c r="AP1073"/>
    </row>
    <row r="1074" spans="3:42" x14ac:dyDescent="0.25">
      <c r="C1074"/>
      <c r="G1074"/>
      <c r="K1074"/>
      <c r="O1074"/>
      <c r="S1074"/>
      <c r="W1074"/>
      <c r="AA1074"/>
      <c r="AE1074"/>
      <c r="AI1074"/>
      <c r="AO1074"/>
      <c r="AP1074"/>
    </row>
    <row r="1075" spans="3:42" x14ac:dyDescent="0.25">
      <c r="C1075"/>
      <c r="G1075"/>
      <c r="K1075"/>
      <c r="O1075"/>
      <c r="S1075"/>
      <c r="W1075"/>
      <c r="AA1075"/>
      <c r="AE1075"/>
      <c r="AI1075"/>
      <c r="AO1075"/>
      <c r="AP1075"/>
    </row>
    <row r="1076" spans="3:42" x14ac:dyDescent="0.25">
      <c r="C1076"/>
      <c r="G1076"/>
      <c r="K1076"/>
      <c r="O1076"/>
      <c r="S1076"/>
      <c r="W1076"/>
      <c r="AA1076"/>
      <c r="AE1076"/>
      <c r="AI1076"/>
      <c r="AO1076"/>
      <c r="AP1076"/>
    </row>
    <row r="1077" spans="3:42" x14ac:dyDescent="0.25">
      <c r="C1077"/>
      <c r="G1077"/>
      <c r="K1077"/>
      <c r="O1077"/>
      <c r="S1077"/>
      <c r="W1077"/>
      <c r="AA1077"/>
      <c r="AE1077"/>
      <c r="AI1077"/>
      <c r="AO1077"/>
      <c r="AP1077"/>
    </row>
    <row r="1078" spans="3:42" x14ac:dyDescent="0.25">
      <c r="C1078"/>
      <c r="G1078"/>
      <c r="K1078"/>
      <c r="O1078"/>
      <c r="S1078"/>
      <c r="W1078"/>
      <c r="AA1078"/>
      <c r="AE1078"/>
      <c r="AI1078"/>
      <c r="AO1078"/>
      <c r="AP1078"/>
    </row>
    <row r="1079" spans="3:42" x14ac:dyDescent="0.25">
      <c r="C1079"/>
      <c r="G1079"/>
      <c r="K1079"/>
      <c r="O1079"/>
      <c r="S1079"/>
      <c r="W1079"/>
      <c r="AA1079"/>
      <c r="AE1079"/>
      <c r="AI1079"/>
      <c r="AO1079"/>
      <c r="AP1079"/>
    </row>
    <row r="1080" spans="3:42" x14ac:dyDescent="0.25">
      <c r="C1080"/>
      <c r="G1080"/>
      <c r="K1080"/>
      <c r="O1080"/>
      <c r="S1080"/>
      <c r="W1080"/>
      <c r="AA1080"/>
      <c r="AE1080"/>
      <c r="AI1080"/>
      <c r="AO1080"/>
      <c r="AP1080"/>
    </row>
    <row r="1081" spans="3:42" x14ac:dyDescent="0.25">
      <c r="C1081"/>
      <c r="G1081"/>
      <c r="K1081"/>
      <c r="O1081"/>
      <c r="S1081"/>
      <c r="W1081"/>
      <c r="AA1081"/>
      <c r="AE1081"/>
      <c r="AI1081"/>
      <c r="AO1081"/>
      <c r="AP1081"/>
    </row>
    <row r="1082" spans="3:42" x14ac:dyDescent="0.25">
      <c r="C1082"/>
      <c r="G1082"/>
      <c r="K1082"/>
      <c r="O1082"/>
      <c r="S1082"/>
      <c r="W1082"/>
      <c r="AA1082"/>
      <c r="AE1082"/>
      <c r="AI1082"/>
      <c r="AO1082"/>
      <c r="AP1082"/>
    </row>
    <row r="1083" spans="3:42" x14ac:dyDescent="0.25">
      <c r="C1083"/>
      <c r="G1083"/>
      <c r="K1083"/>
      <c r="O1083"/>
      <c r="S1083"/>
      <c r="W1083"/>
      <c r="AA1083"/>
      <c r="AE1083"/>
      <c r="AI1083"/>
      <c r="AO1083"/>
      <c r="AP1083"/>
    </row>
    <row r="1084" spans="3:42" x14ac:dyDescent="0.25">
      <c r="C1084"/>
      <c r="G1084"/>
      <c r="K1084"/>
      <c r="O1084"/>
      <c r="S1084"/>
      <c r="W1084"/>
      <c r="AA1084"/>
      <c r="AE1084"/>
      <c r="AI1084"/>
      <c r="AO1084"/>
      <c r="AP1084"/>
    </row>
    <row r="1085" spans="3:42" x14ac:dyDescent="0.25">
      <c r="C1085"/>
      <c r="G1085"/>
      <c r="K1085"/>
      <c r="O1085"/>
      <c r="S1085"/>
      <c r="W1085"/>
      <c r="AA1085"/>
      <c r="AE1085"/>
      <c r="AI1085"/>
      <c r="AO1085"/>
      <c r="AP1085"/>
    </row>
    <row r="1086" spans="3:42" x14ac:dyDescent="0.25">
      <c r="C1086"/>
      <c r="G1086"/>
      <c r="K1086"/>
      <c r="O1086"/>
      <c r="S1086"/>
      <c r="W1086"/>
      <c r="AA1086"/>
      <c r="AE1086"/>
      <c r="AI1086"/>
      <c r="AO1086"/>
      <c r="AP1086"/>
    </row>
    <row r="1087" spans="3:42" x14ac:dyDescent="0.25">
      <c r="C1087"/>
      <c r="G1087"/>
      <c r="K1087"/>
      <c r="O1087"/>
      <c r="S1087"/>
      <c r="W1087"/>
      <c r="AA1087"/>
      <c r="AE1087"/>
      <c r="AI1087"/>
      <c r="AO1087"/>
      <c r="AP1087"/>
    </row>
    <row r="1088" spans="3:42" x14ac:dyDescent="0.25">
      <c r="C1088"/>
      <c r="G1088"/>
      <c r="K1088"/>
      <c r="O1088"/>
      <c r="S1088"/>
      <c r="W1088"/>
      <c r="AA1088"/>
      <c r="AE1088"/>
      <c r="AI1088"/>
      <c r="AO1088"/>
      <c r="AP1088"/>
    </row>
    <row r="1089" spans="3:42" x14ac:dyDescent="0.25">
      <c r="C1089"/>
      <c r="G1089"/>
      <c r="K1089"/>
      <c r="O1089"/>
      <c r="S1089"/>
      <c r="W1089"/>
      <c r="AA1089"/>
      <c r="AE1089"/>
      <c r="AI1089"/>
      <c r="AO1089"/>
      <c r="AP1089"/>
    </row>
    <row r="1090" spans="3:42" x14ac:dyDescent="0.25">
      <c r="C1090"/>
      <c r="G1090"/>
      <c r="K1090"/>
      <c r="O1090"/>
      <c r="S1090"/>
      <c r="W1090"/>
      <c r="AA1090"/>
      <c r="AE1090"/>
      <c r="AI1090"/>
      <c r="AO1090"/>
      <c r="AP1090"/>
    </row>
    <row r="1091" spans="3:42" x14ac:dyDescent="0.25">
      <c r="C1091"/>
      <c r="G1091"/>
      <c r="K1091"/>
      <c r="O1091"/>
      <c r="S1091"/>
      <c r="W1091"/>
      <c r="AA1091"/>
      <c r="AE1091"/>
      <c r="AI1091"/>
      <c r="AO1091"/>
      <c r="AP1091"/>
    </row>
    <row r="1092" spans="3:42" x14ac:dyDescent="0.25">
      <c r="C1092"/>
      <c r="G1092"/>
      <c r="K1092"/>
      <c r="O1092"/>
      <c r="S1092"/>
      <c r="W1092"/>
      <c r="AA1092"/>
      <c r="AE1092"/>
      <c r="AI1092"/>
      <c r="AO1092"/>
      <c r="AP1092"/>
    </row>
    <row r="1093" spans="3:42" x14ac:dyDescent="0.25">
      <c r="C1093"/>
      <c r="G1093"/>
      <c r="K1093"/>
      <c r="O1093"/>
      <c r="S1093"/>
      <c r="W1093"/>
      <c r="AA1093"/>
      <c r="AE1093"/>
      <c r="AI1093"/>
      <c r="AO1093"/>
      <c r="AP1093"/>
    </row>
    <row r="1094" spans="3:42" x14ac:dyDescent="0.25">
      <c r="C1094"/>
      <c r="G1094"/>
      <c r="K1094"/>
      <c r="O1094"/>
      <c r="S1094"/>
      <c r="W1094"/>
      <c r="AA1094"/>
      <c r="AE1094"/>
      <c r="AI1094"/>
      <c r="AO1094"/>
      <c r="AP1094"/>
    </row>
    <row r="1095" spans="3:42" x14ac:dyDescent="0.25">
      <c r="C1095"/>
      <c r="G1095"/>
      <c r="K1095"/>
      <c r="O1095"/>
      <c r="S1095"/>
      <c r="W1095"/>
      <c r="AA1095"/>
      <c r="AE1095"/>
      <c r="AI1095"/>
      <c r="AO1095"/>
      <c r="AP1095"/>
    </row>
    <row r="1096" spans="3:42" x14ac:dyDescent="0.25">
      <c r="C1096"/>
      <c r="G1096"/>
      <c r="K1096"/>
      <c r="O1096"/>
      <c r="S1096"/>
      <c r="W1096"/>
      <c r="AA1096"/>
      <c r="AE1096"/>
      <c r="AI1096"/>
      <c r="AO1096"/>
      <c r="AP1096"/>
    </row>
    <row r="1097" spans="3:42" x14ac:dyDescent="0.25">
      <c r="C1097"/>
      <c r="G1097"/>
      <c r="K1097"/>
      <c r="O1097"/>
      <c r="S1097"/>
      <c r="W1097"/>
      <c r="AA1097"/>
      <c r="AE1097"/>
      <c r="AI1097"/>
      <c r="AO1097"/>
      <c r="AP1097"/>
    </row>
    <row r="1098" spans="3:42" x14ac:dyDescent="0.25">
      <c r="C1098"/>
      <c r="G1098"/>
      <c r="K1098"/>
      <c r="O1098"/>
      <c r="S1098"/>
      <c r="W1098"/>
      <c r="AA1098"/>
      <c r="AE1098"/>
      <c r="AI1098"/>
      <c r="AO1098"/>
      <c r="AP1098"/>
    </row>
    <row r="1099" spans="3:42" x14ac:dyDescent="0.25">
      <c r="C1099"/>
      <c r="G1099"/>
      <c r="K1099"/>
      <c r="O1099"/>
      <c r="S1099"/>
      <c r="W1099"/>
      <c r="AA1099"/>
      <c r="AE1099"/>
      <c r="AI1099"/>
      <c r="AO1099"/>
      <c r="AP1099"/>
    </row>
    <row r="1100" spans="3:42" x14ac:dyDescent="0.25">
      <c r="C1100"/>
      <c r="G1100"/>
      <c r="K1100"/>
      <c r="O1100"/>
      <c r="S1100"/>
      <c r="W1100"/>
      <c r="AA1100"/>
      <c r="AE1100"/>
      <c r="AI1100"/>
      <c r="AO1100"/>
      <c r="AP1100"/>
    </row>
    <row r="1101" spans="3:42" x14ac:dyDescent="0.25">
      <c r="C1101"/>
      <c r="G1101"/>
      <c r="K1101"/>
      <c r="O1101"/>
      <c r="S1101"/>
      <c r="W1101"/>
      <c r="AA1101"/>
      <c r="AE1101"/>
      <c r="AI1101"/>
      <c r="AO1101"/>
      <c r="AP1101"/>
    </row>
    <row r="1102" spans="3:42" x14ac:dyDescent="0.25">
      <c r="C1102"/>
      <c r="G1102"/>
      <c r="K1102"/>
      <c r="O1102"/>
      <c r="S1102"/>
      <c r="W1102"/>
      <c r="AA1102"/>
      <c r="AE1102"/>
      <c r="AI1102"/>
      <c r="AO1102"/>
      <c r="AP1102"/>
    </row>
    <row r="1103" spans="3:42" x14ac:dyDescent="0.25">
      <c r="C1103"/>
      <c r="G1103"/>
      <c r="K1103"/>
      <c r="O1103"/>
      <c r="S1103"/>
      <c r="W1103"/>
      <c r="AA1103"/>
      <c r="AE1103"/>
      <c r="AI1103"/>
      <c r="AO1103"/>
      <c r="AP1103"/>
    </row>
    <row r="1104" spans="3:42" x14ac:dyDescent="0.25">
      <c r="C1104"/>
      <c r="G1104"/>
      <c r="K1104"/>
      <c r="O1104"/>
      <c r="S1104"/>
      <c r="W1104"/>
      <c r="AA1104"/>
      <c r="AE1104"/>
      <c r="AI1104"/>
      <c r="AO1104"/>
      <c r="AP1104"/>
    </row>
    <row r="1105" spans="3:42" x14ac:dyDescent="0.25">
      <c r="C1105"/>
      <c r="G1105"/>
      <c r="K1105"/>
      <c r="O1105"/>
      <c r="S1105"/>
      <c r="W1105"/>
      <c r="AA1105"/>
      <c r="AE1105"/>
      <c r="AI1105"/>
      <c r="AO1105"/>
      <c r="AP1105"/>
    </row>
    <row r="1106" spans="3:42" x14ac:dyDescent="0.25">
      <c r="C1106"/>
      <c r="G1106"/>
      <c r="K1106"/>
      <c r="O1106"/>
      <c r="S1106"/>
      <c r="W1106"/>
      <c r="AA1106"/>
      <c r="AE1106"/>
      <c r="AI1106"/>
      <c r="AO1106"/>
      <c r="AP1106"/>
    </row>
    <row r="1107" spans="3:42" x14ac:dyDescent="0.25">
      <c r="C1107"/>
      <c r="G1107"/>
      <c r="K1107"/>
      <c r="O1107"/>
      <c r="S1107"/>
      <c r="W1107"/>
      <c r="AA1107"/>
      <c r="AE1107"/>
      <c r="AI1107"/>
      <c r="AO1107"/>
      <c r="AP1107"/>
    </row>
    <row r="1108" spans="3:42" x14ac:dyDescent="0.25">
      <c r="C1108"/>
      <c r="G1108"/>
      <c r="K1108"/>
      <c r="O1108"/>
      <c r="S1108"/>
      <c r="W1108"/>
      <c r="AA1108"/>
      <c r="AE1108"/>
      <c r="AI1108"/>
      <c r="AO1108"/>
      <c r="AP1108"/>
    </row>
    <row r="1109" spans="3:42" x14ac:dyDescent="0.25">
      <c r="C1109"/>
      <c r="G1109"/>
      <c r="K1109"/>
      <c r="O1109"/>
      <c r="S1109"/>
      <c r="W1109"/>
      <c r="AA1109"/>
      <c r="AE1109"/>
      <c r="AI1109"/>
      <c r="AO1109"/>
      <c r="AP1109"/>
    </row>
    <row r="1110" spans="3:42" x14ac:dyDescent="0.25">
      <c r="C1110"/>
      <c r="G1110"/>
      <c r="K1110"/>
      <c r="O1110"/>
      <c r="S1110"/>
      <c r="W1110"/>
      <c r="AA1110"/>
      <c r="AE1110"/>
      <c r="AI1110"/>
      <c r="AO1110"/>
      <c r="AP1110"/>
    </row>
    <row r="1111" spans="3:42" x14ac:dyDescent="0.25">
      <c r="C1111"/>
      <c r="G1111"/>
      <c r="K1111"/>
      <c r="O1111"/>
      <c r="S1111"/>
      <c r="W1111"/>
      <c r="AA1111"/>
      <c r="AE1111"/>
      <c r="AI1111"/>
      <c r="AO1111"/>
      <c r="AP1111"/>
    </row>
    <row r="1112" spans="3:42" x14ac:dyDescent="0.25">
      <c r="C1112"/>
      <c r="G1112"/>
      <c r="K1112"/>
      <c r="O1112"/>
      <c r="S1112"/>
      <c r="W1112"/>
      <c r="AA1112"/>
      <c r="AE1112"/>
      <c r="AI1112"/>
      <c r="AO1112"/>
      <c r="AP1112"/>
    </row>
    <row r="1113" spans="3:42" x14ac:dyDescent="0.25">
      <c r="C1113"/>
      <c r="G1113"/>
      <c r="K1113"/>
      <c r="O1113"/>
      <c r="S1113"/>
      <c r="W1113"/>
      <c r="AA1113"/>
      <c r="AE1113"/>
      <c r="AI1113"/>
      <c r="AO1113"/>
      <c r="AP1113"/>
    </row>
    <row r="1114" spans="3:42" x14ac:dyDescent="0.25">
      <c r="C1114"/>
      <c r="G1114"/>
      <c r="K1114"/>
      <c r="O1114"/>
      <c r="S1114"/>
      <c r="W1114"/>
      <c r="AA1114"/>
      <c r="AE1114"/>
      <c r="AI1114"/>
      <c r="AO1114"/>
      <c r="AP1114"/>
    </row>
    <row r="1115" spans="3:42" x14ac:dyDescent="0.25">
      <c r="C1115"/>
      <c r="G1115"/>
      <c r="K1115"/>
      <c r="O1115"/>
      <c r="S1115"/>
      <c r="W1115"/>
      <c r="AA1115"/>
      <c r="AE1115"/>
      <c r="AI1115"/>
      <c r="AO1115"/>
      <c r="AP1115"/>
    </row>
    <row r="1116" spans="3:42" x14ac:dyDescent="0.25">
      <c r="C1116"/>
      <c r="G1116"/>
      <c r="K1116"/>
      <c r="O1116"/>
      <c r="S1116"/>
      <c r="W1116"/>
      <c r="AA1116"/>
      <c r="AE1116"/>
      <c r="AI1116"/>
      <c r="AO1116"/>
      <c r="AP1116"/>
    </row>
    <row r="1117" spans="3:42" x14ac:dyDescent="0.25">
      <c r="C1117"/>
      <c r="G1117"/>
      <c r="K1117"/>
      <c r="O1117"/>
      <c r="S1117"/>
      <c r="W1117"/>
      <c r="AA1117"/>
      <c r="AE1117"/>
      <c r="AI1117"/>
      <c r="AO1117"/>
      <c r="AP1117"/>
    </row>
    <row r="1118" spans="3:42" x14ac:dyDescent="0.25">
      <c r="C1118"/>
      <c r="G1118"/>
      <c r="K1118"/>
      <c r="O1118"/>
      <c r="S1118"/>
      <c r="W1118"/>
      <c r="AA1118"/>
      <c r="AE1118"/>
      <c r="AI1118"/>
      <c r="AO1118"/>
      <c r="AP1118"/>
    </row>
    <row r="1119" spans="3:42" x14ac:dyDescent="0.25">
      <c r="C1119"/>
      <c r="G1119"/>
      <c r="K1119"/>
      <c r="O1119"/>
      <c r="S1119"/>
      <c r="W1119"/>
      <c r="AA1119"/>
      <c r="AE1119"/>
      <c r="AI1119"/>
      <c r="AO1119"/>
      <c r="AP1119"/>
    </row>
    <row r="1120" spans="3:42" x14ac:dyDescent="0.25">
      <c r="C1120"/>
      <c r="G1120"/>
      <c r="K1120"/>
      <c r="O1120"/>
      <c r="S1120"/>
      <c r="W1120"/>
      <c r="AA1120"/>
      <c r="AE1120"/>
      <c r="AI1120"/>
      <c r="AO1120"/>
      <c r="AP1120"/>
    </row>
    <row r="1121" spans="3:42" x14ac:dyDescent="0.25">
      <c r="C1121"/>
      <c r="G1121"/>
      <c r="K1121"/>
      <c r="O1121"/>
      <c r="S1121"/>
      <c r="W1121"/>
      <c r="AA1121"/>
      <c r="AE1121"/>
      <c r="AI1121"/>
      <c r="AO1121"/>
      <c r="AP1121"/>
    </row>
    <row r="1122" spans="3:42" x14ac:dyDescent="0.25">
      <c r="C1122"/>
      <c r="G1122"/>
      <c r="K1122"/>
      <c r="O1122"/>
      <c r="S1122"/>
      <c r="W1122"/>
      <c r="AA1122"/>
      <c r="AE1122"/>
      <c r="AI1122"/>
      <c r="AO1122"/>
      <c r="AP1122"/>
    </row>
    <row r="1123" spans="3:42" x14ac:dyDescent="0.25">
      <c r="C1123"/>
      <c r="G1123"/>
      <c r="K1123"/>
      <c r="O1123"/>
      <c r="S1123"/>
      <c r="W1123"/>
      <c r="AA1123"/>
      <c r="AE1123"/>
      <c r="AI1123"/>
      <c r="AO1123"/>
      <c r="AP1123"/>
    </row>
    <row r="1124" spans="3:42" x14ac:dyDescent="0.25">
      <c r="C1124"/>
      <c r="G1124"/>
      <c r="K1124"/>
      <c r="O1124"/>
      <c r="S1124"/>
      <c r="W1124"/>
      <c r="AA1124"/>
      <c r="AE1124"/>
      <c r="AI1124"/>
      <c r="AO1124"/>
      <c r="AP1124"/>
    </row>
    <row r="1125" spans="3:42" x14ac:dyDescent="0.25">
      <c r="C1125"/>
      <c r="G1125"/>
      <c r="K1125"/>
      <c r="O1125"/>
      <c r="S1125"/>
      <c r="W1125"/>
      <c r="AA1125"/>
      <c r="AE1125"/>
      <c r="AI1125"/>
      <c r="AO1125"/>
      <c r="AP1125"/>
    </row>
    <row r="1126" spans="3:42" x14ac:dyDescent="0.25">
      <c r="C1126"/>
      <c r="G1126"/>
      <c r="K1126"/>
      <c r="O1126"/>
      <c r="S1126"/>
      <c r="W1126"/>
      <c r="AA1126"/>
      <c r="AE1126"/>
      <c r="AI1126"/>
      <c r="AO1126"/>
      <c r="AP1126"/>
    </row>
    <row r="1127" spans="3:42" x14ac:dyDescent="0.25">
      <c r="C1127"/>
      <c r="G1127"/>
      <c r="K1127"/>
      <c r="O1127"/>
      <c r="S1127"/>
      <c r="W1127"/>
      <c r="AA1127"/>
      <c r="AE1127"/>
      <c r="AI1127"/>
      <c r="AO1127"/>
      <c r="AP1127"/>
    </row>
    <row r="1128" spans="3:42" x14ac:dyDescent="0.25">
      <c r="C1128"/>
      <c r="G1128"/>
      <c r="K1128"/>
      <c r="O1128"/>
      <c r="S1128"/>
      <c r="W1128"/>
      <c r="AA1128"/>
      <c r="AE1128"/>
      <c r="AI1128"/>
      <c r="AO1128"/>
      <c r="AP1128"/>
    </row>
    <row r="1129" spans="3:42" x14ac:dyDescent="0.25">
      <c r="C1129"/>
      <c r="G1129"/>
      <c r="K1129"/>
      <c r="O1129"/>
      <c r="S1129"/>
      <c r="W1129"/>
      <c r="AA1129"/>
      <c r="AE1129"/>
      <c r="AI1129"/>
      <c r="AO1129"/>
      <c r="AP1129"/>
    </row>
    <row r="1130" spans="3:42" x14ac:dyDescent="0.25">
      <c r="C1130"/>
      <c r="G1130"/>
      <c r="K1130"/>
      <c r="O1130"/>
      <c r="S1130"/>
      <c r="W1130"/>
      <c r="AA1130"/>
      <c r="AE1130"/>
      <c r="AI1130"/>
      <c r="AO1130"/>
      <c r="AP1130"/>
    </row>
    <row r="1131" spans="3:42" x14ac:dyDescent="0.25">
      <c r="C1131"/>
      <c r="G1131"/>
      <c r="K1131"/>
      <c r="O1131"/>
      <c r="S1131"/>
      <c r="W1131"/>
      <c r="AA1131"/>
      <c r="AE1131"/>
      <c r="AI1131"/>
      <c r="AO1131"/>
      <c r="AP1131"/>
    </row>
    <row r="1132" spans="3:42" x14ac:dyDescent="0.25">
      <c r="C1132"/>
      <c r="G1132"/>
      <c r="K1132"/>
      <c r="O1132"/>
      <c r="S1132"/>
      <c r="W1132"/>
      <c r="AA1132"/>
      <c r="AE1132"/>
      <c r="AI1132"/>
      <c r="AO1132"/>
      <c r="AP1132"/>
    </row>
    <row r="1133" spans="3:42" x14ac:dyDescent="0.25">
      <c r="C1133"/>
      <c r="G1133"/>
      <c r="K1133"/>
      <c r="O1133"/>
      <c r="S1133"/>
      <c r="W1133"/>
      <c r="AA1133"/>
      <c r="AE1133"/>
      <c r="AI1133"/>
      <c r="AO1133"/>
      <c r="AP1133"/>
    </row>
    <row r="1134" spans="3:42" x14ac:dyDescent="0.25">
      <c r="C1134"/>
      <c r="G1134"/>
      <c r="K1134"/>
      <c r="O1134"/>
      <c r="S1134"/>
      <c r="W1134"/>
      <c r="AA1134"/>
      <c r="AE1134"/>
      <c r="AI1134"/>
      <c r="AO1134"/>
      <c r="AP1134"/>
    </row>
    <row r="1135" spans="3:42" x14ac:dyDescent="0.25">
      <c r="C1135"/>
      <c r="G1135"/>
      <c r="K1135"/>
      <c r="O1135"/>
      <c r="S1135"/>
      <c r="W1135"/>
      <c r="AA1135"/>
      <c r="AE1135"/>
      <c r="AI1135"/>
      <c r="AO1135"/>
      <c r="AP1135"/>
    </row>
    <row r="1136" spans="3:42" x14ac:dyDescent="0.25">
      <c r="C1136"/>
      <c r="G1136"/>
      <c r="K1136"/>
      <c r="O1136"/>
      <c r="S1136"/>
      <c r="W1136"/>
      <c r="AA1136"/>
      <c r="AE1136"/>
      <c r="AI1136"/>
      <c r="AO1136"/>
      <c r="AP1136"/>
    </row>
    <row r="1137" spans="3:42" x14ac:dyDescent="0.25">
      <c r="C1137"/>
      <c r="G1137"/>
      <c r="K1137"/>
      <c r="O1137"/>
      <c r="S1137"/>
      <c r="W1137"/>
      <c r="AA1137"/>
      <c r="AE1137"/>
      <c r="AI1137"/>
      <c r="AO1137"/>
      <c r="AP1137"/>
    </row>
    <row r="1138" spans="3:42" x14ac:dyDescent="0.25">
      <c r="C1138"/>
      <c r="G1138"/>
      <c r="K1138"/>
      <c r="O1138"/>
      <c r="S1138"/>
      <c r="W1138"/>
      <c r="AA1138"/>
      <c r="AE1138"/>
      <c r="AI1138"/>
      <c r="AO1138"/>
      <c r="AP1138"/>
    </row>
    <row r="1139" spans="3:42" x14ac:dyDescent="0.25">
      <c r="C1139"/>
      <c r="G1139"/>
      <c r="K1139"/>
      <c r="O1139"/>
      <c r="S1139"/>
      <c r="W1139"/>
      <c r="AA1139"/>
      <c r="AE1139"/>
      <c r="AI1139"/>
      <c r="AO1139"/>
      <c r="AP1139"/>
    </row>
    <row r="1140" spans="3:42" x14ac:dyDescent="0.25">
      <c r="C1140"/>
      <c r="G1140"/>
      <c r="K1140"/>
      <c r="O1140"/>
      <c r="S1140"/>
      <c r="W1140"/>
      <c r="AA1140"/>
      <c r="AE1140"/>
      <c r="AI1140"/>
      <c r="AO1140"/>
      <c r="AP1140"/>
    </row>
    <row r="1141" spans="3:42" x14ac:dyDescent="0.25">
      <c r="C1141"/>
      <c r="G1141"/>
      <c r="K1141"/>
      <c r="O1141"/>
      <c r="S1141"/>
      <c r="W1141"/>
      <c r="AA1141"/>
      <c r="AE1141"/>
      <c r="AI1141"/>
      <c r="AO1141"/>
      <c r="AP1141"/>
    </row>
    <row r="1142" spans="3:42" x14ac:dyDescent="0.25">
      <c r="C1142"/>
      <c r="G1142"/>
      <c r="K1142"/>
      <c r="O1142"/>
      <c r="S1142"/>
      <c r="W1142"/>
      <c r="AA1142"/>
      <c r="AE1142"/>
      <c r="AI1142"/>
      <c r="AO1142"/>
      <c r="AP1142"/>
    </row>
    <row r="1143" spans="3:42" x14ac:dyDescent="0.25">
      <c r="C1143"/>
      <c r="G1143"/>
      <c r="K1143"/>
      <c r="O1143"/>
      <c r="S1143"/>
      <c r="W1143"/>
      <c r="AA1143"/>
      <c r="AE1143"/>
      <c r="AI1143"/>
      <c r="AO1143"/>
      <c r="AP1143"/>
    </row>
    <row r="1144" spans="3:42" x14ac:dyDescent="0.25">
      <c r="C1144"/>
      <c r="G1144"/>
      <c r="K1144"/>
      <c r="O1144"/>
      <c r="S1144"/>
      <c r="W1144"/>
      <c r="AA1144"/>
      <c r="AE1144"/>
      <c r="AI1144"/>
      <c r="AO1144"/>
      <c r="AP1144"/>
    </row>
    <row r="1145" spans="3:42" x14ac:dyDescent="0.25">
      <c r="C1145"/>
      <c r="G1145"/>
      <c r="K1145"/>
      <c r="O1145"/>
      <c r="S1145"/>
      <c r="W1145"/>
      <c r="AA1145"/>
      <c r="AE1145"/>
      <c r="AI1145"/>
      <c r="AO1145"/>
      <c r="AP1145"/>
    </row>
    <row r="1146" spans="3:42" x14ac:dyDescent="0.25">
      <c r="C1146"/>
      <c r="G1146"/>
      <c r="K1146"/>
      <c r="O1146"/>
      <c r="S1146"/>
      <c r="W1146"/>
      <c r="AA1146"/>
      <c r="AE1146"/>
      <c r="AI1146"/>
      <c r="AO1146"/>
      <c r="AP1146"/>
    </row>
    <row r="1147" spans="3:42" x14ac:dyDescent="0.25">
      <c r="C1147"/>
      <c r="G1147"/>
      <c r="K1147"/>
      <c r="O1147"/>
      <c r="S1147"/>
      <c r="W1147"/>
      <c r="AA1147"/>
      <c r="AE1147"/>
      <c r="AI1147"/>
      <c r="AO1147"/>
      <c r="AP1147"/>
    </row>
    <row r="1148" spans="3:42" x14ac:dyDescent="0.25">
      <c r="C1148"/>
      <c r="G1148"/>
      <c r="K1148"/>
      <c r="O1148"/>
      <c r="S1148"/>
      <c r="W1148"/>
      <c r="AA1148"/>
      <c r="AE1148"/>
      <c r="AI1148"/>
      <c r="AO1148"/>
      <c r="AP1148"/>
    </row>
    <row r="1149" spans="3:42" x14ac:dyDescent="0.25">
      <c r="C1149"/>
      <c r="G1149"/>
      <c r="K1149"/>
      <c r="O1149"/>
      <c r="S1149"/>
      <c r="W1149"/>
      <c r="AA1149"/>
      <c r="AE1149"/>
      <c r="AI1149"/>
      <c r="AO1149"/>
      <c r="AP1149"/>
    </row>
    <row r="1150" spans="3:42" x14ac:dyDescent="0.25">
      <c r="C1150"/>
      <c r="G1150"/>
      <c r="K1150"/>
      <c r="O1150"/>
      <c r="S1150"/>
      <c r="W1150"/>
      <c r="AA1150"/>
      <c r="AE1150"/>
      <c r="AI1150"/>
      <c r="AO1150"/>
      <c r="AP1150"/>
    </row>
    <row r="1151" spans="3:42" x14ac:dyDescent="0.25">
      <c r="C1151"/>
      <c r="G1151"/>
      <c r="K1151"/>
      <c r="O1151"/>
      <c r="S1151"/>
      <c r="W1151"/>
      <c r="AA1151"/>
      <c r="AE1151"/>
      <c r="AI1151"/>
      <c r="AO1151"/>
      <c r="AP1151"/>
    </row>
    <row r="1152" spans="3:42" x14ac:dyDescent="0.25">
      <c r="C1152"/>
      <c r="G1152"/>
      <c r="K1152"/>
      <c r="O1152"/>
      <c r="S1152"/>
      <c r="W1152"/>
      <c r="AA1152"/>
      <c r="AE1152"/>
      <c r="AI1152"/>
      <c r="AO1152"/>
      <c r="AP1152"/>
    </row>
    <row r="1153" spans="3:42" x14ac:dyDescent="0.25">
      <c r="C1153"/>
      <c r="G1153"/>
      <c r="K1153"/>
      <c r="O1153"/>
      <c r="S1153"/>
      <c r="W1153"/>
      <c r="AA1153"/>
      <c r="AE1153"/>
      <c r="AI1153"/>
      <c r="AO1153"/>
      <c r="AP1153"/>
    </row>
    <row r="1154" spans="3:42" x14ac:dyDescent="0.25">
      <c r="C1154"/>
      <c r="G1154"/>
      <c r="K1154"/>
      <c r="O1154"/>
      <c r="S1154"/>
      <c r="W1154"/>
      <c r="AA1154"/>
      <c r="AE1154"/>
      <c r="AI1154"/>
      <c r="AO1154"/>
      <c r="AP1154"/>
    </row>
    <row r="1155" spans="3:42" x14ac:dyDescent="0.25">
      <c r="C1155"/>
      <c r="G1155"/>
      <c r="K1155"/>
      <c r="O1155"/>
      <c r="S1155"/>
      <c r="W1155"/>
      <c r="AA1155"/>
      <c r="AE1155"/>
      <c r="AI1155"/>
      <c r="AO1155"/>
      <c r="AP1155"/>
    </row>
    <row r="1156" spans="3:42" x14ac:dyDescent="0.25">
      <c r="C1156"/>
      <c r="G1156"/>
      <c r="K1156"/>
      <c r="O1156"/>
      <c r="S1156"/>
      <c r="W1156"/>
      <c r="AA1156"/>
      <c r="AE1156"/>
      <c r="AI1156"/>
      <c r="AO1156"/>
      <c r="AP1156"/>
    </row>
    <row r="1157" spans="3:42" x14ac:dyDescent="0.25">
      <c r="C1157"/>
      <c r="G1157"/>
      <c r="K1157"/>
      <c r="O1157"/>
      <c r="S1157"/>
      <c r="W1157"/>
      <c r="AA1157"/>
      <c r="AE1157"/>
      <c r="AI1157"/>
      <c r="AO1157"/>
      <c r="AP1157"/>
    </row>
    <row r="1158" spans="3:42" x14ac:dyDescent="0.25">
      <c r="C1158"/>
      <c r="G1158"/>
      <c r="K1158"/>
      <c r="O1158"/>
      <c r="S1158"/>
      <c r="W1158"/>
      <c r="AA1158"/>
      <c r="AE1158"/>
      <c r="AI1158"/>
      <c r="AO1158"/>
      <c r="AP1158"/>
    </row>
    <row r="1159" spans="3:42" x14ac:dyDescent="0.25">
      <c r="C1159"/>
      <c r="G1159"/>
      <c r="K1159"/>
      <c r="O1159"/>
      <c r="S1159"/>
      <c r="W1159"/>
      <c r="AA1159"/>
      <c r="AE1159"/>
      <c r="AI1159"/>
      <c r="AO1159"/>
      <c r="AP1159"/>
    </row>
    <row r="1160" spans="3:42" x14ac:dyDescent="0.25">
      <c r="C1160"/>
      <c r="G1160"/>
      <c r="K1160"/>
      <c r="O1160"/>
      <c r="S1160"/>
      <c r="W1160"/>
      <c r="AA1160"/>
      <c r="AE1160"/>
      <c r="AI1160"/>
      <c r="AO1160"/>
      <c r="AP1160"/>
    </row>
    <row r="1161" spans="3:42" x14ac:dyDescent="0.25">
      <c r="C1161"/>
      <c r="G1161"/>
      <c r="K1161"/>
      <c r="O1161"/>
      <c r="S1161"/>
      <c r="W1161"/>
      <c r="AA1161"/>
      <c r="AE1161"/>
      <c r="AI1161"/>
      <c r="AO1161"/>
      <c r="AP1161"/>
    </row>
    <row r="1162" spans="3:42" x14ac:dyDescent="0.25">
      <c r="C1162"/>
      <c r="G1162"/>
      <c r="K1162"/>
      <c r="O1162"/>
      <c r="S1162"/>
      <c r="W1162"/>
      <c r="AA1162"/>
      <c r="AE1162"/>
      <c r="AI1162"/>
      <c r="AO1162"/>
      <c r="AP1162"/>
    </row>
    <row r="1163" spans="3:42" x14ac:dyDescent="0.25">
      <c r="C1163"/>
      <c r="G1163"/>
      <c r="K1163"/>
      <c r="O1163"/>
      <c r="S1163"/>
      <c r="W1163"/>
      <c r="AA1163"/>
      <c r="AE1163"/>
      <c r="AI1163"/>
      <c r="AO1163"/>
      <c r="AP1163"/>
    </row>
    <row r="1164" spans="3:42" x14ac:dyDescent="0.25">
      <c r="C1164"/>
      <c r="G1164"/>
      <c r="K1164"/>
      <c r="O1164"/>
      <c r="S1164"/>
      <c r="W1164"/>
      <c r="AA1164"/>
      <c r="AE1164"/>
      <c r="AI1164"/>
      <c r="AO1164"/>
      <c r="AP1164"/>
    </row>
    <row r="1165" spans="3:42" x14ac:dyDescent="0.25">
      <c r="C1165"/>
      <c r="G1165"/>
      <c r="K1165"/>
      <c r="O1165"/>
      <c r="S1165"/>
      <c r="W1165"/>
      <c r="AA1165"/>
      <c r="AE1165"/>
      <c r="AI1165"/>
      <c r="AO1165"/>
      <c r="AP1165"/>
    </row>
    <row r="1166" spans="3:42" x14ac:dyDescent="0.25">
      <c r="C1166"/>
      <c r="G1166"/>
      <c r="K1166"/>
      <c r="O1166"/>
      <c r="S1166"/>
      <c r="W1166"/>
      <c r="AA1166"/>
      <c r="AE1166"/>
      <c r="AI1166"/>
      <c r="AO1166"/>
      <c r="AP1166"/>
    </row>
    <row r="1167" spans="3:42" x14ac:dyDescent="0.25">
      <c r="C1167"/>
      <c r="G1167"/>
      <c r="K1167"/>
      <c r="O1167"/>
      <c r="S1167"/>
      <c r="W1167"/>
      <c r="AA1167"/>
      <c r="AE1167"/>
      <c r="AI1167"/>
      <c r="AO1167"/>
      <c r="AP1167"/>
    </row>
    <row r="1168" spans="3:42" x14ac:dyDescent="0.25">
      <c r="C1168"/>
      <c r="G1168"/>
      <c r="K1168"/>
      <c r="O1168"/>
      <c r="S1168"/>
      <c r="W1168"/>
      <c r="AA1168"/>
      <c r="AE1168"/>
      <c r="AI1168"/>
      <c r="AO1168"/>
      <c r="AP1168"/>
    </row>
    <row r="1169" spans="3:42" x14ac:dyDescent="0.25">
      <c r="C1169"/>
      <c r="G1169"/>
      <c r="K1169"/>
      <c r="O1169"/>
      <c r="S1169"/>
      <c r="W1169"/>
      <c r="AA1169"/>
      <c r="AE1169"/>
      <c r="AI1169"/>
      <c r="AO1169"/>
      <c r="AP1169"/>
    </row>
    <row r="1170" spans="3:42" x14ac:dyDescent="0.25">
      <c r="C1170"/>
      <c r="G1170"/>
      <c r="K1170"/>
      <c r="O1170"/>
      <c r="S1170"/>
      <c r="W1170"/>
      <c r="AA1170"/>
      <c r="AE1170"/>
      <c r="AI1170"/>
      <c r="AO1170"/>
      <c r="AP1170"/>
    </row>
    <row r="1171" spans="3:42" x14ac:dyDescent="0.25">
      <c r="C1171"/>
      <c r="G1171"/>
      <c r="K1171"/>
      <c r="O1171"/>
      <c r="S1171"/>
      <c r="W1171"/>
      <c r="AA1171"/>
      <c r="AE1171"/>
      <c r="AI1171"/>
      <c r="AO1171"/>
      <c r="AP1171"/>
    </row>
    <row r="1172" spans="3:42" x14ac:dyDescent="0.25">
      <c r="C1172"/>
      <c r="G1172"/>
      <c r="K1172"/>
      <c r="O1172"/>
      <c r="S1172"/>
      <c r="W1172"/>
      <c r="AA1172"/>
      <c r="AE1172"/>
      <c r="AI1172"/>
      <c r="AO1172"/>
      <c r="AP1172"/>
    </row>
    <row r="1173" spans="3:42" x14ac:dyDescent="0.25">
      <c r="C1173"/>
      <c r="G1173"/>
      <c r="K1173"/>
      <c r="O1173"/>
      <c r="S1173"/>
      <c r="W1173"/>
      <c r="AA1173"/>
      <c r="AE1173"/>
      <c r="AI1173"/>
      <c r="AO1173"/>
      <c r="AP1173"/>
    </row>
    <row r="1174" spans="3:42" x14ac:dyDescent="0.25">
      <c r="C1174"/>
      <c r="G1174"/>
      <c r="K1174"/>
      <c r="O1174"/>
      <c r="S1174"/>
      <c r="W1174"/>
      <c r="AA1174"/>
      <c r="AE1174"/>
      <c r="AI1174"/>
      <c r="AO1174"/>
      <c r="AP1174"/>
    </row>
    <row r="1175" spans="3:42" x14ac:dyDescent="0.25">
      <c r="C1175"/>
      <c r="G1175"/>
      <c r="K1175"/>
      <c r="O1175"/>
      <c r="S1175"/>
      <c r="W1175"/>
      <c r="AA1175"/>
      <c r="AE1175"/>
      <c r="AI1175"/>
      <c r="AO1175"/>
      <c r="AP1175"/>
    </row>
    <row r="1176" spans="3:42" x14ac:dyDescent="0.25">
      <c r="C1176"/>
      <c r="G1176"/>
      <c r="K1176"/>
      <c r="O1176"/>
      <c r="S1176"/>
      <c r="W1176"/>
      <c r="AA1176"/>
      <c r="AE1176"/>
      <c r="AI1176"/>
      <c r="AO1176"/>
      <c r="AP1176"/>
    </row>
    <row r="1177" spans="3:42" x14ac:dyDescent="0.25">
      <c r="C1177"/>
      <c r="G1177"/>
      <c r="K1177"/>
      <c r="O1177"/>
      <c r="S1177"/>
      <c r="W1177"/>
      <c r="AA1177"/>
      <c r="AE1177"/>
      <c r="AI1177"/>
      <c r="AO1177"/>
      <c r="AP1177"/>
    </row>
    <row r="1178" spans="3:42" x14ac:dyDescent="0.25">
      <c r="C1178"/>
      <c r="G1178"/>
      <c r="K1178"/>
      <c r="O1178"/>
      <c r="S1178"/>
      <c r="W1178"/>
      <c r="AA1178"/>
      <c r="AE1178"/>
      <c r="AI1178"/>
      <c r="AO1178"/>
      <c r="AP1178"/>
    </row>
    <row r="1179" spans="3:42" x14ac:dyDescent="0.25">
      <c r="C1179"/>
      <c r="G1179"/>
      <c r="K1179"/>
      <c r="O1179"/>
      <c r="S1179"/>
      <c r="W1179"/>
      <c r="AA1179"/>
      <c r="AE1179"/>
      <c r="AI1179"/>
      <c r="AO1179"/>
      <c r="AP1179"/>
    </row>
    <row r="1180" spans="3:42" x14ac:dyDescent="0.25">
      <c r="C1180"/>
      <c r="G1180"/>
      <c r="K1180"/>
      <c r="O1180"/>
      <c r="S1180"/>
      <c r="W1180"/>
      <c r="AA1180"/>
      <c r="AE1180"/>
      <c r="AI1180"/>
      <c r="AO1180"/>
      <c r="AP1180"/>
    </row>
    <row r="1181" spans="3:42" x14ac:dyDescent="0.25">
      <c r="C1181"/>
      <c r="G1181"/>
      <c r="K1181"/>
      <c r="O1181"/>
      <c r="S1181"/>
      <c r="W1181"/>
      <c r="AA1181"/>
      <c r="AE1181"/>
      <c r="AI1181"/>
      <c r="AO1181"/>
      <c r="AP1181"/>
    </row>
    <row r="1182" spans="3:42" x14ac:dyDescent="0.25">
      <c r="C1182"/>
      <c r="G1182"/>
      <c r="K1182"/>
      <c r="O1182"/>
      <c r="S1182"/>
      <c r="W1182"/>
      <c r="AA1182"/>
      <c r="AE1182"/>
      <c r="AI1182"/>
      <c r="AO1182"/>
      <c r="AP1182"/>
    </row>
    <row r="1183" spans="3:42" x14ac:dyDescent="0.25">
      <c r="C1183"/>
      <c r="G1183"/>
      <c r="K1183"/>
      <c r="O1183"/>
      <c r="S1183"/>
      <c r="W1183"/>
      <c r="AA1183"/>
      <c r="AE1183"/>
      <c r="AI1183"/>
      <c r="AO1183"/>
      <c r="AP1183"/>
    </row>
    <row r="1184" spans="3:42" x14ac:dyDescent="0.25">
      <c r="C1184"/>
      <c r="G1184"/>
      <c r="K1184"/>
      <c r="O1184"/>
      <c r="S1184"/>
      <c r="W1184"/>
      <c r="AA1184"/>
      <c r="AE1184"/>
      <c r="AI1184"/>
      <c r="AO1184"/>
      <c r="AP1184"/>
    </row>
    <row r="1185" spans="3:42" x14ac:dyDescent="0.25">
      <c r="C1185"/>
      <c r="G1185"/>
      <c r="K1185"/>
      <c r="O1185"/>
      <c r="S1185"/>
      <c r="W1185"/>
      <c r="AA1185"/>
      <c r="AE1185"/>
      <c r="AI1185"/>
      <c r="AO1185"/>
      <c r="AP1185"/>
    </row>
    <row r="1186" spans="3:42" x14ac:dyDescent="0.25">
      <c r="C1186"/>
      <c r="G1186"/>
      <c r="K1186"/>
      <c r="O1186"/>
      <c r="S1186"/>
      <c r="W1186"/>
      <c r="AA1186"/>
      <c r="AE1186"/>
      <c r="AI1186"/>
      <c r="AO1186"/>
      <c r="AP1186"/>
    </row>
    <row r="1187" spans="3:42" x14ac:dyDescent="0.25">
      <c r="C1187"/>
      <c r="G1187"/>
      <c r="K1187"/>
      <c r="O1187"/>
      <c r="S1187"/>
      <c r="W1187"/>
      <c r="AA1187"/>
      <c r="AE1187"/>
      <c r="AI1187"/>
      <c r="AO1187"/>
      <c r="AP1187"/>
    </row>
    <row r="1188" spans="3:42" x14ac:dyDescent="0.25">
      <c r="C1188"/>
      <c r="G1188"/>
      <c r="K1188"/>
      <c r="O1188"/>
      <c r="S1188"/>
      <c r="W1188"/>
      <c r="AA1188"/>
      <c r="AE1188"/>
      <c r="AI1188"/>
      <c r="AO1188"/>
      <c r="AP1188"/>
    </row>
    <row r="1189" spans="3:42" x14ac:dyDescent="0.25">
      <c r="C1189"/>
      <c r="G1189"/>
      <c r="K1189"/>
      <c r="O1189"/>
      <c r="S1189"/>
      <c r="W1189"/>
      <c r="AA1189"/>
      <c r="AE1189"/>
      <c r="AI1189"/>
      <c r="AO1189"/>
      <c r="AP1189"/>
    </row>
    <row r="1190" spans="3:42" x14ac:dyDescent="0.25">
      <c r="C1190"/>
      <c r="G1190"/>
      <c r="K1190"/>
      <c r="O1190"/>
      <c r="S1190"/>
      <c r="W1190"/>
      <c r="AA1190"/>
      <c r="AE1190"/>
      <c r="AI1190"/>
      <c r="AO1190"/>
      <c r="AP1190"/>
    </row>
    <row r="1191" spans="3:42" x14ac:dyDescent="0.25">
      <c r="C1191"/>
      <c r="G1191"/>
      <c r="K1191"/>
      <c r="O1191"/>
      <c r="S1191"/>
      <c r="W1191"/>
      <c r="AA1191"/>
      <c r="AE1191"/>
      <c r="AI1191"/>
      <c r="AO1191"/>
      <c r="AP1191"/>
    </row>
    <row r="1192" spans="3:42" x14ac:dyDescent="0.25">
      <c r="C1192"/>
      <c r="G1192"/>
      <c r="K1192"/>
      <c r="O1192"/>
      <c r="S1192"/>
      <c r="W1192"/>
      <c r="AA1192"/>
      <c r="AE1192"/>
      <c r="AI1192"/>
      <c r="AO1192"/>
      <c r="AP1192"/>
    </row>
    <row r="1193" spans="3:42" x14ac:dyDescent="0.25">
      <c r="C1193"/>
      <c r="G1193"/>
      <c r="K1193"/>
      <c r="O1193"/>
      <c r="S1193"/>
      <c r="W1193"/>
      <c r="AA1193"/>
      <c r="AE1193"/>
      <c r="AI1193"/>
      <c r="AO1193"/>
      <c r="AP1193"/>
    </row>
    <row r="1194" spans="3:42" x14ac:dyDescent="0.25">
      <c r="C1194"/>
      <c r="G1194"/>
      <c r="K1194"/>
      <c r="O1194"/>
      <c r="S1194"/>
      <c r="W1194"/>
      <c r="AA1194"/>
      <c r="AE1194"/>
      <c r="AI1194"/>
      <c r="AO1194"/>
      <c r="AP1194"/>
    </row>
    <row r="1195" spans="3:42" x14ac:dyDescent="0.25">
      <c r="C1195"/>
      <c r="G1195"/>
      <c r="K1195"/>
      <c r="O1195"/>
      <c r="S1195"/>
      <c r="W1195"/>
      <c r="AA1195"/>
      <c r="AE1195"/>
      <c r="AI1195"/>
      <c r="AO1195"/>
      <c r="AP1195"/>
    </row>
    <row r="1196" spans="3:42" x14ac:dyDescent="0.25">
      <c r="C1196"/>
      <c r="G1196"/>
      <c r="K1196"/>
      <c r="O1196"/>
      <c r="S1196"/>
      <c r="W1196"/>
      <c r="AA1196"/>
      <c r="AE1196"/>
      <c r="AI1196"/>
      <c r="AO1196"/>
      <c r="AP1196"/>
    </row>
    <row r="1197" spans="3:42" x14ac:dyDescent="0.25">
      <c r="C1197"/>
      <c r="G1197"/>
      <c r="K1197"/>
      <c r="O1197"/>
      <c r="S1197"/>
      <c r="W1197"/>
      <c r="AA1197"/>
      <c r="AE1197"/>
      <c r="AI1197"/>
      <c r="AO1197"/>
      <c r="AP1197"/>
    </row>
    <row r="1198" spans="3:42" x14ac:dyDescent="0.25">
      <c r="C1198"/>
      <c r="G1198"/>
      <c r="K1198"/>
      <c r="O1198"/>
      <c r="S1198"/>
      <c r="W1198"/>
      <c r="AA1198"/>
      <c r="AE1198"/>
      <c r="AI1198"/>
      <c r="AO1198"/>
      <c r="AP1198"/>
    </row>
    <row r="1199" spans="3:42" x14ac:dyDescent="0.25">
      <c r="C1199"/>
      <c r="G1199"/>
      <c r="K1199"/>
      <c r="O1199"/>
      <c r="S1199"/>
      <c r="W1199"/>
      <c r="AA1199"/>
      <c r="AE1199"/>
      <c r="AI1199"/>
      <c r="AO1199"/>
      <c r="AP1199"/>
    </row>
    <row r="1200" spans="3:42" x14ac:dyDescent="0.25">
      <c r="C1200"/>
      <c r="G1200"/>
      <c r="K1200"/>
      <c r="O1200"/>
      <c r="S1200"/>
      <c r="W1200"/>
      <c r="AA1200"/>
      <c r="AE1200"/>
      <c r="AI1200"/>
      <c r="AO1200"/>
      <c r="AP1200"/>
    </row>
    <row r="1201" spans="3:42" x14ac:dyDescent="0.25">
      <c r="C1201"/>
      <c r="G1201"/>
      <c r="K1201"/>
      <c r="O1201"/>
      <c r="S1201"/>
      <c r="W1201"/>
      <c r="AA1201"/>
      <c r="AE1201"/>
      <c r="AI1201"/>
      <c r="AO1201"/>
      <c r="AP1201"/>
    </row>
    <row r="1202" spans="3:42" x14ac:dyDescent="0.25">
      <c r="C1202"/>
      <c r="G1202"/>
      <c r="K1202"/>
      <c r="O1202"/>
      <c r="S1202"/>
      <c r="W1202"/>
      <c r="AA1202"/>
      <c r="AE1202"/>
      <c r="AI1202"/>
      <c r="AO1202"/>
      <c r="AP1202"/>
    </row>
    <row r="1203" spans="3:42" x14ac:dyDescent="0.25">
      <c r="C1203"/>
      <c r="G1203"/>
      <c r="K1203"/>
      <c r="O1203"/>
      <c r="S1203"/>
      <c r="W1203"/>
      <c r="AA1203"/>
      <c r="AE1203"/>
      <c r="AI1203"/>
      <c r="AO1203"/>
      <c r="AP1203"/>
    </row>
    <row r="1204" spans="3:42" x14ac:dyDescent="0.25">
      <c r="C1204"/>
      <c r="G1204"/>
      <c r="K1204"/>
      <c r="O1204"/>
      <c r="S1204"/>
      <c r="W1204"/>
      <c r="AA1204"/>
      <c r="AE1204"/>
      <c r="AI1204"/>
      <c r="AO1204"/>
      <c r="AP1204"/>
    </row>
    <row r="1205" spans="3:42" x14ac:dyDescent="0.25">
      <c r="C1205"/>
      <c r="G1205"/>
      <c r="K1205"/>
      <c r="O1205"/>
      <c r="S1205"/>
      <c r="W1205"/>
      <c r="AA1205"/>
      <c r="AE1205"/>
      <c r="AI1205"/>
      <c r="AO1205"/>
      <c r="AP1205"/>
    </row>
    <row r="1206" spans="3:42" x14ac:dyDescent="0.25">
      <c r="C1206"/>
      <c r="G1206"/>
      <c r="K1206"/>
      <c r="O1206"/>
      <c r="S1206"/>
      <c r="W1206"/>
      <c r="AA1206"/>
      <c r="AE1206"/>
      <c r="AI1206"/>
      <c r="AO1206"/>
      <c r="AP1206"/>
    </row>
    <row r="1207" spans="3:42" x14ac:dyDescent="0.25">
      <c r="C1207"/>
      <c r="G1207"/>
      <c r="K1207"/>
      <c r="O1207"/>
      <c r="S1207"/>
      <c r="W1207"/>
      <c r="AA1207"/>
      <c r="AE1207"/>
      <c r="AI1207"/>
      <c r="AO1207"/>
      <c r="AP1207"/>
    </row>
    <row r="1208" spans="3:42" x14ac:dyDescent="0.25">
      <c r="C1208"/>
      <c r="G1208"/>
      <c r="K1208"/>
      <c r="O1208"/>
      <c r="S1208"/>
      <c r="W1208"/>
      <c r="AA1208"/>
      <c r="AE1208"/>
      <c r="AI1208"/>
      <c r="AO1208"/>
      <c r="AP1208"/>
    </row>
    <row r="1209" spans="3:42" x14ac:dyDescent="0.25">
      <c r="C1209"/>
      <c r="G1209"/>
      <c r="K1209"/>
      <c r="O1209"/>
      <c r="S1209"/>
      <c r="W1209"/>
      <c r="AA1209"/>
      <c r="AE1209"/>
      <c r="AI1209"/>
      <c r="AO1209"/>
      <c r="AP1209"/>
    </row>
    <row r="1210" spans="3:42" x14ac:dyDescent="0.25">
      <c r="C1210"/>
      <c r="G1210"/>
      <c r="K1210"/>
      <c r="O1210"/>
      <c r="S1210"/>
      <c r="W1210"/>
      <c r="AA1210"/>
      <c r="AE1210"/>
      <c r="AI1210"/>
      <c r="AO1210"/>
      <c r="AP1210"/>
    </row>
    <row r="1211" spans="3:42" x14ac:dyDescent="0.25">
      <c r="C1211"/>
      <c r="G1211"/>
      <c r="K1211"/>
      <c r="O1211"/>
      <c r="S1211"/>
      <c r="W1211"/>
      <c r="AA1211"/>
      <c r="AE1211"/>
      <c r="AI1211"/>
      <c r="AO1211"/>
      <c r="AP1211"/>
    </row>
    <row r="1212" spans="3:42" x14ac:dyDescent="0.25">
      <c r="C1212"/>
      <c r="G1212"/>
      <c r="K1212"/>
      <c r="O1212"/>
      <c r="S1212"/>
      <c r="W1212"/>
      <c r="AA1212"/>
      <c r="AE1212"/>
      <c r="AI1212"/>
      <c r="AO1212"/>
      <c r="AP1212"/>
    </row>
    <row r="1213" spans="3:42" x14ac:dyDescent="0.25">
      <c r="C1213"/>
      <c r="G1213"/>
      <c r="K1213"/>
      <c r="O1213"/>
      <c r="S1213"/>
      <c r="W1213"/>
      <c r="AA1213"/>
      <c r="AE1213"/>
      <c r="AI1213"/>
      <c r="AO1213"/>
      <c r="AP1213"/>
    </row>
    <row r="1214" spans="3:42" x14ac:dyDescent="0.25">
      <c r="C1214"/>
      <c r="G1214"/>
      <c r="K1214"/>
      <c r="O1214"/>
      <c r="S1214"/>
      <c r="W1214"/>
      <c r="AA1214"/>
      <c r="AE1214"/>
      <c r="AI1214"/>
      <c r="AO1214"/>
      <c r="AP1214"/>
    </row>
    <row r="1215" spans="3:42" x14ac:dyDescent="0.25">
      <c r="C1215"/>
      <c r="G1215"/>
      <c r="K1215"/>
      <c r="O1215"/>
      <c r="S1215"/>
      <c r="W1215"/>
      <c r="AA1215"/>
      <c r="AE1215"/>
      <c r="AI1215"/>
      <c r="AO1215"/>
      <c r="AP1215"/>
    </row>
    <row r="1216" spans="3:42" x14ac:dyDescent="0.25">
      <c r="C1216"/>
      <c r="G1216"/>
      <c r="K1216"/>
      <c r="O1216"/>
      <c r="S1216"/>
      <c r="W1216"/>
      <c r="AA1216"/>
      <c r="AE1216"/>
      <c r="AI1216"/>
      <c r="AO1216"/>
      <c r="AP1216"/>
    </row>
    <row r="1217" spans="3:42" x14ac:dyDescent="0.25">
      <c r="C1217"/>
      <c r="G1217"/>
      <c r="K1217"/>
      <c r="O1217"/>
      <c r="S1217"/>
      <c r="W1217"/>
      <c r="AA1217"/>
      <c r="AE1217"/>
      <c r="AI1217"/>
      <c r="AO1217"/>
      <c r="AP1217"/>
    </row>
    <row r="1218" spans="3:42" x14ac:dyDescent="0.25">
      <c r="C1218"/>
      <c r="G1218"/>
      <c r="K1218"/>
      <c r="O1218"/>
      <c r="S1218"/>
      <c r="W1218"/>
      <c r="AA1218"/>
      <c r="AE1218"/>
      <c r="AI1218"/>
      <c r="AO1218"/>
      <c r="AP1218"/>
    </row>
    <row r="1219" spans="3:42" x14ac:dyDescent="0.25">
      <c r="C1219"/>
      <c r="G1219"/>
      <c r="K1219"/>
      <c r="O1219"/>
      <c r="S1219"/>
      <c r="W1219"/>
      <c r="AA1219"/>
      <c r="AE1219"/>
      <c r="AI1219"/>
      <c r="AO1219"/>
      <c r="AP1219"/>
    </row>
    <row r="1220" spans="3:42" x14ac:dyDescent="0.25">
      <c r="C1220"/>
      <c r="G1220"/>
      <c r="K1220"/>
      <c r="O1220"/>
      <c r="S1220"/>
      <c r="W1220"/>
      <c r="AA1220"/>
      <c r="AE1220"/>
      <c r="AI1220"/>
      <c r="AO1220"/>
      <c r="AP1220"/>
    </row>
    <row r="1221" spans="3:42" x14ac:dyDescent="0.25">
      <c r="C1221"/>
      <c r="G1221"/>
      <c r="K1221"/>
      <c r="O1221"/>
      <c r="S1221"/>
      <c r="W1221"/>
      <c r="AA1221"/>
      <c r="AE1221"/>
      <c r="AI1221"/>
      <c r="AO1221"/>
      <c r="AP1221"/>
    </row>
    <row r="1222" spans="3:42" x14ac:dyDescent="0.25">
      <c r="C1222"/>
      <c r="G1222"/>
      <c r="K1222"/>
      <c r="O1222"/>
      <c r="S1222"/>
      <c r="W1222"/>
      <c r="AA1222"/>
      <c r="AE1222"/>
      <c r="AI1222"/>
      <c r="AO1222"/>
      <c r="AP1222"/>
    </row>
    <row r="1223" spans="3:42" x14ac:dyDescent="0.25">
      <c r="C1223"/>
      <c r="G1223"/>
      <c r="K1223"/>
      <c r="O1223"/>
      <c r="S1223"/>
      <c r="W1223"/>
      <c r="AA1223"/>
      <c r="AE1223"/>
      <c r="AI1223"/>
      <c r="AO1223"/>
      <c r="AP1223"/>
    </row>
    <row r="1224" spans="3:42" x14ac:dyDescent="0.25">
      <c r="C1224"/>
      <c r="G1224"/>
      <c r="K1224"/>
      <c r="O1224"/>
      <c r="S1224"/>
      <c r="W1224"/>
      <c r="AA1224"/>
      <c r="AE1224"/>
      <c r="AI1224"/>
      <c r="AO1224"/>
      <c r="AP1224"/>
    </row>
    <row r="1225" spans="3:42" x14ac:dyDescent="0.25">
      <c r="C1225"/>
      <c r="G1225"/>
      <c r="K1225"/>
      <c r="O1225"/>
      <c r="S1225"/>
      <c r="W1225"/>
      <c r="AA1225"/>
      <c r="AE1225"/>
      <c r="AI1225"/>
      <c r="AO1225"/>
      <c r="AP1225"/>
    </row>
    <row r="1226" spans="3:42" x14ac:dyDescent="0.25">
      <c r="C1226"/>
      <c r="G1226"/>
      <c r="K1226"/>
      <c r="O1226"/>
      <c r="S1226"/>
      <c r="W1226"/>
      <c r="AA1226"/>
      <c r="AE1226"/>
      <c r="AI1226"/>
      <c r="AO1226"/>
      <c r="AP1226"/>
    </row>
    <row r="1227" spans="3:42" x14ac:dyDescent="0.25">
      <c r="C1227"/>
      <c r="G1227"/>
      <c r="K1227"/>
      <c r="O1227"/>
      <c r="S1227"/>
      <c r="W1227"/>
      <c r="AA1227"/>
      <c r="AE1227"/>
      <c r="AI1227"/>
      <c r="AO1227"/>
      <c r="AP1227"/>
    </row>
    <row r="1228" spans="3:42" x14ac:dyDescent="0.25">
      <c r="C1228"/>
      <c r="G1228"/>
      <c r="K1228"/>
      <c r="O1228"/>
      <c r="S1228"/>
      <c r="W1228"/>
      <c r="AA1228"/>
      <c r="AE1228"/>
      <c r="AI1228"/>
      <c r="AO1228"/>
      <c r="AP1228"/>
    </row>
    <row r="1229" spans="3:42" x14ac:dyDescent="0.25">
      <c r="C1229"/>
      <c r="G1229"/>
      <c r="K1229"/>
      <c r="O1229"/>
      <c r="S1229"/>
      <c r="W1229"/>
      <c r="AA1229"/>
      <c r="AE1229"/>
      <c r="AI1229"/>
      <c r="AO1229"/>
      <c r="AP1229"/>
    </row>
    <row r="1230" spans="3:42" x14ac:dyDescent="0.25">
      <c r="C1230"/>
      <c r="G1230"/>
      <c r="K1230"/>
      <c r="O1230"/>
      <c r="S1230"/>
      <c r="W1230"/>
      <c r="AA1230"/>
      <c r="AE1230"/>
      <c r="AI1230"/>
      <c r="AO1230"/>
      <c r="AP1230"/>
    </row>
    <row r="1231" spans="3:42" x14ac:dyDescent="0.25">
      <c r="C1231"/>
      <c r="G1231"/>
      <c r="K1231"/>
      <c r="O1231"/>
      <c r="S1231"/>
      <c r="W1231"/>
      <c r="AA1231"/>
      <c r="AE1231"/>
      <c r="AI1231"/>
      <c r="AO1231"/>
      <c r="AP1231"/>
    </row>
    <row r="1232" spans="3:42" x14ac:dyDescent="0.25">
      <c r="C1232"/>
      <c r="G1232"/>
      <c r="K1232"/>
      <c r="O1232"/>
      <c r="S1232"/>
      <c r="W1232"/>
      <c r="AA1232"/>
      <c r="AE1232"/>
      <c r="AI1232"/>
      <c r="AO1232"/>
      <c r="AP1232"/>
    </row>
    <row r="1233" spans="3:42" x14ac:dyDescent="0.25">
      <c r="C1233"/>
      <c r="G1233"/>
      <c r="K1233"/>
      <c r="O1233"/>
      <c r="S1233"/>
      <c r="W1233"/>
      <c r="AA1233"/>
      <c r="AE1233"/>
      <c r="AI1233"/>
      <c r="AO1233"/>
      <c r="AP1233"/>
    </row>
    <row r="1234" spans="3:42" x14ac:dyDescent="0.25">
      <c r="C1234"/>
      <c r="G1234"/>
      <c r="K1234"/>
      <c r="O1234"/>
      <c r="S1234"/>
      <c r="W1234"/>
      <c r="AA1234"/>
      <c r="AE1234"/>
      <c r="AI1234"/>
      <c r="AO1234"/>
      <c r="AP1234"/>
    </row>
    <row r="1235" spans="3:42" x14ac:dyDescent="0.25">
      <c r="C1235"/>
      <c r="G1235"/>
      <c r="K1235"/>
      <c r="O1235"/>
      <c r="S1235"/>
      <c r="W1235"/>
      <c r="AA1235"/>
      <c r="AE1235"/>
      <c r="AI1235"/>
      <c r="AO1235"/>
      <c r="AP1235"/>
    </row>
    <row r="1236" spans="3:42" x14ac:dyDescent="0.25">
      <c r="C1236"/>
      <c r="G1236"/>
      <c r="K1236"/>
      <c r="O1236"/>
      <c r="S1236"/>
      <c r="W1236"/>
      <c r="AA1236"/>
      <c r="AE1236"/>
      <c r="AI1236"/>
      <c r="AO1236"/>
      <c r="AP1236"/>
    </row>
    <row r="1237" spans="3:42" x14ac:dyDescent="0.25">
      <c r="C1237"/>
      <c r="G1237"/>
      <c r="K1237"/>
      <c r="O1237"/>
      <c r="S1237"/>
      <c r="W1237"/>
      <c r="AA1237"/>
      <c r="AE1237"/>
      <c r="AI1237"/>
      <c r="AO1237"/>
      <c r="AP1237"/>
    </row>
    <row r="1238" spans="3:42" x14ac:dyDescent="0.25">
      <c r="C1238"/>
      <c r="G1238"/>
      <c r="K1238"/>
      <c r="O1238"/>
      <c r="S1238"/>
      <c r="W1238"/>
      <c r="AA1238"/>
      <c r="AE1238"/>
      <c r="AI1238"/>
      <c r="AO1238"/>
      <c r="AP1238"/>
    </row>
    <row r="1239" spans="3:42" x14ac:dyDescent="0.25">
      <c r="C1239"/>
      <c r="G1239"/>
      <c r="K1239"/>
      <c r="O1239"/>
      <c r="S1239"/>
      <c r="W1239"/>
      <c r="AA1239"/>
      <c r="AE1239"/>
      <c r="AI1239"/>
      <c r="AO1239"/>
      <c r="AP1239"/>
    </row>
    <row r="1240" spans="3:42" x14ac:dyDescent="0.25">
      <c r="C1240"/>
      <c r="G1240"/>
      <c r="K1240"/>
      <c r="O1240"/>
      <c r="S1240"/>
      <c r="W1240"/>
      <c r="AA1240"/>
      <c r="AE1240"/>
      <c r="AI1240"/>
      <c r="AO1240"/>
      <c r="AP1240"/>
    </row>
    <row r="1241" spans="3:42" x14ac:dyDescent="0.25">
      <c r="C1241"/>
      <c r="G1241"/>
      <c r="K1241"/>
      <c r="O1241"/>
      <c r="S1241"/>
      <c r="W1241"/>
      <c r="AA1241"/>
      <c r="AE1241"/>
      <c r="AI1241"/>
      <c r="AO1241"/>
      <c r="AP1241"/>
    </row>
    <row r="1242" spans="3:42" x14ac:dyDescent="0.25">
      <c r="C1242"/>
      <c r="G1242"/>
      <c r="K1242"/>
      <c r="O1242"/>
      <c r="S1242"/>
      <c r="W1242"/>
      <c r="AA1242"/>
      <c r="AE1242"/>
      <c r="AI1242"/>
      <c r="AO1242"/>
      <c r="AP1242"/>
    </row>
    <row r="1243" spans="3:42" x14ac:dyDescent="0.25">
      <c r="C1243"/>
      <c r="G1243"/>
      <c r="K1243"/>
      <c r="O1243"/>
      <c r="S1243"/>
      <c r="W1243"/>
      <c r="AA1243"/>
      <c r="AE1243"/>
      <c r="AI1243"/>
      <c r="AO1243"/>
      <c r="AP1243"/>
    </row>
    <row r="1244" spans="3:42" x14ac:dyDescent="0.25">
      <c r="C1244"/>
      <c r="G1244"/>
      <c r="K1244"/>
      <c r="O1244"/>
      <c r="S1244"/>
      <c r="W1244"/>
      <c r="AA1244"/>
      <c r="AE1244"/>
      <c r="AI1244"/>
      <c r="AO1244"/>
      <c r="AP1244"/>
    </row>
    <row r="1245" spans="3:42" x14ac:dyDescent="0.25">
      <c r="C1245"/>
      <c r="G1245"/>
      <c r="K1245"/>
      <c r="O1245"/>
      <c r="S1245"/>
      <c r="W1245"/>
      <c r="AA1245"/>
      <c r="AE1245"/>
      <c r="AI1245"/>
      <c r="AO1245"/>
      <c r="AP1245"/>
    </row>
    <row r="1246" spans="3:42" x14ac:dyDescent="0.25">
      <c r="C1246"/>
      <c r="G1246"/>
      <c r="K1246"/>
      <c r="O1246"/>
      <c r="S1246"/>
      <c r="W1246"/>
      <c r="AA1246"/>
      <c r="AE1246"/>
      <c r="AI1246"/>
      <c r="AO1246"/>
      <c r="AP1246"/>
    </row>
    <row r="1247" spans="3:42" x14ac:dyDescent="0.25">
      <c r="C1247"/>
      <c r="G1247"/>
      <c r="K1247"/>
      <c r="O1247"/>
      <c r="S1247"/>
      <c r="W1247"/>
      <c r="AA1247"/>
      <c r="AE1247"/>
      <c r="AI1247"/>
      <c r="AO1247"/>
      <c r="AP1247"/>
    </row>
    <row r="1248" spans="3:42" x14ac:dyDescent="0.25">
      <c r="C1248"/>
      <c r="G1248"/>
      <c r="K1248"/>
      <c r="O1248"/>
      <c r="S1248"/>
      <c r="W1248"/>
      <c r="AA1248"/>
      <c r="AE1248"/>
      <c r="AI1248"/>
      <c r="AO1248"/>
      <c r="AP1248"/>
    </row>
    <row r="1249" spans="3:42" x14ac:dyDescent="0.25">
      <c r="C1249"/>
      <c r="G1249"/>
      <c r="K1249"/>
      <c r="O1249"/>
      <c r="S1249"/>
      <c r="W1249"/>
      <c r="AA1249"/>
      <c r="AE1249"/>
      <c r="AI1249"/>
      <c r="AO1249"/>
      <c r="AP1249"/>
    </row>
    <row r="1250" spans="3:42" x14ac:dyDescent="0.25">
      <c r="C1250"/>
      <c r="G1250"/>
      <c r="K1250"/>
      <c r="O1250"/>
      <c r="S1250"/>
      <c r="W1250"/>
      <c r="AA1250"/>
      <c r="AE1250"/>
      <c r="AI1250"/>
      <c r="AO1250"/>
      <c r="AP1250"/>
    </row>
    <row r="1251" spans="3:42" x14ac:dyDescent="0.25">
      <c r="C1251"/>
      <c r="G1251"/>
      <c r="K1251"/>
      <c r="O1251"/>
      <c r="S1251"/>
      <c r="W1251"/>
      <c r="AA1251"/>
      <c r="AE1251"/>
      <c r="AI1251"/>
      <c r="AO1251"/>
      <c r="AP1251"/>
    </row>
    <row r="1252" spans="3:42" x14ac:dyDescent="0.25">
      <c r="C1252"/>
      <c r="G1252"/>
      <c r="K1252"/>
      <c r="O1252"/>
      <c r="S1252"/>
      <c r="W1252"/>
      <c r="AA1252"/>
      <c r="AE1252"/>
      <c r="AI1252"/>
      <c r="AO1252"/>
      <c r="AP1252"/>
    </row>
    <row r="1253" spans="3:42" x14ac:dyDescent="0.25">
      <c r="C1253"/>
      <c r="G1253"/>
      <c r="K1253"/>
      <c r="O1253"/>
      <c r="S1253"/>
      <c r="W1253"/>
      <c r="AA1253"/>
      <c r="AE1253"/>
      <c r="AI1253"/>
      <c r="AO1253"/>
      <c r="AP1253"/>
    </row>
    <row r="1254" spans="3:42" x14ac:dyDescent="0.25">
      <c r="C1254"/>
      <c r="G1254"/>
      <c r="K1254"/>
      <c r="O1254"/>
      <c r="S1254"/>
      <c r="W1254"/>
      <c r="AA1254"/>
      <c r="AE1254"/>
      <c r="AI1254"/>
      <c r="AO1254"/>
      <c r="AP1254"/>
    </row>
    <row r="1255" spans="3:42" x14ac:dyDescent="0.25">
      <c r="C1255"/>
      <c r="G1255"/>
      <c r="K1255"/>
      <c r="O1255"/>
      <c r="S1255"/>
      <c r="W1255"/>
      <c r="AA1255"/>
      <c r="AE1255"/>
      <c r="AI1255"/>
      <c r="AO1255"/>
      <c r="AP1255"/>
    </row>
    <row r="1256" spans="3:42" x14ac:dyDescent="0.25">
      <c r="C1256"/>
      <c r="G1256"/>
      <c r="K1256"/>
      <c r="O1256"/>
      <c r="S1256"/>
      <c r="W1256"/>
      <c r="AA1256"/>
      <c r="AE1256"/>
      <c r="AI1256"/>
      <c r="AO1256"/>
      <c r="AP1256"/>
    </row>
    <row r="1257" spans="3:42" x14ac:dyDescent="0.25">
      <c r="C1257"/>
      <c r="G1257"/>
      <c r="K1257"/>
      <c r="O1257"/>
      <c r="S1257"/>
      <c r="W1257"/>
      <c r="AA1257"/>
      <c r="AE1257"/>
      <c r="AI1257"/>
      <c r="AO1257"/>
      <c r="AP1257"/>
    </row>
    <row r="1258" spans="3:42" x14ac:dyDescent="0.25">
      <c r="C1258"/>
      <c r="G1258"/>
      <c r="K1258"/>
      <c r="O1258"/>
      <c r="S1258"/>
      <c r="W1258"/>
      <c r="AA1258"/>
      <c r="AE1258"/>
      <c r="AI1258"/>
      <c r="AO1258"/>
      <c r="AP1258"/>
    </row>
    <row r="1259" spans="3:42" x14ac:dyDescent="0.25">
      <c r="C1259"/>
      <c r="G1259"/>
      <c r="K1259"/>
      <c r="O1259"/>
      <c r="S1259"/>
      <c r="W1259"/>
      <c r="AA1259"/>
      <c r="AE1259"/>
      <c r="AI1259"/>
      <c r="AO1259"/>
      <c r="AP1259"/>
    </row>
    <row r="1260" spans="3:42" x14ac:dyDescent="0.25">
      <c r="C1260"/>
      <c r="G1260"/>
      <c r="K1260"/>
      <c r="O1260"/>
      <c r="S1260"/>
      <c r="W1260"/>
      <c r="AA1260"/>
      <c r="AE1260"/>
      <c r="AI1260"/>
      <c r="AO1260"/>
      <c r="AP1260"/>
    </row>
    <row r="1261" spans="3:42" x14ac:dyDescent="0.25">
      <c r="C1261"/>
      <c r="G1261"/>
      <c r="K1261"/>
      <c r="O1261"/>
      <c r="S1261"/>
      <c r="W1261"/>
      <c r="AA1261"/>
      <c r="AE1261"/>
      <c r="AI1261"/>
      <c r="AO1261"/>
      <c r="AP1261"/>
    </row>
    <row r="1262" spans="3:42" x14ac:dyDescent="0.25">
      <c r="C1262"/>
      <c r="G1262"/>
      <c r="K1262"/>
      <c r="O1262"/>
      <c r="S1262"/>
      <c r="W1262"/>
      <c r="AA1262"/>
      <c r="AE1262"/>
      <c r="AI1262"/>
      <c r="AO1262"/>
      <c r="AP1262"/>
    </row>
    <row r="1263" spans="3:42" x14ac:dyDescent="0.25">
      <c r="C1263"/>
      <c r="G1263"/>
      <c r="K1263"/>
      <c r="O1263"/>
      <c r="S1263"/>
      <c r="W1263"/>
      <c r="AA1263"/>
      <c r="AE1263"/>
      <c r="AI1263"/>
      <c r="AO1263"/>
      <c r="AP1263"/>
    </row>
    <row r="1264" spans="3:42" x14ac:dyDescent="0.25">
      <c r="C1264"/>
      <c r="G1264"/>
      <c r="K1264"/>
      <c r="O1264"/>
      <c r="S1264"/>
      <c r="W1264"/>
      <c r="AA1264"/>
      <c r="AE1264"/>
      <c r="AI1264"/>
      <c r="AO1264"/>
      <c r="AP1264"/>
    </row>
    <row r="1265" spans="3:42" x14ac:dyDescent="0.25">
      <c r="C1265"/>
      <c r="G1265"/>
      <c r="K1265"/>
      <c r="O1265"/>
      <c r="S1265"/>
      <c r="W1265"/>
      <c r="AA1265"/>
      <c r="AE1265"/>
      <c r="AI1265"/>
      <c r="AO1265"/>
      <c r="AP1265"/>
    </row>
    <row r="1266" spans="3:42" x14ac:dyDescent="0.25">
      <c r="C1266"/>
      <c r="G1266"/>
      <c r="K1266"/>
      <c r="O1266"/>
      <c r="S1266"/>
      <c r="W1266"/>
      <c r="AA1266"/>
      <c r="AE1266"/>
      <c r="AI1266"/>
      <c r="AO1266"/>
      <c r="AP1266"/>
    </row>
    <row r="1267" spans="3:42" x14ac:dyDescent="0.25">
      <c r="C1267"/>
      <c r="G1267"/>
      <c r="K1267"/>
      <c r="O1267"/>
      <c r="S1267"/>
      <c r="W1267"/>
      <c r="AA1267"/>
      <c r="AE1267"/>
      <c r="AI1267"/>
      <c r="AO1267"/>
      <c r="AP1267"/>
    </row>
    <row r="1268" spans="3:42" x14ac:dyDescent="0.25">
      <c r="C1268"/>
      <c r="G1268"/>
      <c r="K1268"/>
      <c r="O1268"/>
      <c r="S1268"/>
      <c r="W1268"/>
      <c r="AA1268"/>
      <c r="AE1268"/>
      <c r="AI1268"/>
      <c r="AO1268"/>
      <c r="AP1268"/>
    </row>
    <row r="1269" spans="3:42" x14ac:dyDescent="0.25">
      <c r="C1269"/>
      <c r="G1269"/>
      <c r="K1269"/>
      <c r="O1269"/>
      <c r="S1269"/>
      <c r="W1269"/>
      <c r="AA1269"/>
      <c r="AE1269"/>
      <c r="AI1269"/>
      <c r="AO1269"/>
      <c r="AP1269"/>
    </row>
    <row r="1270" spans="3:42" x14ac:dyDescent="0.25">
      <c r="C1270"/>
      <c r="G1270"/>
      <c r="K1270"/>
      <c r="O1270"/>
      <c r="S1270"/>
      <c r="W1270"/>
      <c r="AA1270"/>
      <c r="AE1270"/>
      <c r="AI1270"/>
      <c r="AO1270"/>
      <c r="AP1270"/>
    </row>
    <row r="1271" spans="3:42" x14ac:dyDescent="0.25">
      <c r="C1271"/>
      <c r="G1271"/>
      <c r="K1271"/>
      <c r="O1271"/>
      <c r="S1271"/>
      <c r="W1271"/>
      <c r="AA1271"/>
      <c r="AE1271"/>
      <c r="AI1271"/>
      <c r="AO1271"/>
      <c r="AP1271"/>
    </row>
    <row r="1272" spans="3:42" x14ac:dyDescent="0.25">
      <c r="C1272"/>
      <c r="G1272"/>
      <c r="K1272"/>
      <c r="O1272"/>
      <c r="S1272"/>
      <c r="W1272"/>
      <c r="AA1272"/>
      <c r="AE1272"/>
      <c r="AI1272"/>
      <c r="AO1272"/>
      <c r="AP1272"/>
    </row>
    <row r="1273" spans="3:42" x14ac:dyDescent="0.25">
      <c r="C1273"/>
      <c r="G1273"/>
      <c r="K1273"/>
      <c r="O1273"/>
      <c r="S1273"/>
      <c r="W1273"/>
      <c r="AA1273"/>
      <c r="AE1273"/>
      <c r="AI1273"/>
      <c r="AO1273"/>
      <c r="AP1273"/>
    </row>
    <row r="1274" spans="3:42" x14ac:dyDescent="0.25">
      <c r="C1274"/>
      <c r="G1274"/>
      <c r="K1274"/>
      <c r="O1274"/>
      <c r="S1274"/>
      <c r="W1274"/>
      <c r="AA1274"/>
      <c r="AE1274"/>
      <c r="AI1274"/>
      <c r="AO1274"/>
      <c r="AP1274"/>
    </row>
    <row r="1275" spans="3:42" x14ac:dyDescent="0.25">
      <c r="C1275"/>
      <c r="G1275"/>
      <c r="K1275"/>
      <c r="O1275"/>
      <c r="S1275"/>
      <c r="W1275"/>
      <c r="AA1275"/>
      <c r="AE1275"/>
      <c r="AI1275"/>
      <c r="AO1275"/>
      <c r="AP1275"/>
    </row>
    <row r="1276" spans="3:42" x14ac:dyDescent="0.25">
      <c r="C1276"/>
      <c r="G1276"/>
      <c r="K1276"/>
      <c r="O1276"/>
      <c r="S1276"/>
      <c r="W1276"/>
      <c r="AA1276"/>
      <c r="AE1276"/>
      <c r="AI1276"/>
      <c r="AO1276"/>
      <c r="AP1276"/>
    </row>
    <row r="1277" spans="3:42" x14ac:dyDescent="0.25">
      <c r="C1277"/>
      <c r="G1277"/>
      <c r="K1277"/>
      <c r="O1277"/>
      <c r="S1277"/>
      <c r="W1277"/>
      <c r="AA1277"/>
      <c r="AE1277"/>
      <c r="AI1277"/>
      <c r="AO1277"/>
      <c r="AP1277"/>
    </row>
    <row r="1278" spans="3:42" x14ac:dyDescent="0.25">
      <c r="C1278"/>
      <c r="G1278"/>
      <c r="K1278"/>
      <c r="O1278"/>
      <c r="S1278"/>
      <c r="W1278"/>
      <c r="AA1278"/>
      <c r="AE1278"/>
      <c r="AI1278"/>
      <c r="AO1278"/>
      <c r="AP1278"/>
    </row>
    <row r="1279" spans="3:42" x14ac:dyDescent="0.25">
      <c r="C1279"/>
      <c r="G1279"/>
      <c r="K1279"/>
      <c r="O1279"/>
      <c r="S1279"/>
      <c r="W1279"/>
      <c r="AA1279"/>
      <c r="AE1279"/>
      <c r="AI1279"/>
      <c r="AO1279"/>
      <c r="AP1279"/>
    </row>
    <row r="1280" spans="3:42" x14ac:dyDescent="0.25">
      <c r="C1280"/>
      <c r="G1280"/>
      <c r="K1280"/>
      <c r="O1280"/>
      <c r="S1280"/>
      <c r="W1280"/>
      <c r="AA1280"/>
      <c r="AE1280"/>
      <c r="AI1280"/>
      <c r="AO1280"/>
      <c r="AP1280"/>
    </row>
    <row r="1281" spans="3:42" x14ac:dyDescent="0.25">
      <c r="C1281"/>
      <c r="G1281"/>
      <c r="K1281"/>
      <c r="O1281"/>
      <c r="S1281"/>
      <c r="W1281"/>
      <c r="AA1281"/>
      <c r="AE1281"/>
      <c r="AI1281"/>
      <c r="AO1281"/>
      <c r="AP1281"/>
    </row>
    <row r="1282" spans="3:42" x14ac:dyDescent="0.25">
      <c r="C1282"/>
      <c r="G1282"/>
      <c r="K1282"/>
      <c r="O1282"/>
      <c r="S1282"/>
      <c r="W1282"/>
      <c r="AA1282"/>
      <c r="AE1282"/>
      <c r="AI1282"/>
      <c r="AO1282"/>
      <c r="AP1282"/>
    </row>
    <row r="1283" spans="3:42" x14ac:dyDescent="0.25">
      <c r="C1283"/>
      <c r="G1283"/>
      <c r="K1283"/>
      <c r="O1283"/>
      <c r="S1283"/>
      <c r="W1283"/>
      <c r="AA1283"/>
      <c r="AE1283"/>
      <c r="AI1283"/>
      <c r="AO1283"/>
      <c r="AP1283"/>
    </row>
    <row r="1284" spans="3:42" x14ac:dyDescent="0.25">
      <c r="C1284"/>
      <c r="G1284"/>
      <c r="K1284"/>
      <c r="O1284"/>
      <c r="S1284"/>
      <c r="W1284"/>
      <c r="AA1284"/>
      <c r="AE1284"/>
      <c r="AI1284"/>
      <c r="AO1284"/>
      <c r="AP1284"/>
    </row>
    <row r="1285" spans="3:42" x14ac:dyDescent="0.25">
      <c r="C1285"/>
      <c r="G1285"/>
      <c r="K1285"/>
      <c r="O1285"/>
      <c r="S1285"/>
      <c r="W1285"/>
      <c r="AA1285"/>
      <c r="AE1285"/>
      <c r="AI1285"/>
      <c r="AO1285"/>
      <c r="AP1285"/>
    </row>
    <row r="1286" spans="3:42" x14ac:dyDescent="0.25">
      <c r="C1286"/>
      <c r="G1286"/>
      <c r="K1286"/>
      <c r="O1286"/>
      <c r="S1286"/>
      <c r="W1286"/>
      <c r="AA1286"/>
      <c r="AE1286"/>
      <c r="AI1286"/>
      <c r="AO1286"/>
      <c r="AP1286"/>
    </row>
    <row r="1287" spans="3:42" x14ac:dyDescent="0.25">
      <c r="C1287"/>
      <c r="G1287"/>
      <c r="K1287"/>
      <c r="O1287"/>
      <c r="S1287"/>
      <c r="W1287"/>
      <c r="AA1287"/>
      <c r="AE1287"/>
      <c r="AI1287"/>
      <c r="AO1287"/>
      <c r="AP1287"/>
    </row>
    <row r="1288" spans="3:42" x14ac:dyDescent="0.25">
      <c r="C1288"/>
      <c r="G1288"/>
      <c r="K1288"/>
      <c r="O1288"/>
      <c r="S1288"/>
      <c r="W1288"/>
      <c r="AA1288"/>
      <c r="AE1288"/>
      <c r="AI1288"/>
      <c r="AO1288"/>
      <c r="AP1288"/>
    </row>
    <row r="1289" spans="3:42" x14ac:dyDescent="0.25">
      <c r="C1289"/>
      <c r="G1289"/>
      <c r="K1289"/>
      <c r="O1289"/>
      <c r="S1289"/>
      <c r="W1289"/>
      <c r="AA1289"/>
      <c r="AE1289"/>
      <c r="AI1289"/>
      <c r="AO1289"/>
      <c r="AP1289"/>
    </row>
    <row r="1290" spans="3:42" x14ac:dyDescent="0.25">
      <c r="C1290"/>
      <c r="G1290"/>
      <c r="K1290"/>
      <c r="O1290"/>
      <c r="S1290"/>
      <c r="W1290"/>
      <c r="AA1290"/>
      <c r="AE1290"/>
      <c r="AI1290"/>
      <c r="AO1290"/>
      <c r="AP1290"/>
    </row>
    <row r="1291" spans="3:42" x14ac:dyDescent="0.25">
      <c r="C1291"/>
      <c r="G1291"/>
      <c r="K1291"/>
      <c r="O1291"/>
      <c r="S1291"/>
      <c r="W1291"/>
      <c r="AA1291"/>
      <c r="AE1291"/>
      <c r="AI1291"/>
      <c r="AO1291"/>
      <c r="AP1291"/>
    </row>
    <row r="1292" spans="3:42" x14ac:dyDescent="0.25">
      <c r="C1292"/>
      <c r="G1292"/>
      <c r="K1292"/>
      <c r="O1292"/>
      <c r="S1292"/>
      <c r="W1292"/>
      <c r="AA1292"/>
      <c r="AE1292"/>
      <c r="AI1292"/>
      <c r="AO1292"/>
      <c r="AP1292"/>
    </row>
    <row r="1293" spans="3:42" x14ac:dyDescent="0.25">
      <c r="C1293"/>
      <c r="G1293"/>
      <c r="K1293"/>
      <c r="O1293"/>
      <c r="S1293"/>
      <c r="W1293"/>
      <c r="AA1293"/>
      <c r="AE1293"/>
      <c r="AI1293"/>
      <c r="AO1293"/>
      <c r="AP1293"/>
    </row>
    <row r="1294" spans="3:42" x14ac:dyDescent="0.25">
      <c r="C1294"/>
      <c r="G1294"/>
      <c r="K1294"/>
      <c r="O1294"/>
      <c r="S1294"/>
      <c r="W1294"/>
      <c r="AA1294"/>
      <c r="AE1294"/>
      <c r="AI1294"/>
      <c r="AO1294"/>
      <c r="AP1294"/>
    </row>
    <row r="1295" spans="3:42" x14ac:dyDescent="0.25">
      <c r="C1295"/>
      <c r="G1295"/>
      <c r="K1295"/>
      <c r="O1295"/>
      <c r="S1295"/>
      <c r="W1295"/>
      <c r="AA1295"/>
      <c r="AE1295"/>
      <c r="AI1295"/>
      <c r="AO1295"/>
      <c r="AP1295"/>
    </row>
    <row r="1296" spans="3:42" x14ac:dyDescent="0.25">
      <c r="C1296"/>
      <c r="G1296"/>
      <c r="K1296"/>
      <c r="O1296"/>
      <c r="S1296"/>
      <c r="W1296"/>
      <c r="AA1296"/>
      <c r="AE1296"/>
      <c r="AI1296"/>
      <c r="AO1296"/>
      <c r="AP1296"/>
    </row>
    <row r="1297" spans="3:42" x14ac:dyDescent="0.25">
      <c r="C1297"/>
      <c r="G1297"/>
      <c r="K1297"/>
      <c r="O1297"/>
      <c r="S1297"/>
      <c r="W1297"/>
      <c r="AA1297"/>
      <c r="AE1297"/>
      <c r="AI1297"/>
      <c r="AO1297"/>
      <c r="AP1297"/>
    </row>
    <row r="1298" spans="3:42" x14ac:dyDescent="0.25">
      <c r="C1298"/>
      <c r="G1298"/>
      <c r="K1298"/>
      <c r="O1298"/>
      <c r="S1298"/>
      <c r="W1298"/>
      <c r="AA1298"/>
      <c r="AE1298"/>
      <c r="AI1298"/>
      <c r="AO1298"/>
      <c r="AP1298"/>
    </row>
    <row r="1299" spans="3:42" x14ac:dyDescent="0.25">
      <c r="C1299"/>
      <c r="G1299"/>
      <c r="K1299"/>
      <c r="O1299"/>
      <c r="S1299"/>
      <c r="W1299"/>
      <c r="AA1299"/>
      <c r="AE1299"/>
      <c r="AI1299"/>
      <c r="AO1299"/>
      <c r="AP1299"/>
    </row>
    <row r="1300" spans="3:42" x14ac:dyDescent="0.25">
      <c r="C1300"/>
      <c r="G1300"/>
      <c r="K1300"/>
      <c r="O1300"/>
      <c r="S1300"/>
      <c r="W1300"/>
      <c r="AA1300"/>
      <c r="AE1300"/>
      <c r="AI1300"/>
      <c r="AO1300"/>
      <c r="AP1300"/>
    </row>
    <row r="1301" spans="3:42" x14ac:dyDescent="0.25">
      <c r="C1301"/>
      <c r="G1301"/>
      <c r="K1301"/>
      <c r="O1301"/>
      <c r="S1301"/>
      <c r="W1301"/>
      <c r="AA1301"/>
      <c r="AE1301"/>
      <c r="AI1301"/>
      <c r="AO1301"/>
      <c r="AP1301"/>
    </row>
    <row r="1302" spans="3:42" x14ac:dyDescent="0.25">
      <c r="C1302"/>
      <c r="G1302"/>
      <c r="K1302"/>
      <c r="O1302"/>
      <c r="S1302"/>
      <c r="W1302"/>
      <c r="AA1302"/>
      <c r="AE1302"/>
      <c r="AI1302"/>
      <c r="AO1302"/>
      <c r="AP1302"/>
    </row>
    <row r="1303" spans="3:42" x14ac:dyDescent="0.25">
      <c r="C1303"/>
      <c r="G1303"/>
      <c r="K1303"/>
      <c r="O1303"/>
      <c r="S1303"/>
      <c r="W1303"/>
      <c r="AA1303"/>
      <c r="AE1303"/>
      <c r="AI1303"/>
      <c r="AO1303"/>
      <c r="AP1303"/>
    </row>
    <row r="1304" spans="3:42" x14ac:dyDescent="0.25">
      <c r="C1304"/>
      <c r="G1304"/>
      <c r="K1304"/>
      <c r="O1304"/>
      <c r="S1304"/>
      <c r="W1304"/>
      <c r="AA1304"/>
      <c r="AE1304"/>
      <c r="AI1304"/>
      <c r="AO1304"/>
      <c r="AP1304"/>
    </row>
    <row r="1305" spans="3:42" x14ac:dyDescent="0.25">
      <c r="C1305"/>
      <c r="G1305"/>
      <c r="K1305"/>
      <c r="O1305"/>
      <c r="S1305"/>
      <c r="W1305"/>
      <c r="AA1305"/>
      <c r="AE1305"/>
      <c r="AI1305"/>
      <c r="AO1305"/>
      <c r="AP1305"/>
    </row>
    <row r="1306" spans="3:42" x14ac:dyDescent="0.25">
      <c r="C1306"/>
      <c r="G1306"/>
      <c r="K1306"/>
      <c r="O1306"/>
      <c r="S1306"/>
      <c r="W1306"/>
      <c r="AA1306"/>
      <c r="AE1306"/>
      <c r="AI1306"/>
      <c r="AO1306"/>
      <c r="AP1306"/>
    </row>
    <row r="1307" spans="3:42" x14ac:dyDescent="0.25">
      <c r="C1307"/>
      <c r="G1307"/>
      <c r="K1307"/>
      <c r="O1307"/>
      <c r="S1307"/>
      <c r="W1307"/>
      <c r="AA1307"/>
      <c r="AE1307"/>
      <c r="AI1307"/>
      <c r="AO1307"/>
      <c r="AP1307"/>
    </row>
    <row r="1308" spans="3:42" x14ac:dyDescent="0.25">
      <c r="C1308"/>
      <c r="G1308"/>
      <c r="K1308"/>
      <c r="O1308"/>
      <c r="S1308"/>
      <c r="W1308"/>
      <c r="AA1308"/>
      <c r="AE1308"/>
      <c r="AI1308"/>
      <c r="AO1308"/>
      <c r="AP1308"/>
    </row>
    <row r="1309" spans="3:42" x14ac:dyDescent="0.25">
      <c r="C1309"/>
      <c r="G1309"/>
      <c r="K1309"/>
      <c r="O1309"/>
      <c r="S1309"/>
      <c r="W1309"/>
      <c r="AA1309"/>
      <c r="AE1309"/>
      <c r="AI1309"/>
      <c r="AO1309"/>
      <c r="AP1309"/>
    </row>
    <row r="1310" spans="3:42" x14ac:dyDescent="0.25">
      <c r="C1310"/>
      <c r="G1310"/>
      <c r="K1310"/>
      <c r="O1310"/>
      <c r="S1310"/>
      <c r="W1310"/>
      <c r="AA1310"/>
      <c r="AE1310"/>
      <c r="AI1310"/>
      <c r="AO1310"/>
      <c r="AP1310"/>
    </row>
    <row r="1311" spans="3:42" x14ac:dyDescent="0.25">
      <c r="C1311"/>
      <c r="G1311"/>
      <c r="K1311"/>
      <c r="O1311"/>
      <c r="S1311"/>
      <c r="W1311"/>
      <c r="AA1311"/>
      <c r="AE1311"/>
      <c r="AI1311"/>
      <c r="AO1311"/>
      <c r="AP1311"/>
    </row>
    <row r="1312" spans="3:42" x14ac:dyDescent="0.25">
      <c r="C1312"/>
      <c r="G1312"/>
      <c r="K1312"/>
      <c r="O1312"/>
      <c r="S1312"/>
      <c r="W1312"/>
      <c r="AA1312"/>
      <c r="AE1312"/>
      <c r="AI1312"/>
      <c r="AO1312"/>
      <c r="AP1312"/>
    </row>
    <row r="1313" spans="3:42" x14ac:dyDescent="0.25">
      <c r="C1313"/>
      <c r="G1313"/>
      <c r="K1313"/>
      <c r="O1313"/>
      <c r="S1313"/>
      <c r="W1313"/>
      <c r="AA1313"/>
      <c r="AE1313"/>
      <c r="AI1313"/>
      <c r="AO1313"/>
      <c r="AP1313"/>
    </row>
    <row r="1314" spans="3:42" x14ac:dyDescent="0.25">
      <c r="C1314"/>
      <c r="G1314"/>
      <c r="K1314"/>
      <c r="O1314"/>
      <c r="S1314"/>
      <c r="W1314"/>
      <c r="AA1314"/>
      <c r="AE1314"/>
      <c r="AI1314"/>
      <c r="AO1314"/>
      <c r="AP1314"/>
    </row>
    <row r="1315" spans="3:42" x14ac:dyDescent="0.25">
      <c r="C1315"/>
      <c r="G1315"/>
      <c r="K1315"/>
      <c r="O1315"/>
      <c r="S1315"/>
      <c r="W1315"/>
      <c r="AA1315"/>
      <c r="AE1315"/>
      <c r="AI1315"/>
      <c r="AO1315"/>
      <c r="AP1315"/>
    </row>
    <row r="1316" spans="3:42" x14ac:dyDescent="0.25">
      <c r="C1316"/>
      <c r="G1316"/>
      <c r="K1316"/>
      <c r="O1316"/>
      <c r="S1316"/>
      <c r="W1316"/>
      <c r="AA1316"/>
      <c r="AE1316"/>
      <c r="AI1316"/>
      <c r="AO1316"/>
      <c r="AP1316"/>
    </row>
    <row r="1317" spans="3:42" x14ac:dyDescent="0.25">
      <c r="C1317"/>
      <c r="G1317"/>
      <c r="K1317"/>
      <c r="O1317"/>
      <c r="S1317"/>
      <c r="W1317"/>
      <c r="AA1317"/>
      <c r="AE1317"/>
      <c r="AI1317"/>
      <c r="AO1317"/>
      <c r="AP1317"/>
    </row>
    <row r="1318" spans="3:42" x14ac:dyDescent="0.25">
      <c r="C1318"/>
      <c r="G1318"/>
      <c r="K1318"/>
      <c r="O1318"/>
      <c r="S1318"/>
      <c r="W1318"/>
      <c r="AA1318"/>
      <c r="AE1318"/>
      <c r="AI1318"/>
      <c r="AO1318"/>
      <c r="AP1318"/>
    </row>
    <row r="1319" spans="3:42" x14ac:dyDescent="0.25">
      <c r="C1319"/>
      <c r="G1319"/>
      <c r="K1319"/>
      <c r="O1319"/>
      <c r="S1319"/>
      <c r="W1319"/>
      <c r="AA1319"/>
      <c r="AE1319"/>
      <c r="AI1319"/>
      <c r="AO1319"/>
      <c r="AP1319"/>
    </row>
    <row r="1320" spans="3:42" x14ac:dyDescent="0.25">
      <c r="C1320"/>
      <c r="G1320"/>
      <c r="K1320"/>
      <c r="O1320"/>
      <c r="S1320"/>
      <c r="W1320"/>
      <c r="AA1320"/>
      <c r="AE1320"/>
      <c r="AI1320"/>
      <c r="AO1320"/>
      <c r="AP1320"/>
    </row>
    <row r="1321" spans="3:42" x14ac:dyDescent="0.25">
      <c r="C1321"/>
      <c r="G1321"/>
      <c r="K1321"/>
      <c r="O1321"/>
      <c r="S1321"/>
      <c r="W1321"/>
      <c r="AA1321"/>
      <c r="AE1321"/>
      <c r="AI1321"/>
      <c r="AO1321"/>
      <c r="AP1321"/>
    </row>
    <row r="1322" spans="3:42" x14ac:dyDescent="0.25">
      <c r="C1322"/>
      <c r="G1322"/>
      <c r="K1322"/>
      <c r="O1322"/>
      <c r="S1322"/>
      <c r="W1322"/>
      <c r="AA1322"/>
      <c r="AE1322"/>
      <c r="AI1322"/>
      <c r="AO1322"/>
      <c r="AP1322"/>
    </row>
    <row r="1323" spans="3:42" x14ac:dyDescent="0.25">
      <c r="C1323"/>
      <c r="G1323"/>
      <c r="K1323"/>
      <c r="O1323"/>
      <c r="S1323"/>
      <c r="W1323"/>
      <c r="AA1323"/>
      <c r="AE1323"/>
      <c r="AI1323"/>
      <c r="AO1323"/>
      <c r="AP1323"/>
    </row>
    <row r="1324" spans="3:42" x14ac:dyDescent="0.25">
      <c r="C1324"/>
      <c r="G1324"/>
      <c r="K1324"/>
      <c r="O1324"/>
      <c r="S1324"/>
      <c r="W1324"/>
      <c r="AA1324"/>
      <c r="AE1324"/>
      <c r="AI1324"/>
      <c r="AO1324"/>
      <c r="AP1324"/>
    </row>
    <row r="1325" spans="3:42" x14ac:dyDescent="0.25">
      <c r="C1325"/>
      <c r="G1325"/>
      <c r="K1325"/>
      <c r="O1325"/>
      <c r="S1325"/>
      <c r="W1325"/>
      <c r="AA1325"/>
      <c r="AE1325"/>
      <c r="AI1325"/>
      <c r="AO1325"/>
      <c r="AP1325"/>
    </row>
    <row r="1326" spans="3:42" x14ac:dyDescent="0.25">
      <c r="C1326"/>
      <c r="G1326"/>
      <c r="K1326"/>
      <c r="O1326"/>
      <c r="S1326"/>
      <c r="W1326"/>
      <c r="AA1326"/>
      <c r="AE1326"/>
      <c r="AI1326"/>
      <c r="AO1326"/>
      <c r="AP1326"/>
    </row>
    <row r="1327" spans="3:42" x14ac:dyDescent="0.25">
      <c r="C1327"/>
      <c r="G1327"/>
      <c r="K1327"/>
      <c r="O1327"/>
      <c r="S1327"/>
      <c r="W1327"/>
      <c r="AA1327"/>
      <c r="AE1327"/>
      <c r="AI1327"/>
      <c r="AO1327"/>
      <c r="AP1327"/>
    </row>
    <row r="1328" spans="3:42" x14ac:dyDescent="0.25">
      <c r="C1328"/>
      <c r="G1328"/>
      <c r="K1328"/>
      <c r="O1328"/>
      <c r="S1328"/>
      <c r="W1328"/>
      <c r="AA1328"/>
      <c r="AE1328"/>
      <c r="AI1328"/>
      <c r="AO1328"/>
      <c r="AP1328"/>
    </row>
    <row r="1329" spans="3:42" x14ac:dyDescent="0.25">
      <c r="C1329"/>
      <c r="G1329"/>
      <c r="K1329"/>
      <c r="O1329"/>
      <c r="S1329"/>
      <c r="W1329"/>
      <c r="AA1329"/>
      <c r="AE1329"/>
      <c r="AI1329"/>
      <c r="AO1329"/>
      <c r="AP1329"/>
    </row>
    <row r="1330" spans="3:42" x14ac:dyDescent="0.25">
      <c r="C1330"/>
      <c r="G1330"/>
      <c r="K1330"/>
      <c r="O1330"/>
      <c r="S1330"/>
      <c r="W1330"/>
      <c r="AA1330"/>
      <c r="AE1330"/>
      <c r="AI1330"/>
      <c r="AO1330"/>
      <c r="AP1330"/>
    </row>
    <row r="1331" spans="3:42" x14ac:dyDescent="0.25">
      <c r="C1331"/>
      <c r="G1331"/>
      <c r="K1331"/>
      <c r="O1331"/>
      <c r="S1331"/>
      <c r="W1331"/>
      <c r="AA1331"/>
      <c r="AE1331"/>
      <c r="AI1331"/>
      <c r="AO1331"/>
      <c r="AP1331"/>
    </row>
    <row r="1332" spans="3:42" x14ac:dyDescent="0.25">
      <c r="C1332"/>
      <c r="G1332"/>
      <c r="K1332"/>
      <c r="O1332"/>
      <c r="S1332"/>
      <c r="W1332"/>
      <c r="AA1332"/>
      <c r="AE1332"/>
      <c r="AI1332"/>
      <c r="AO1332"/>
      <c r="AP1332"/>
    </row>
    <row r="1333" spans="3:42" x14ac:dyDescent="0.25">
      <c r="C1333"/>
      <c r="G1333"/>
      <c r="K1333"/>
      <c r="O1333"/>
      <c r="S1333"/>
      <c r="W1333"/>
      <c r="AA1333"/>
      <c r="AE1333"/>
      <c r="AI1333"/>
      <c r="AO1333"/>
      <c r="AP1333"/>
    </row>
    <row r="1334" spans="3:42" x14ac:dyDescent="0.25">
      <c r="C1334"/>
      <c r="G1334"/>
      <c r="K1334"/>
      <c r="O1334"/>
      <c r="S1334"/>
      <c r="W1334"/>
      <c r="AA1334"/>
      <c r="AE1334"/>
      <c r="AI1334"/>
      <c r="AO1334"/>
      <c r="AP1334"/>
    </row>
    <row r="1335" spans="3:42" x14ac:dyDescent="0.25">
      <c r="C1335"/>
      <c r="G1335"/>
      <c r="K1335"/>
      <c r="O1335"/>
      <c r="S1335"/>
      <c r="W1335"/>
      <c r="AA1335"/>
      <c r="AE1335"/>
      <c r="AI1335"/>
      <c r="AO1335"/>
      <c r="AP1335"/>
    </row>
    <row r="1336" spans="3:42" x14ac:dyDescent="0.25">
      <c r="C1336"/>
      <c r="G1336"/>
      <c r="K1336"/>
      <c r="O1336"/>
      <c r="S1336"/>
      <c r="W1336"/>
      <c r="AA1336"/>
      <c r="AE1336"/>
      <c r="AI1336"/>
      <c r="AO1336"/>
      <c r="AP1336"/>
    </row>
    <row r="1337" spans="3:42" x14ac:dyDescent="0.25">
      <c r="C1337"/>
      <c r="G1337"/>
      <c r="K1337"/>
      <c r="O1337"/>
      <c r="S1337"/>
      <c r="W1337"/>
      <c r="AA1337"/>
      <c r="AE1337"/>
      <c r="AI1337"/>
      <c r="AO1337"/>
      <c r="AP1337"/>
    </row>
    <row r="1338" spans="3:42" x14ac:dyDescent="0.25">
      <c r="C1338"/>
      <c r="G1338"/>
      <c r="K1338"/>
      <c r="O1338"/>
      <c r="S1338"/>
      <c r="W1338"/>
      <c r="AA1338"/>
      <c r="AE1338"/>
      <c r="AI1338"/>
      <c r="AO1338"/>
      <c r="AP1338"/>
    </row>
    <row r="1339" spans="3:42" x14ac:dyDescent="0.25">
      <c r="C1339"/>
      <c r="G1339"/>
      <c r="K1339"/>
      <c r="O1339"/>
      <c r="S1339"/>
      <c r="W1339"/>
      <c r="AA1339"/>
      <c r="AE1339"/>
      <c r="AI1339"/>
      <c r="AO1339"/>
      <c r="AP1339"/>
    </row>
    <row r="1340" spans="3:42" x14ac:dyDescent="0.25">
      <c r="C1340"/>
      <c r="G1340"/>
      <c r="K1340"/>
      <c r="O1340"/>
      <c r="S1340"/>
      <c r="W1340"/>
      <c r="AA1340"/>
      <c r="AE1340"/>
      <c r="AI1340"/>
      <c r="AO1340"/>
      <c r="AP1340"/>
    </row>
    <row r="1341" spans="3:42" x14ac:dyDescent="0.25">
      <c r="C1341"/>
      <c r="G1341"/>
      <c r="K1341"/>
      <c r="O1341"/>
      <c r="S1341"/>
      <c r="W1341"/>
      <c r="AA1341"/>
      <c r="AE1341"/>
      <c r="AI1341"/>
      <c r="AO1341"/>
      <c r="AP1341"/>
    </row>
    <row r="1342" spans="3:42" x14ac:dyDescent="0.25">
      <c r="C1342"/>
      <c r="G1342"/>
      <c r="K1342"/>
      <c r="O1342"/>
      <c r="S1342"/>
      <c r="W1342"/>
      <c r="AA1342"/>
      <c r="AE1342"/>
      <c r="AI1342"/>
      <c r="AO1342"/>
      <c r="AP1342"/>
    </row>
    <row r="1343" spans="3:42" x14ac:dyDescent="0.25">
      <c r="C1343"/>
      <c r="G1343"/>
      <c r="K1343"/>
      <c r="O1343"/>
      <c r="S1343"/>
      <c r="W1343"/>
      <c r="AA1343"/>
      <c r="AE1343"/>
      <c r="AI1343"/>
      <c r="AO1343"/>
      <c r="AP1343"/>
    </row>
    <row r="1344" spans="3:42" x14ac:dyDescent="0.25">
      <c r="C1344"/>
      <c r="G1344"/>
      <c r="K1344"/>
      <c r="O1344"/>
      <c r="S1344"/>
      <c r="W1344"/>
      <c r="AA1344"/>
      <c r="AE1344"/>
      <c r="AI1344"/>
      <c r="AO1344"/>
      <c r="AP1344"/>
    </row>
    <row r="1345" spans="3:42" x14ac:dyDescent="0.25">
      <c r="C1345"/>
      <c r="G1345"/>
      <c r="K1345"/>
      <c r="O1345"/>
      <c r="S1345"/>
      <c r="W1345"/>
      <c r="AA1345"/>
      <c r="AE1345"/>
      <c r="AI1345"/>
      <c r="AO1345"/>
      <c r="AP1345"/>
    </row>
    <row r="1346" spans="3:42" x14ac:dyDescent="0.25">
      <c r="C1346"/>
      <c r="G1346"/>
      <c r="K1346"/>
      <c r="O1346"/>
      <c r="S1346"/>
      <c r="W1346"/>
      <c r="AA1346"/>
      <c r="AE1346"/>
      <c r="AI1346"/>
      <c r="AO1346"/>
      <c r="AP1346"/>
    </row>
    <row r="1347" spans="3:42" x14ac:dyDescent="0.25">
      <c r="C1347"/>
      <c r="G1347"/>
      <c r="K1347"/>
      <c r="O1347"/>
      <c r="S1347"/>
      <c r="W1347"/>
      <c r="AA1347"/>
      <c r="AE1347"/>
      <c r="AI1347"/>
      <c r="AO1347"/>
      <c r="AP1347"/>
    </row>
    <row r="1348" spans="3:42" x14ac:dyDescent="0.25">
      <c r="C1348"/>
      <c r="G1348"/>
      <c r="K1348"/>
      <c r="O1348"/>
      <c r="S1348"/>
      <c r="W1348"/>
      <c r="AA1348"/>
      <c r="AE1348"/>
      <c r="AI1348"/>
      <c r="AO1348"/>
      <c r="AP1348"/>
    </row>
    <row r="1349" spans="3:42" x14ac:dyDescent="0.25">
      <c r="C1349"/>
      <c r="G1349"/>
      <c r="K1349"/>
      <c r="O1349"/>
      <c r="S1349"/>
      <c r="W1349"/>
      <c r="AA1349"/>
      <c r="AE1349"/>
      <c r="AI1349"/>
      <c r="AO1349"/>
      <c r="AP1349"/>
    </row>
    <row r="1350" spans="3:42" x14ac:dyDescent="0.25">
      <c r="C1350"/>
      <c r="G1350"/>
      <c r="K1350"/>
      <c r="O1350"/>
      <c r="S1350"/>
      <c r="W1350"/>
      <c r="AA1350"/>
      <c r="AE1350"/>
      <c r="AI1350"/>
      <c r="AO1350"/>
      <c r="AP1350"/>
    </row>
    <row r="1351" spans="3:42" x14ac:dyDescent="0.25">
      <c r="C1351"/>
      <c r="G1351"/>
      <c r="K1351"/>
      <c r="O1351"/>
      <c r="S1351"/>
      <c r="W1351"/>
      <c r="AA1351"/>
      <c r="AE1351"/>
      <c r="AI1351"/>
      <c r="AO1351"/>
      <c r="AP1351"/>
    </row>
    <row r="1352" spans="3:42" x14ac:dyDescent="0.25">
      <c r="C1352"/>
      <c r="G1352"/>
      <c r="K1352"/>
      <c r="O1352"/>
      <c r="S1352"/>
      <c r="W1352"/>
      <c r="AA1352"/>
      <c r="AE1352"/>
      <c r="AI1352"/>
      <c r="AO1352"/>
      <c r="AP1352"/>
    </row>
    <row r="1353" spans="3:42" x14ac:dyDescent="0.25">
      <c r="C1353"/>
      <c r="G1353"/>
      <c r="K1353"/>
      <c r="O1353"/>
      <c r="S1353"/>
      <c r="W1353"/>
      <c r="AA1353"/>
      <c r="AE1353"/>
      <c r="AI1353"/>
      <c r="AO1353"/>
      <c r="AP1353"/>
    </row>
    <row r="1354" spans="3:42" x14ac:dyDescent="0.25">
      <c r="C1354"/>
      <c r="G1354"/>
      <c r="K1354"/>
      <c r="O1354"/>
      <c r="S1354"/>
      <c r="W1354"/>
      <c r="AA1354"/>
      <c r="AE1354"/>
      <c r="AI1354"/>
      <c r="AO1354"/>
      <c r="AP1354"/>
    </row>
    <row r="1355" spans="3:42" x14ac:dyDescent="0.25">
      <c r="C1355"/>
      <c r="G1355"/>
      <c r="K1355"/>
      <c r="O1355"/>
      <c r="S1355"/>
      <c r="W1355"/>
      <c r="AA1355"/>
      <c r="AE1355"/>
      <c r="AI1355"/>
      <c r="AO1355"/>
      <c r="AP1355"/>
    </row>
    <row r="1356" spans="3:42" x14ac:dyDescent="0.25">
      <c r="C1356"/>
      <c r="G1356"/>
      <c r="K1356"/>
      <c r="O1356"/>
      <c r="S1356"/>
      <c r="W1356"/>
      <c r="AA1356"/>
      <c r="AE1356"/>
      <c r="AI1356"/>
      <c r="AO1356"/>
      <c r="AP1356"/>
    </row>
    <row r="1357" spans="3:42" x14ac:dyDescent="0.25">
      <c r="C1357"/>
      <c r="G1357"/>
      <c r="K1357"/>
      <c r="O1357"/>
      <c r="S1357"/>
      <c r="W1357"/>
      <c r="AA1357"/>
      <c r="AE1357"/>
      <c r="AI1357"/>
      <c r="AO1357"/>
      <c r="AP1357"/>
    </row>
    <row r="1358" spans="3:42" x14ac:dyDescent="0.25">
      <c r="C1358"/>
      <c r="G1358"/>
      <c r="K1358"/>
      <c r="O1358"/>
      <c r="S1358"/>
      <c r="W1358"/>
      <c r="AA1358"/>
      <c r="AE1358"/>
      <c r="AI1358"/>
      <c r="AO1358"/>
      <c r="AP1358"/>
    </row>
    <row r="1359" spans="3:42" x14ac:dyDescent="0.25">
      <c r="C1359"/>
      <c r="G1359"/>
      <c r="K1359"/>
      <c r="O1359"/>
      <c r="S1359"/>
      <c r="W1359"/>
      <c r="AA1359"/>
      <c r="AE1359"/>
      <c r="AI1359"/>
      <c r="AO1359"/>
      <c r="AP1359"/>
    </row>
    <row r="1360" spans="3:42" x14ac:dyDescent="0.25">
      <c r="C1360"/>
      <c r="G1360"/>
      <c r="K1360"/>
      <c r="O1360"/>
      <c r="S1360"/>
      <c r="W1360"/>
      <c r="AA1360"/>
      <c r="AE1360"/>
      <c r="AI1360"/>
      <c r="AO1360"/>
      <c r="AP1360"/>
    </row>
    <row r="1361" spans="3:42" x14ac:dyDescent="0.25">
      <c r="C1361"/>
      <c r="G1361"/>
      <c r="K1361"/>
      <c r="O1361"/>
      <c r="S1361"/>
      <c r="W1361"/>
      <c r="AA1361"/>
      <c r="AE1361"/>
      <c r="AI1361"/>
      <c r="AO1361"/>
      <c r="AP1361"/>
    </row>
    <row r="1362" spans="3:42" x14ac:dyDescent="0.25">
      <c r="C1362"/>
      <c r="G1362"/>
      <c r="K1362"/>
      <c r="O1362"/>
      <c r="S1362"/>
      <c r="W1362"/>
      <c r="AA1362"/>
      <c r="AE1362"/>
      <c r="AI1362"/>
      <c r="AO1362"/>
      <c r="AP1362"/>
    </row>
    <row r="1363" spans="3:42" x14ac:dyDescent="0.25">
      <c r="C1363"/>
      <c r="G1363"/>
      <c r="K1363"/>
      <c r="O1363"/>
      <c r="S1363"/>
      <c r="W1363"/>
      <c r="AA1363"/>
      <c r="AE1363"/>
      <c r="AI1363"/>
      <c r="AO1363"/>
      <c r="AP1363"/>
    </row>
    <row r="1364" spans="3:42" x14ac:dyDescent="0.25">
      <c r="C1364"/>
      <c r="G1364"/>
      <c r="K1364"/>
      <c r="O1364"/>
      <c r="S1364"/>
      <c r="W1364"/>
      <c r="AA1364"/>
      <c r="AE1364"/>
      <c r="AI1364"/>
      <c r="AO1364"/>
      <c r="AP1364"/>
    </row>
    <row r="1365" spans="3:42" x14ac:dyDescent="0.25">
      <c r="C1365"/>
      <c r="G1365"/>
      <c r="K1365"/>
      <c r="O1365"/>
      <c r="S1365"/>
      <c r="W1365"/>
      <c r="AA1365"/>
      <c r="AE1365"/>
      <c r="AI1365"/>
      <c r="AO1365"/>
      <c r="AP1365"/>
    </row>
    <row r="1366" spans="3:42" x14ac:dyDescent="0.25">
      <c r="C1366"/>
      <c r="G1366"/>
      <c r="K1366"/>
      <c r="O1366"/>
      <c r="S1366"/>
      <c r="W1366"/>
      <c r="AA1366"/>
      <c r="AE1366"/>
      <c r="AI1366"/>
      <c r="AO1366"/>
      <c r="AP1366"/>
    </row>
    <row r="1367" spans="3:42" x14ac:dyDescent="0.25">
      <c r="C1367"/>
      <c r="G1367"/>
      <c r="K1367"/>
      <c r="O1367"/>
      <c r="S1367"/>
      <c r="W1367"/>
      <c r="AA1367"/>
      <c r="AE1367"/>
      <c r="AI1367"/>
      <c r="AO1367"/>
      <c r="AP1367"/>
    </row>
    <row r="1368" spans="3:42" x14ac:dyDescent="0.25">
      <c r="C1368"/>
      <c r="G1368"/>
      <c r="K1368"/>
      <c r="O1368"/>
      <c r="S1368"/>
      <c r="W1368"/>
      <c r="AA1368"/>
      <c r="AE1368"/>
      <c r="AI1368"/>
      <c r="AO1368"/>
      <c r="AP1368"/>
    </row>
    <row r="1369" spans="3:42" x14ac:dyDescent="0.25">
      <c r="C1369"/>
      <c r="G1369"/>
      <c r="K1369"/>
      <c r="O1369"/>
      <c r="S1369"/>
      <c r="W1369"/>
      <c r="AA1369"/>
      <c r="AE1369"/>
      <c r="AI1369"/>
      <c r="AO1369"/>
      <c r="AP1369"/>
    </row>
    <row r="1370" spans="3:42" x14ac:dyDescent="0.25">
      <c r="C1370"/>
      <c r="G1370"/>
      <c r="K1370"/>
      <c r="O1370"/>
      <c r="S1370"/>
      <c r="W1370"/>
      <c r="AA1370"/>
      <c r="AE1370"/>
      <c r="AI1370"/>
      <c r="AO1370"/>
      <c r="AP1370"/>
    </row>
    <row r="1371" spans="3:42" x14ac:dyDescent="0.25">
      <c r="C1371"/>
      <c r="G1371"/>
      <c r="K1371"/>
      <c r="O1371"/>
      <c r="S1371"/>
      <c r="W1371"/>
      <c r="AA1371"/>
      <c r="AE1371"/>
      <c r="AI1371"/>
      <c r="AO1371"/>
      <c r="AP1371"/>
    </row>
    <row r="1372" spans="3:42" x14ac:dyDescent="0.25">
      <c r="C1372"/>
      <c r="G1372"/>
      <c r="K1372"/>
      <c r="O1372"/>
      <c r="S1372"/>
      <c r="W1372"/>
      <c r="AA1372"/>
      <c r="AE1372"/>
      <c r="AI1372"/>
      <c r="AO1372"/>
      <c r="AP1372"/>
    </row>
    <row r="1373" spans="3:42" x14ac:dyDescent="0.25">
      <c r="C1373"/>
      <c r="G1373"/>
      <c r="K1373"/>
      <c r="O1373"/>
      <c r="S1373"/>
      <c r="W1373"/>
      <c r="AA1373"/>
      <c r="AE1373"/>
      <c r="AI1373"/>
      <c r="AO1373"/>
      <c r="AP1373"/>
    </row>
    <row r="1374" spans="3:42" x14ac:dyDescent="0.25">
      <c r="C1374"/>
      <c r="G1374"/>
      <c r="K1374"/>
      <c r="O1374"/>
      <c r="S1374"/>
      <c r="W1374"/>
      <c r="AA1374"/>
      <c r="AE1374"/>
      <c r="AI1374"/>
      <c r="AO1374"/>
      <c r="AP1374"/>
    </row>
    <row r="1375" spans="3:42" x14ac:dyDescent="0.25">
      <c r="C1375"/>
      <c r="G1375"/>
      <c r="K1375"/>
      <c r="O1375"/>
      <c r="S1375"/>
      <c r="W1375"/>
      <c r="AA1375"/>
      <c r="AE1375"/>
      <c r="AI1375"/>
      <c r="AO1375"/>
      <c r="AP1375"/>
    </row>
    <row r="1376" spans="3:42" x14ac:dyDescent="0.25">
      <c r="C1376"/>
      <c r="G1376"/>
      <c r="K1376"/>
      <c r="O1376"/>
      <c r="S1376"/>
      <c r="W1376"/>
      <c r="AA1376"/>
      <c r="AE1376"/>
      <c r="AI1376"/>
      <c r="AO1376"/>
      <c r="AP1376"/>
    </row>
    <row r="1377" spans="3:42" x14ac:dyDescent="0.25">
      <c r="C1377"/>
      <c r="G1377"/>
      <c r="K1377"/>
      <c r="O1377"/>
      <c r="S1377"/>
      <c r="W1377"/>
      <c r="AA1377"/>
      <c r="AE1377"/>
      <c r="AI1377"/>
      <c r="AO1377"/>
      <c r="AP1377"/>
    </row>
    <row r="1378" spans="3:42" x14ac:dyDescent="0.25">
      <c r="C1378"/>
      <c r="G1378"/>
      <c r="K1378"/>
      <c r="O1378"/>
      <c r="S1378"/>
      <c r="W1378"/>
      <c r="AA1378"/>
      <c r="AE1378"/>
      <c r="AI1378"/>
      <c r="AO1378"/>
      <c r="AP1378"/>
    </row>
    <row r="1379" spans="3:42" x14ac:dyDescent="0.25">
      <c r="C1379"/>
      <c r="G1379"/>
      <c r="K1379"/>
      <c r="O1379"/>
      <c r="S1379"/>
      <c r="W1379"/>
      <c r="AA1379"/>
      <c r="AE1379"/>
      <c r="AI1379"/>
      <c r="AO1379"/>
      <c r="AP1379"/>
    </row>
    <row r="1380" spans="3:42" x14ac:dyDescent="0.25">
      <c r="C1380"/>
      <c r="G1380"/>
      <c r="K1380"/>
      <c r="O1380"/>
      <c r="S1380"/>
      <c r="W1380"/>
      <c r="AA1380"/>
      <c r="AE1380"/>
      <c r="AI1380"/>
      <c r="AO1380"/>
      <c r="AP1380"/>
    </row>
    <row r="1381" spans="3:42" x14ac:dyDescent="0.25">
      <c r="C1381"/>
      <c r="G1381"/>
      <c r="K1381"/>
      <c r="O1381"/>
      <c r="S1381"/>
      <c r="W1381"/>
      <c r="AA1381"/>
      <c r="AE1381"/>
      <c r="AI1381"/>
      <c r="AO1381"/>
      <c r="AP1381"/>
    </row>
    <row r="1382" spans="3:42" x14ac:dyDescent="0.25">
      <c r="C1382"/>
      <c r="G1382"/>
      <c r="K1382"/>
      <c r="O1382"/>
      <c r="S1382"/>
      <c r="W1382"/>
      <c r="AA1382"/>
      <c r="AE1382"/>
      <c r="AI1382"/>
      <c r="AO1382"/>
      <c r="AP1382"/>
    </row>
    <row r="1383" spans="3:42" x14ac:dyDescent="0.25">
      <c r="C1383"/>
      <c r="G1383"/>
      <c r="K1383"/>
      <c r="O1383"/>
      <c r="S1383"/>
      <c r="W1383"/>
      <c r="AA1383"/>
      <c r="AE1383"/>
      <c r="AI1383"/>
      <c r="AO1383"/>
      <c r="AP1383"/>
    </row>
    <row r="1384" spans="3:42" x14ac:dyDescent="0.25">
      <c r="C1384"/>
      <c r="G1384"/>
      <c r="K1384"/>
      <c r="O1384"/>
      <c r="S1384"/>
      <c r="W1384"/>
      <c r="AA1384"/>
      <c r="AE1384"/>
      <c r="AI1384"/>
      <c r="AO1384"/>
      <c r="AP1384"/>
    </row>
    <row r="1385" spans="3:42" x14ac:dyDescent="0.25">
      <c r="C1385"/>
      <c r="G1385"/>
      <c r="K1385"/>
      <c r="O1385"/>
      <c r="S1385"/>
      <c r="W1385"/>
      <c r="AA1385"/>
      <c r="AE1385"/>
      <c r="AI1385"/>
      <c r="AO1385"/>
      <c r="AP1385"/>
    </row>
    <row r="1386" spans="3:42" x14ac:dyDescent="0.25">
      <c r="C1386"/>
      <c r="G1386"/>
      <c r="K1386"/>
      <c r="O1386"/>
      <c r="S1386"/>
      <c r="W1386"/>
      <c r="AA1386"/>
      <c r="AE1386"/>
      <c r="AI1386"/>
      <c r="AO1386"/>
      <c r="AP1386"/>
    </row>
    <row r="1387" spans="3:42" x14ac:dyDescent="0.25">
      <c r="C1387"/>
      <c r="G1387"/>
      <c r="K1387"/>
      <c r="O1387"/>
      <c r="S1387"/>
      <c r="W1387"/>
      <c r="AA1387"/>
      <c r="AE1387"/>
      <c r="AI1387"/>
      <c r="AO1387"/>
      <c r="AP1387"/>
    </row>
    <row r="1388" spans="3:42" x14ac:dyDescent="0.25">
      <c r="C1388"/>
      <c r="G1388"/>
      <c r="K1388"/>
      <c r="O1388"/>
      <c r="S1388"/>
      <c r="W1388"/>
      <c r="AA1388"/>
      <c r="AE1388"/>
      <c r="AI1388"/>
      <c r="AO1388"/>
      <c r="AP1388"/>
    </row>
    <row r="1389" spans="3:42" x14ac:dyDescent="0.25">
      <c r="C1389"/>
      <c r="G1389"/>
      <c r="K1389"/>
      <c r="O1389"/>
      <c r="S1389"/>
      <c r="W1389"/>
      <c r="AA1389"/>
      <c r="AE1389"/>
      <c r="AI1389"/>
      <c r="AO1389"/>
      <c r="AP1389"/>
    </row>
    <row r="1390" spans="3:42" x14ac:dyDescent="0.25">
      <c r="C1390"/>
      <c r="G1390"/>
      <c r="K1390"/>
      <c r="O1390"/>
      <c r="S1390"/>
      <c r="W1390"/>
      <c r="AA1390"/>
      <c r="AE1390"/>
      <c r="AI1390"/>
      <c r="AO1390"/>
      <c r="AP1390"/>
    </row>
    <row r="1391" spans="3:42" x14ac:dyDescent="0.25">
      <c r="C1391"/>
      <c r="G1391"/>
      <c r="K1391"/>
      <c r="O1391"/>
      <c r="S1391"/>
      <c r="W1391"/>
      <c r="AA1391"/>
      <c r="AE1391"/>
      <c r="AI1391"/>
      <c r="AO1391"/>
      <c r="AP1391"/>
    </row>
    <row r="1392" spans="3:42" x14ac:dyDescent="0.25">
      <c r="C1392"/>
      <c r="G1392"/>
      <c r="K1392"/>
      <c r="O1392"/>
      <c r="S1392"/>
      <c r="W1392"/>
      <c r="AA1392"/>
      <c r="AE1392"/>
      <c r="AI1392"/>
      <c r="AO1392"/>
      <c r="AP1392"/>
    </row>
    <row r="1393" spans="3:42" x14ac:dyDescent="0.25">
      <c r="C1393"/>
      <c r="G1393"/>
      <c r="K1393"/>
      <c r="O1393"/>
      <c r="S1393"/>
      <c r="W1393"/>
      <c r="AA1393"/>
      <c r="AE1393"/>
      <c r="AI1393"/>
      <c r="AO1393"/>
      <c r="AP1393"/>
    </row>
    <row r="1394" spans="3:42" x14ac:dyDescent="0.25">
      <c r="C1394"/>
      <c r="G1394"/>
      <c r="K1394"/>
      <c r="O1394"/>
      <c r="S1394"/>
      <c r="W1394"/>
      <c r="AA1394"/>
      <c r="AE1394"/>
      <c r="AI1394"/>
      <c r="AO1394"/>
      <c r="AP1394"/>
    </row>
    <row r="1395" spans="3:42" x14ac:dyDescent="0.25">
      <c r="C1395"/>
      <c r="G1395"/>
      <c r="K1395"/>
      <c r="O1395"/>
      <c r="S1395"/>
      <c r="W1395"/>
      <c r="AA1395"/>
      <c r="AE1395"/>
      <c r="AI1395"/>
      <c r="AO1395"/>
      <c r="AP1395"/>
    </row>
    <row r="1396" spans="3:42" x14ac:dyDescent="0.25">
      <c r="C1396"/>
      <c r="G1396"/>
      <c r="K1396"/>
      <c r="O1396"/>
      <c r="S1396"/>
      <c r="W1396"/>
      <c r="AA1396"/>
      <c r="AE1396"/>
      <c r="AI1396"/>
      <c r="AO1396"/>
      <c r="AP1396"/>
    </row>
    <row r="1397" spans="3:42" x14ac:dyDescent="0.25">
      <c r="C1397"/>
      <c r="G1397"/>
      <c r="K1397"/>
      <c r="O1397"/>
      <c r="S1397"/>
      <c r="W1397"/>
      <c r="AA1397"/>
      <c r="AE1397"/>
      <c r="AI1397"/>
      <c r="AO1397"/>
      <c r="AP1397"/>
    </row>
    <row r="1398" spans="3:42" x14ac:dyDescent="0.25">
      <c r="C1398"/>
      <c r="G1398"/>
      <c r="K1398"/>
      <c r="O1398"/>
      <c r="S1398"/>
      <c r="W1398"/>
      <c r="AA1398"/>
      <c r="AE1398"/>
      <c r="AI1398"/>
      <c r="AO1398"/>
      <c r="AP1398"/>
    </row>
    <row r="1399" spans="3:42" x14ac:dyDescent="0.25">
      <c r="C1399"/>
      <c r="G1399"/>
      <c r="K1399"/>
      <c r="O1399"/>
      <c r="S1399"/>
      <c r="W1399"/>
      <c r="AA1399"/>
      <c r="AE1399"/>
      <c r="AI1399"/>
      <c r="AO1399"/>
      <c r="AP1399"/>
    </row>
    <row r="1400" spans="3:42" x14ac:dyDescent="0.25">
      <c r="C1400"/>
      <c r="G1400"/>
      <c r="K1400"/>
      <c r="O1400"/>
      <c r="S1400"/>
      <c r="W1400"/>
      <c r="AA1400"/>
      <c r="AE1400"/>
      <c r="AI1400"/>
      <c r="AO1400"/>
      <c r="AP1400"/>
    </row>
    <row r="1401" spans="3:42" x14ac:dyDescent="0.25">
      <c r="C1401"/>
      <c r="G1401"/>
      <c r="K1401"/>
      <c r="O1401"/>
      <c r="S1401"/>
      <c r="W1401"/>
      <c r="AA1401"/>
      <c r="AE1401"/>
      <c r="AI1401"/>
      <c r="AO1401"/>
      <c r="AP1401"/>
    </row>
    <row r="1402" spans="3:42" x14ac:dyDescent="0.25">
      <c r="C1402"/>
      <c r="G1402"/>
      <c r="K1402"/>
      <c r="O1402"/>
      <c r="S1402"/>
      <c r="W1402"/>
      <c r="AA1402"/>
      <c r="AE1402"/>
      <c r="AI1402"/>
      <c r="AO1402"/>
      <c r="AP1402"/>
    </row>
    <row r="1403" spans="3:42" x14ac:dyDescent="0.25">
      <c r="C1403"/>
      <c r="G1403"/>
      <c r="K1403"/>
      <c r="O1403"/>
      <c r="S1403"/>
      <c r="W1403"/>
      <c r="AA1403"/>
      <c r="AE1403"/>
      <c r="AI1403"/>
      <c r="AO1403"/>
      <c r="AP1403"/>
    </row>
    <row r="1404" spans="3:42" x14ac:dyDescent="0.25">
      <c r="C1404"/>
      <c r="G1404"/>
      <c r="K1404"/>
      <c r="O1404"/>
      <c r="S1404"/>
      <c r="W1404"/>
      <c r="AA1404"/>
      <c r="AE1404"/>
      <c r="AI1404"/>
      <c r="AO1404"/>
      <c r="AP1404"/>
    </row>
    <row r="1405" spans="3:42" x14ac:dyDescent="0.25">
      <c r="C1405"/>
      <c r="G1405"/>
      <c r="K1405"/>
      <c r="O1405"/>
      <c r="S1405"/>
      <c r="W1405"/>
      <c r="AA1405"/>
      <c r="AE1405"/>
      <c r="AI1405"/>
      <c r="AO1405"/>
      <c r="AP1405"/>
    </row>
    <row r="1406" spans="3:42" x14ac:dyDescent="0.25">
      <c r="C1406"/>
      <c r="G1406"/>
      <c r="K1406"/>
      <c r="O1406"/>
      <c r="S1406"/>
      <c r="W1406"/>
      <c r="AA1406"/>
      <c r="AE1406"/>
      <c r="AI1406"/>
      <c r="AO1406"/>
      <c r="AP1406"/>
    </row>
    <row r="1407" spans="3:42" x14ac:dyDescent="0.25">
      <c r="C1407"/>
      <c r="G1407"/>
      <c r="K1407"/>
      <c r="O1407"/>
      <c r="S1407"/>
      <c r="W1407"/>
      <c r="AA1407"/>
      <c r="AE1407"/>
      <c r="AI1407"/>
      <c r="AO1407"/>
      <c r="AP1407"/>
    </row>
    <row r="1408" spans="3:42" x14ac:dyDescent="0.25">
      <c r="C1408"/>
      <c r="G1408"/>
      <c r="K1408"/>
      <c r="O1408"/>
      <c r="S1408"/>
      <c r="W1408"/>
      <c r="AA1408"/>
      <c r="AE1408"/>
      <c r="AI1408"/>
      <c r="AO1408"/>
      <c r="AP1408"/>
    </row>
    <row r="1409" spans="3:42" x14ac:dyDescent="0.25">
      <c r="C1409"/>
      <c r="G1409"/>
      <c r="K1409"/>
      <c r="O1409"/>
      <c r="S1409"/>
      <c r="W1409"/>
      <c r="AA1409"/>
      <c r="AE1409"/>
      <c r="AI1409"/>
      <c r="AO1409"/>
      <c r="AP1409"/>
    </row>
    <row r="1410" spans="3:42" x14ac:dyDescent="0.25">
      <c r="C1410"/>
      <c r="G1410"/>
      <c r="K1410"/>
      <c r="O1410"/>
      <c r="S1410"/>
      <c r="W1410"/>
      <c r="AA1410"/>
      <c r="AE1410"/>
      <c r="AI1410"/>
      <c r="AO1410"/>
      <c r="AP1410"/>
    </row>
    <row r="1411" spans="3:42" x14ac:dyDescent="0.25">
      <c r="C1411"/>
      <c r="G1411"/>
      <c r="K1411"/>
      <c r="O1411"/>
      <c r="S1411"/>
      <c r="W1411"/>
      <c r="AA1411"/>
      <c r="AE1411"/>
      <c r="AI1411"/>
      <c r="AO1411"/>
      <c r="AP1411"/>
    </row>
    <row r="1412" spans="3:42" x14ac:dyDescent="0.25">
      <c r="C1412"/>
      <c r="G1412"/>
      <c r="K1412"/>
      <c r="O1412"/>
      <c r="S1412"/>
      <c r="W1412"/>
      <c r="AA1412"/>
      <c r="AE1412"/>
      <c r="AI1412"/>
      <c r="AO1412"/>
      <c r="AP1412"/>
    </row>
    <row r="1413" spans="3:42" x14ac:dyDescent="0.25">
      <c r="C1413"/>
      <c r="G1413"/>
      <c r="K1413"/>
      <c r="O1413"/>
      <c r="S1413"/>
      <c r="W1413"/>
      <c r="AA1413"/>
      <c r="AE1413"/>
      <c r="AI1413"/>
      <c r="AO1413"/>
      <c r="AP1413"/>
    </row>
    <row r="1414" spans="3:42" x14ac:dyDescent="0.25">
      <c r="C1414"/>
      <c r="G1414"/>
      <c r="K1414"/>
      <c r="O1414"/>
      <c r="S1414"/>
      <c r="W1414"/>
      <c r="AA1414"/>
      <c r="AE1414"/>
      <c r="AI1414"/>
      <c r="AO1414"/>
      <c r="AP1414"/>
    </row>
    <row r="1415" spans="3:42" x14ac:dyDescent="0.25">
      <c r="C1415"/>
      <c r="G1415"/>
      <c r="K1415"/>
      <c r="O1415"/>
      <c r="S1415"/>
      <c r="W1415"/>
      <c r="AA1415"/>
      <c r="AE1415"/>
      <c r="AI1415"/>
      <c r="AO1415"/>
      <c r="AP1415"/>
    </row>
    <row r="1416" spans="3:42" x14ac:dyDescent="0.25">
      <c r="C1416"/>
      <c r="G1416"/>
      <c r="K1416"/>
      <c r="O1416"/>
      <c r="S1416"/>
      <c r="W1416"/>
      <c r="AA1416"/>
      <c r="AE1416"/>
      <c r="AI1416"/>
      <c r="AO1416"/>
      <c r="AP1416"/>
    </row>
    <row r="1417" spans="3:42" x14ac:dyDescent="0.25">
      <c r="C1417"/>
      <c r="G1417"/>
      <c r="K1417"/>
      <c r="O1417"/>
      <c r="S1417"/>
      <c r="W1417"/>
      <c r="AA1417"/>
      <c r="AE1417"/>
      <c r="AI1417"/>
      <c r="AO1417"/>
      <c r="AP1417"/>
    </row>
    <row r="1418" spans="3:42" x14ac:dyDescent="0.25">
      <c r="C1418"/>
      <c r="G1418"/>
      <c r="K1418"/>
      <c r="O1418"/>
      <c r="S1418"/>
      <c r="W1418"/>
      <c r="AA1418"/>
      <c r="AE1418"/>
      <c r="AI1418"/>
      <c r="AO1418"/>
      <c r="AP1418"/>
    </row>
    <row r="1419" spans="3:42" x14ac:dyDescent="0.25">
      <c r="C1419"/>
      <c r="G1419"/>
      <c r="K1419"/>
      <c r="O1419"/>
      <c r="S1419"/>
      <c r="W1419"/>
      <c r="AA1419"/>
      <c r="AE1419"/>
      <c r="AI1419"/>
      <c r="AO1419"/>
      <c r="AP1419"/>
    </row>
    <row r="1420" spans="3:42" x14ac:dyDescent="0.25">
      <c r="C1420"/>
      <c r="G1420"/>
      <c r="K1420"/>
      <c r="O1420"/>
      <c r="S1420"/>
      <c r="W1420"/>
      <c r="AA1420"/>
      <c r="AE1420"/>
      <c r="AI1420"/>
      <c r="AO1420"/>
      <c r="AP1420"/>
    </row>
    <row r="1421" spans="3:42" x14ac:dyDescent="0.25">
      <c r="C1421"/>
      <c r="G1421"/>
      <c r="K1421"/>
      <c r="O1421"/>
      <c r="S1421"/>
      <c r="W1421"/>
      <c r="AA1421"/>
      <c r="AE1421"/>
      <c r="AI1421"/>
      <c r="AO1421"/>
      <c r="AP1421"/>
    </row>
    <row r="1422" spans="3:42" x14ac:dyDescent="0.25">
      <c r="C1422"/>
      <c r="G1422"/>
      <c r="K1422"/>
      <c r="O1422"/>
      <c r="S1422"/>
      <c r="W1422"/>
      <c r="AA1422"/>
      <c r="AE1422"/>
      <c r="AI1422"/>
      <c r="AO1422"/>
      <c r="AP1422"/>
    </row>
    <row r="1423" spans="3:42" x14ac:dyDescent="0.25">
      <c r="C1423"/>
      <c r="G1423"/>
      <c r="K1423"/>
      <c r="O1423"/>
      <c r="S1423"/>
      <c r="W1423"/>
      <c r="AA1423"/>
      <c r="AE1423"/>
      <c r="AI1423"/>
      <c r="AO1423"/>
      <c r="AP1423"/>
    </row>
    <row r="1424" spans="3:42" x14ac:dyDescent="0.25">
      <c r="C1424"/>
      <c r="G1424"/>
      <c r="K1424"/>
      <c r="O1424"/>
      <c r="S1424"/>
      <c r="W1424"/>
      <c r="AA1424"/>
      <c r="AE1424"/>
      <c r="AI1424"/>
      <c r="AO1424"/>
      <c r="AP1424"/>
    </row>
    <row r="1425" spans="3:42" x14ac:dyDescent="0.25">
      <c r="C1425"/>
      <c r="G1425"/>
      <c r="K1425"/>
      <c r="O1425"/>
      <c r="S1425"/>
      <c r="W1425"/>
      <c r="AA1425"/>
      <c r="AE1425"/>
      <c r="AI1425"/>
      <c r="AO1425"/>
      <c r="AP1425"/>
    </row>
    <row r="1426" spans="3:42" x14ac:dyDescent="0.25">
      <c r="C1426"/>
      <c r="G1426"/>
      <c r="K1426"/>
      <c r="O1426"/>
      <c r="S1426"/>
      <c r="W1426"/>
      <c r="AA1426"/>
      <c r="AE1426"/>
      <c r="AI1426"/>
      <c r="AO1426"/>
      <c r="AP1426"/>
    </row>
    <row r="1427" spans="3:42" x14ac:dyDescent="0.25">
      <c r="C1427"/>
      <c r="G1427"/>
      <c r="K1427"/>
      <c r="O1427"/>
      <c r="S1427"/>
      <c r="W1427"/>
      <c r="AA1427"/>
      <c r="AE1427"/>
      <c r="AI1427"/>
      <c r="AO1427"/>
      <c r="AP1427"/>
    </row>
    <row r="1428" spans="3:42" x14ac:dyDescent="0.25">
      <c r="C1428"/>
      <c r="G1428"/>
      <c r="K1428"/>
      <c r="O1428"/>
      <c r="S1428"/>
      <c r="W1428"/>
      <c r="AA1428"/>
      <c r="AE1428"/>
      <c r="AI1428"/>
      <c r="AO1428"/>
      <c r="AP1428"/>
    </row>
    <row r="1429" spans="3:42" x14ac:dyDescent="0.25">
      <c r="C1429"/>
      <c r="G1429"/>
      <c r="K1429"/>
      <c r="O1429"/>
      <c r="S1429"/>
      <c r="W1429"/>
      <c r="AA1429"/>
      <c r="AE1429"/>
      <c r="AI1429"/>
      <c r="AO1429"/>
      <c r="AP1429"/>
    </row>
    <row r="1430" spans="3:42" x14ac:dyDescent="0.25">
      <c r="C1430"/>
      <c r="G1430"/>
      <c r="K1430"/>
      <c r="O1430"/>
      <c r="S1430"/>
      <c r="W1430"/>
      <c r="AA1430"/>
      <c r="AE1430"/>
      <c r="AI1430"/>
      <c r="AO1430"/>
      <c r="AP1430"/>
    </row>
    <row r="1431" spans="3:42" x14ac:dyDescent="0.25">
      <c r="C1431"/>
      <c r="G1431"/>
      <c r="K1431"/>
      <c r="O1431"/>
      <c r="S1431"/>
      <c r="W1431"/>
      <c r="AA1431"/>
      <c r="AE1431"/>
      <c r="AI1431"/>
      <c r="AO1431"/>
      <c r="AP1431"/>
    </row>
    <row r="1432" spans="3:42" x14ac:dyDescent="0.25">
      <c r="C1432"/>
      <c r="G1432"/>
      <c r="K1432"/>
      <c r="O1432"/>
      <c r="S1432"/>
      <c r="W1432"/>
      <c r="AA1432"/>
      <c r="AE1432"/>
      <c r="AI1432"/>
      <c r="AO1432"/>
      <c r="AP1432"/>
    </row>
    <row r="1433" spans="3:42" x14ac:dyDescent="0.25">
      <c r="C1433"/>
      <c r="G1433"/>
      <c r="K1433"/>
      <c r="O1433"/>
      <c r="S1433"/>
      <c r="W1433"/>
      <c r="AA1433"/>
      <c r="AE1433"/>
      <c r="AI1433"/>
      <c r="AO1433"/>
      <c r="AP1433"/>
    </row>
    <row r="1434" spans="3:42" x14ac:dyDescent="0.25">
      <c r="C1434"/>
      <c r="G1434"/>
      <c r="K1434"/>
      <c r="O1434"/>
      <c r="S1434"/>
      <c r="W1434"/>
      <c r="AA1434"/>
      <c r="AE1434"/>
      <c r="AI1434"/>
      <c r="AO1434"/>
      <c r="AP1434"/>
    </row>
    <row r="1435" spans="3:42" x14ac:dyDescent="0.25">
      <c r="C1435"/>
      <c r="G1435"/>
      <c r="K1435"/>
      <c r="O1435"/>
      <c r="S1435"/>
      <c r="W1435"/>
      <c r="AA1435"/>
      <c r="AE1435"/>
      <c r="AI1435"/>
      <c r="AO1435"/>
      <c r="AP1435"/>
    </row>
    <row r="1436" spans="3:42" x14ac:dyDescent="0.25">
      <c r="C1436"/>
      <c r="G1436"/>
      <c r="K1436"/>
      <c r="O1436"/>
      <c r="S1436"/>
      <c r="W1436"/>
      <c r="AA1436"/>
      <c r="AE1436"/>
      <c r="AI1436"/>
      <c r="AO1436"/>
      <c r="AP1436"/>
    </row>
    <row r="1437" spans="3:42" x14ac:dyDescent="0.25">
      <c r="C1437"/>
      <c r="G1437"/>
      <c r="K1437"/>
      <c r="O1437"/>
      <c r="S1437"/>
      <c r="W1437"/>
      <c r="AA1437"/>
      <c r="AE1437"/>
      <c r="AI1437"/>
      <c r="AO1437"/>
      <c r="AP1437"/>
    </row>
    <row r="1438" spans="3:42" x14ac:dyDescent="0.25">
      <c r="C1438"/>
      <c r="G1438"/>
      <c r="K1438"/>
      <c r="O1438"/>
      <c r="S1438"/>
      <c r="W1438"/>
      <c r="AA1438"/>
      <c r="AE1438"/>
      <c r="AI1438"/>
      <c r="AO1438"/>
      <c r="AP1438"/>
    </row>
    <row r="1439" spans="3:42" x14ac:dyDescent="0.25">
      <c r="C1439"/>
      <c r="G1439"/>
      <c r="K1439"/>
      <c r="O1439"/>
      <c r="S1439"/>
      <c r="W1439"/>
      <c r="AA1439"/>
      <c r="AE1439"/>
      <c r="AI1439"/>
      <c r="AO1439"/>
      <c r="AP1439"/>
    </row>
    <row r="1440" spans="3:42" x14ac:dyDescent="0.25">
      <c r="C1440"/>
      <c r="G1440"/>
      <c r="K1440"/>
      <c r="O1440"/>
      <c r="S1440"/>
      <c r="W1440"/>
      <c r="AA1440"/>
      <c r="AE1440"/>
      <c r="AI1440"/>
      <c r="AO1440"/>
      <c r="AP1440"/>
    </row>
    <row r="1441" spans="3:42" x14ac:dyDescent="0.25">
      <c r="C1441"/>
      <c r="G1441"/>
      <c r="K1441"/>
      <c r="O1441"/>
      <c r="S1441"/>
      <c r="W1441"/>
      <c r="AA1441"/>
      <c r="AE1441"/>
      <c r="AI1441"/>
      <c r="AO1441"/>
      <c r="AP1441"/>
    </row>
    <row r="1442" spans="3:42" x14ac:dyDescent="0.25">
      <c r="C1442"/>
      <c r="G1442"/>
      <c r="K1442"/>
      <c r="O1442"/>
      <c r="S1442"/>
      <c r="W1442"/>
      <c r="AA1442"/>
      <c r="AE1442"/>
      <c r="AI1442"/>
      <c r="AO1442"/>
      <c r="AP1442"/>
    </row>
    <row r="1443" spans="3:42" x14ac:dyDescent="0.25">
      <c r="C1443"/>
      <c r="G1443"/>
      <c r="K1443"/>
      <c r="O1443"/>
      <c r="S1443"/>
      <c r="W1443"/>
      <c r="AA1443"/>
      <c r="AE1443"/>
      <c r="AI1443"/>
      <c r="AO1443"/>
      <c r="AP1443"/>
    </row>
    <row r="1444" spans="3:42" x14ac:dyDescent="0.25">
      <c r="C1444"/>
      <c r="G1444"/>
      <c r="K1444"/>
      <c r="O1444"/>
      <c r="S1444"/>
      <c r="W1444"/>
      <c r="AA1444"/>
      <c r="AE1444"/>
      <c r="AI1444"/>
      <c r="AO1444"/>
      <c r="AP1444"/>
    </row>
    <row r="1445" spans="3:42" x14ac:dyDescent="0.25">
      <c r="C1445"/>
      <c r="G1445"/>
      <c r="K1445"/>
      <c r="O1445"/>
      <c r="S1445"/>
      <c r="W1445"/>
      <c r="AA1445"/>
      <c r="AE1445"/>
      <c r="AI1445"/>
      <c r="AO1445"/>
      <c r="AP1445"/>
    </row>
    <row r="1446" spans="3:42" x14ac:dyDescent="0.25">
      <c r="C1446"/>
      <c r="G1446"/>
      <c r="K1446"/>
      <c r="O1446"/>
      <c r="S1446"/>
      <c r="W1446"/>
      <c r="AA1446"/>
      <c r="AE1446"/>
      <c r="AI1446"/>
      <c r="AO1446"/>
      <c r="AP1446"/>
    </row>
    <row r="1447" spans="3:42" x14ac:dyDescent="0.25">
      <c r="C1447"/>
      <c r="G1447"/>
      <c r="K1447"/>
      <c r="O1447"/>
      <c r="S1447"/>
      <c r="W1447"/>
      <c r="AA1447"/>
      <c r="AE1447"/>
      <c r="AI1447"/>
      <c r="AO1447"/>
      <c r="AP1447"/>
    </row>
    <row r="1448" spans="3:42" x14ac:dyDescent="0.25">
      <c r="C1448"/>
      <c r="G1448"/>
      <c r="K1448"/>
      <c r="O1448"/>
      <c r="S1448"/>
      <c r="W1448"/>
      <c r="AA1448"/>
      <c r="AE1448"/>
      <c r="AI1448"/>
      <c r="AO1448"/>
      <c r="AP1448"/>
    </row>
    <row r="1449" spans="3:42" x14ac:dyDescent="0.25">
      <c r="C1449"/>
      <c r="G1449"/>
      <c r="K1449"/>
      <c r="O1449"/>
      <c r="S1449"/>
      <c r="W1449"/>
      <c r="AA1449"/>
      <c r="AE1449"/>
      <c r="AI1449"/>
      <c r="AO1449"/>
      <c r="AP1449"/>
    </row>
    <row r="1450" spans="3:42" x14ac:dyDescent="0.25">
      <c r="C1450"/>
      <c r="G1450"/>
      <c r="K1450"/>
      <c r="O1450"/>
      <c r="S1450"/>
      <c r="W1450"/>
      <c r="AA1450"/>
      <c r="AE1450"/>
      <c r="AI1450"/>
      <c r="AO1450"/>
      <c r="AP1450"/>
    </row>
    <row r="1451" spans="3:42" x14ac:dyDescent="0.25">
      <c r="C1451"/>
      <c r="G1451"/>
      <c r="K1451"/>
      <c r="O1451"/>
      <c r="S1451"/>
      <c r="W1451"/>
      <c r="AA1451"/>
      <c r="AE1451"/>
      <c r="AI1451"/>
      <c r="AO1451"/>
      <c r="AP1451"/>
    </row>
    <row r="1452" spans="3:42" x14ac:dyDescent="0.25">
      <c r="C1452"/>
      <c r="G1452"/>
      <c r="K1452"/>
      <c r="O1452"/>
      <c r="S1452"/>
      <c r="W1452"/>
      <c r="AA1452"/>
      <c r="AE1452"/>
      <c r="AI1452"/>
      <c r="AO1452"/>
      <c r="AP1452"/>
    </row>
    <row r="1453" spans="3:42" x14ac:dyDescent="0.25">
      <c r="C1453"/>
      <c r="G1453"/>
      <c r="K1453"/>
      <c r="O1453"/>
      <c r="S1453"/>
      <c r="W1453"/>
      <c r="AA1453"/>
      <c r="AE1453"/>
      <c r="AI1453"/>
      <c r="AO1453"/>
      <c r="AP1453"/>
    </row>
    <row r="1454" spans="3:42" x14ac:dyDescent="0.25">
      <c r="C1454"/>
      <c r="G1454"/>
      <c r="K1454"/>
      <c r="O1454"/>
      <c r="S1454"/>
      <c r="W1454"/>
      <c r="AA1454"/>
      <c r="AE1454"/>
      <c r="AI1454"/>
      <c r="AO1454"/>
      <c r="AP1454"/>
    </row>
    <row r="1455" spans="3:42" x14ac:dyDescent="0.25">
      <c r="C1455"/>
      <c r="G1455"/>
      <c r="K1455"/>
      <c r="O1455"/>
      <c r="S1455"/>
      <c r="W1455"/>
      <c r="AA1455"/>
      <c r="AE1455"/>
      <c r="AI1455"/>
      <c r="AO1455"/>
      <c r="AP1455"/>
    </row>
    <row r="1456" spans="3:42" x14ac:dyDescent="0.25">
      <c r="C1456"/>
      <c r="G1456"/>
      <c r="K1456"/>
      <c r="O1456"/>
      <c r="S1456"/>
      <c r="W1456"/>
      <c r="AA1456"/>
      <c r="AE1456"/>
      <c r="AI1456"/>
      <c r="AO1456"/>
      <c r="AP1456"/>
    </row>
    <row r="1457" spans="3:42" x14ac:dyDescent="0.25">
      <c r="C1457"/>
      <c r="G1457"/>
      <c r="K1457"/>
      <c r="O1457"/>
      <c r="S1457"/>
      <c r="W1457"/>
      <c r="AA1457"/>
      <c r="AE1457"/>
      <c r="AI1457"/>
      <c r="AO1457"/>
      <c r="AP1457"/>
    </row>
    <row r="1458" spans="3:42" x14ac:dyDescent="0.25">
      <c r="C1458"/>
      <c r="G1458"/>
      <c r="K1458"/>
      <c r="O1458"/>
      <c r="S1458"/>
      <c r="W1458"/>
      <c r="AA1458"/>
      <c r="AE1458"/>
      <c r="AI1458"/>
      <c r="AO1458"/>
      <c r="AP1458"/>
    </row>
    <row r="1459" spans="3:42" x14ac:dyDescent="0.25">
      <c r="C1459"/>
      <c r="G1459"/>
      <c r="K1459"/>
      <c r="O1459"/>
      <c r="S1459"/>
      <c r="W1459"/>
      <c r="AA1459"/>
      <c r="AE1459"/>
      <c r="AI1459"/>
      <c r="AO1459"/>
      <c r="AP1459"/>
    </row>
    <row r="1460" spans="3:42" x14ac:dyDescent="0.25">
      <c r="C1460"/>
      <c r="G1460"/>
      <c r="K1460"/>
      <c r="O1460"/>
      <c r="S1460"/>
      <c r="W1460"/>
      <c r="AA1460"/>
      <c r="AE1460"/>
      <c r="AI1460"/>
      <c r="AO1460"/>
      <c r="AP1460"/>
    </row>
    <row r="1461" spans="3:42" x14ac:dyDescent="0.25">
      <c r="C1461"/>
      <c r="G1461"/>
      <c r="K1461"/>
      <c r="O1461"/>
      <c r="S1461"/>
      <c r="W1461"/>
      <c r="AA1461"/>
      <c r="AE1461"/>
      <c r="AI1461"/>
      <c r="AO1461"/>
      <c r="AP1461"/>
    </row>
    <row r="1462" spans="3:42" x14ac:dyDescent="0.25">
      <c r="C1462"/>
      <c r="G1462"/>
      <c r="K1462"/>
      <c r="O1462"/>
      <c r="S1462"/>
      <c r="W1462"/>
      <c r="AA1462"/>
      <c r="AE1462"/>
      <c r="AI1462"/>
      <c r="AO1462"/>
      <c r="AP1462"/>
    </row>
    <row r="1463" spans="3:42" x14ac:dyDescent="0.25">
      <c r="C1463"/>
      <c r="G1463"/>
      <c r="K1463"/>
      <c r="O1463"/>
      <c r="S1463"/>
      <c r="W1463"/>
      <c r="AA1463"/>
      <c r="AE1463"/>
      <c r="AI1463"/>
      <c r="AO1463"/>
      <c r="AP1463"/>
    </row>
    <row r="1464" spans="3:42" x14ac:dyDescent="0.25">
      <c r="C1464"/>
      <c r="G1464"/>
      <c r="K1464"/>
      <c r="O1464"/>
      <c r="S1464"/>
      <c r="W1464"/>
      <c r="AA1464"/>
      <c r="AE1464"/>
      <c r="AI1464"/>
      <c r="AO1464"/>
      <c r="AP1464"/>
    </row>
    <row r="1465" spans="3:42" x14ac:dyDescent="0.25">
      <c r="C1465"/>
      <c r="G1465"/>
      <c r="K1465"/>
      <c r="O1465"/>
      <c r="S1465"/>
      <c r="W1465"/>
      <c r="AA1465"/>
      <c r="AE1465"/>
      <c r="AI1465"/>
      <c r="AO1465"/>
      <c r="AP1465"/>
    </row>
    <row r="1466" spans="3:42" x14ac:dyDescent="0.25">
      <c r="C1466"/>
      <c r="G1466"/>
      <c r="K1466"/>
      <c r="O1466"/>
      <c r="S1466"/>
      <c r="W1466"/>
      <c r="AA1466"/>
      <c r="AE1466"/>
      <c r="AI1466"/>
      <c r="AO1466"/>
      <c r="AP1466"/>
    </row>
    <row r="1467" spans="3:42" x14ac:dyDescent="0.25">
      <c r="C1467"/>
      <c r="G1467"/>
      <c r="K1467"/>
      <c r="O1467"/>
      <c r="S1467"/>
      <c r="W1467"/>
      <c r="AA1467"/>
      <c r="AE1467"/>
      <c r="AI1467"/>
      <c r="AO1467"/>
      <c r="AP1467"/>
    </row>
    <row r="1468" spans="3:42" x14ac:dyDescent="0.25">
      <c r="C1468"/>
      <c r="G1468"/>
      <c r="K1468"/>
      <c r="O1468"/>
      <c r="S1468"/>
      <c r="W1468"/>
      <c r="AA1468"/>
      <c r="AE1468"/>
      <c r="AI1468"/>
      <c r="AO1468"/>
      <c r="AP1468"/>
    </row>
    <row r="1469" spans="3:42" x14ac:dyDescent="0.25">
      <c r="C1469"/>
      <c r="G1469"/>
      <c r="K1469"/>
      <c r="O1469"/>
      <c r="S1469"/>
      <c r="W1469"/>
      <c r="AA1469"/>
      <c r="AE1469"/>
      <c r="AI1469"/>
      <c r="AO1469"/>
      <c r="AP1469"/>
    </row>
    <row r="1470" spans="3:42" x14ac:dyDescent="0.25">
      <c r="C1470"/>
      <c r="G1470"/>
      <c r="K1470"/>
      <c r="O1470"/>
      <c r="S1470"/>
      <c r="W1470"/>
      <c r="AA1470"/>
      <c r="AE1470"/>
      <c r="AI1470"/>
      <c r="AO1470"/>
      <c r="AP1470"/>
    </row>
    <row r="1471" spans="3:42" x14ac:dyDescent="0.25">
      <c r="C1471"/>
      <c r="G1471"/>
      <c r="K1471"/>
      <c r="O1471"/>
      <c r="S1471"/>
      <c r="W1471"/>
      <c r="AA1471"/>
      <c r="AE1471"/>
      <c r="AI1471"/>
      <c r="AO1471"/>
      <c r="AP1471"/>
    </row>
    <row r="1472" spans="3:42" x14ac:dyDescent="0.25">
      <c r="C1472"/>
      <c r="G1472"/>
      <c r="K1472"/>
      <c r="O1472"/>
      <c r="S1472"/>
      <c r="W1472"/>
      <c r="AA1472"/>
      <c r="AE1472"/>
      <c r="AI1472"/>
      <c r="AO1472"/>
      <c r="AP1472"/>
    </row>
    <row r="1473" spans="3:42" x14ac:dyDescent="0.25">
      <c r="C1473"/>
      <c r="G1473"/>
      <c r="K1473"/>
      <c r="O1473"/>
      <c r="S1473"/>
      <c r="W1473"/>
      <c r="AA1473"/>
      <c r="AE1473"/>
      <c r="AI1473"/>
      <c r="AO1473"/>
      <c r="AP1473"/>
    </row>
    <row r="1474" spans="3:42" x14ac:dyDescent="0.25">
      <c r="C1474"/>
      <c r="G1474"/>
      <c r="K1474"/>
      <c r="O1474"/>
      <c r="S1474"/>
      <c r="W1474"/>
      <c r="AA1474"/>
      <c r="AE1474"/>
      <c r="AI1474"/>
      <c r="AO1474"/>
      <c r="AP1474"/>
    </row>
    <row r="1475" spans="3:42" x14ac:dyDescent="0.25">
      <c r="C1475"/>
      <c r="G1475"/>
      <c r="K1475"/>
      <c r="O1475"/>
      <c r="S1475"/>
      <c r="W1475"/>
      <c r="AA1475"/>
      <c r="AE1475"/>
      <c r="AI1475"/>
      <c r="AO1475"/>
      <c r="AP1475"/>
    </row>
    <row r="1476" spans="3:42" x14ac:dyDescent="0.25">
      <c r="C1476"/>
      <c r="G1476"/>
      <c r="K1476"/>
      <c r="O1476"/>
      <c r="S1476"/>
      <c r="W1476"/>
      <c r="AA1476"/>
      <c r="AE1476"/>
      <c r="AI1476"/>
      <c r="AO1476"/>
      <c r="AP1476"/>
    </row>
    <row r="1477" spans="3:42" x14ac:dyDescent="0.25">
      <c r="C1477"/>
      <c r="G1477"/>
      <c r="K1477"/>
      <c r="O1477"/>
      <c r="S1477"/>
      <c r="W1477"/>
      <c r="AA1477"/>
      <c r="AE1477"/>
      <c r="AI1477"/>
      <c r="AO1477"/>
      <c r="AP1477"/>
    </row>
    <row r="1478" spans="3:42" x14ac:dyDescent="0.25">
      <c r="C1478"/>
      <c r="G1478"/>
      <c r="K1478"/>
      <c r="O1478"/>
      <c r="S1478"/>
      <c r="W1478"/>
      <c r="AA1478"/>
      <c r="AE1478"/>
      <c r="AI1478"/>
      <c r="AO1478"/>
      <c r="AP1478"/>
    </row>
    <row r="1479" spans="3:42" x14ac:dyDescent="0.25">
      <c r="C1479"/>
      <c r="G1479"/>
      <c r="K1479"/>
      <c r="O1479"/>
      <c r="S1479"/>
      <c r="W1479"/>
      <c r="AA1479"/>
      <c r="AE1479"/>
      <c r="AI1479"/>
      <c r="AO1479"/>
      <c r="AP1479"/>
    </row>
    <row r="1480" spans="3:42" x14ac:dyDescent="0.25">
      <c r="C1480"/>
      <c r="G1480"/>
      <c r="K1480"/>
      <c r="O1480"/>
      <c r="S1480"/>
      <c r="W1480"/>
      <c r="AA1480"/>
      <c r="AE1480"/>
      <c r="AI1480"/>
      <c r="AO1480"/>
      <c r="AP1480"/>
    </row>
    <row r="1481" spans="3:42" x14ac:dyDescent="0.25">
      <c r="C1481"/>
      <c r="G1481"/>
      <c r="K1481"/>
      <c r="O1481"/>
      <c r="S1481"/>
      <c r="W1481"/>
      <c r="AA1481"/>
      <c r="AE1481"/>
      <c r="AI1481"/>
      <c r="AO1481"/>
      <c r="AP1481"/>
    </row>
    <row r="1482" spans="3:42" x14ac:dyDescent="0.25">
      <c r="C1482"/>
      <c r="G1482"/>
      <c r="K1482"/>
      <c r="O1482"/>
      <c r="S1482"/>
      <c r="W1482"/>
      <c r="AA1482"/>
      <c r="AE1482"/>
      <c r="AI1482"/>
      <c r="AO1482"/>
      <c r="AP1482"/>
    </row>
    <row r="1483" spans="3:42" x14ac:dyDescent="0.25">
      <c r="C1483"/>
      <c r="G1483"/>
      <c r="K1483"/>
      <c r="O1483"/>
      <c r="S1483"/>
      <c r="W1483"/>
      <c r="AA1483"/>
      <c r="AE1483"/>
      <c r="AI1483"/>
      <c r="AO1483"/>
      <c r="AP1483"/>
    </row>
    <row r="1484" spans="3:42" x14ac:dyDescent="0.25">
      <c r="C1484"/>
      <c r="G1484"/>
      <c r="K1484"/>
      <c r="O1484"/>
      <c r="S1484"/>
      <c r="W1484"/>
      <c r="AA1484"/>
      <c r="AE1484"/>
      <c r="AI1484"/>
      <c r="AO1484"/>
      <c r="AP1484"/>
    </row>
    <row r="1485" spans="3:42" x14ac:dyDescent="0.25">
      <c r="C1485"/>
      <c r="G1485"/>
      <c r="K1485"/>
      <c r="O1485"/>
      <c r="S1485"/>
      <c r="W1485"/>
      <c r="AA1485"/>
      <c r="AE1485"/>
      <c r="AI1485"/>
      <c r="AO1485"/>
      <c r="AP1485"/>
    </row>
    <row r="1486" spans="3:42" x14ac:dyDescent="0.25">
      <c r="C1486"/>
      <c r="G1486"/>
      <c r="K1486"/>
      <c r="O1486"/>
      <c r="S1486"/>
      <c r="W1486"/>
      <c r="AA1486"/>
      <c r="AE1486"/>
      <c r="AI1486"/>
      <c r="AO1486"/>
      <c r="AP1486"/>
    </row>
    <row r="1487" spans="3:42" x14ac:dyDescent="0.25">
      <c r="C1487"/>
      <c r="G1487"/>
      <c r="K1487"/>
      <c r="O1487"/>
      <c r="S1487"/>
      <c r="W1487"/>
      <c r="AA1487"/>
      <c r="AE1487"/>
      <c r="AI1487"/>
      <c r="AO1487"/>
      <c r="AP1487"/>
    </row>
    <row r="1488" spans="3:42" x14ac:dyDescent="0.25">
      <c r="C1488"/>
      <c r="G1488"/>
      <c r="K1488"/>
      <c r="O1488"/>
      <c r="S1488"/>
      <c r="W1488"/>
      <c r="AA1488"/>
      <c r="AE1488"/>
      <c r="AI1488"/>
      <c r="AO1488"/>
      <c r="AP1488"/>
    </row>
    <row r="1489" spans="3:42" x14ac:dyDescent="0.25">
      <c r="C1489"/>
      <c r="G1489"/>
      <c r="K1489"/>
      <c r="O1489"/>
      <c r="S1489"/>
      <c r="W1489"/>
      <c r="AA1489"/>
      <c r="AE1489"/>
      <c r="AI1489"/>
      <c r="AO1489"/>
      <c r="AP1489"/>
    </row>
    <row r="1490" spans="3:42" x14ac:dyDescent="0.25">
      <c r="C1490"/>
      <c r="G1490"/>
      <c r="K1490"/>
      <c r="O1490"/>
      <c r="S1490"/>
      <c r="W1490"/>
      <c r="AA1490"/>
      <c r="AE1490"/>
      <c r="AI1490"/>
      <c r="AO1490"/>
      <c r="AP1490"/>
    </row>
    <row r="1491" spans="3:42" x14ac:dyDescent="0.25">
      <c r="C1491"/>
      <c r="G1491"/>
      <c r="K1491"/>
      <c r="O1491"/>
      <c r="S1491"/>
      <c r="W1491"/>
      <c r="AA1491"/>
      <c r="AE1491"/>
      <c r="AI1491"/>
      <c r="AO1491"/>
      <c r="AP1491"/>
    </row>
    <row r="1492" spans="3:42" x14ac:dyDescent="0.25">
      <c r="C1492"/>
      <c r="G1492"/>
      <c r="K1492"/>
      <c r="O1492"/>
      <c r="S1492"/>
      <c r="W1492"/>
      <c r="AA1492"/>
      <c r="AE1492"/>
      <c r="AI1492"/>
      <c r="AO1492"/>
      <c r="AP1492"/>
    </row>
    <row r="1493" spans="3:42" x14ac:dyDescent="0.25">
      <c r="C1493"/>
      <c r="G1493"/>
      <c r="K1493"/>
      <c r="O1493"/>
      <c r="S1493"/>
      <c r="W1493"/>
      <c r="AA1493"/>
      <c r="AE1493"/>
      <c r="AI1493"/>
      <c r="AO1493"/>
      <c r="AP1493"/>
    </row>
    <row r="1494" spans="3:42" x14ac:dyDescent="0.25">
      <c r="C1494"/>
      <c r="G1494"/>
      <c r="K1494"/>
      <c r="O1494"/>
      <c r="S1494"/>
      <c r="W1494"/>
      <c r="AA1494"/>
      <c r="AE1494"/>
      <c r="AI1494"/>
      <c r="AO1494"/>
      <c r="AP1494"/>
    </row>
    <row r="1495" spans="3:42" x14ac:dyDescent="0.25">
      <c r="C1495"/>
      <c r="G1495"/>
      <c r="K1495"/>
      <c r="O1495"/>
      <c r="S1495"/>
      <c r="W1495"/>
      <c r="AA1495"/>
      <c r="AE1495"/>
      <c r="AI1495"/>
      <c r="AO1495"/>
      <c r="AP1495"/>
    </row>
    <row r="1496" spans="3:42" x14ac:dyDescent="0.25">
      <c r="C1496"/>
      <c r="G1496"/>
      <c r="K1496"/>
      <c r="O1496"/>
      <c r="S1496"/>
      <c r="W1496"/>
      <c r="AA1496"/>
      <c r="AE1496"/>
      <c r="AI1496"/>
      <c r="AO1496"/>
      <c r="AP1496"/>
    </row>
    <row r="1497" spans="3:42" x14ac:dyDescent="0.25">
      <c r="C1497"/>
      <c r="G1497"/>
      <c r="K1497"/>
      <c r="O1497"/>
      <c r="S1497"/>
      <c r="W1497"/>
      <c r="AA1497"/>
      <c r="AE1497"/>
      <c r="AI1497"/>
      <c r="AO1497"/>
      <c r="AP1497"/>
    </row>
    <row r="1498" spans="3:42" x14ac:dyDescent="0.25">
      <c r="C1498"/>
      <c r="G1498"/>
      <c r="K1498"/>
      <c r="O1498"/>
      <c r="S1498"/>
      <c r="W1498"/>
      <c r="AA1498"/>
      <c r="AE1498"/>
      <c r="AI1498"/>
      <c r="AO1498"/>
      <c r="AP1498"/>
    </row>
    <row r="1499" spans="3:42" x14ac:dyDescent="0.25">
      <c r="C1499"/>
      <c r="G1499"/>
      <c r="K1499"/>
      <c r="O1499"/>
      <c r="S1499"/>
      <c r="W1499"/>
      <c r="AA1499"/>
      <c r="AE1499"/>
      <c r="AI1499"/>
      <c r="AO1499"/>
      <c r="AP1499"/>
    </row>
    <row r="1500" spans="3:42" x14ac:dyDescent="0.25">
      <c r="C1500"/>
      <c r="G1500"/>
      <c r="K1500"/>
      <c r="O1500"/>
      <c r="S1500"/>
      <c r="W1500"/>
      <c r="AA1500"/>
      <c r="AE1500"/>
      <c r="AI1500"/>
      <c r="AO1500"/>
      <c r="AP1500"/>
    </row>
    <row r="1501" spans="3:42" x14ac:dyDescent="0.25">
      <c r="C1501"/>
      <c r="G1501"/>
      <c r="K1501"/>
      <c r="O1501"/>
      <c r="S1501"/>
      <c r="W1501"/>
      <c r="AA1501"/>
      <c r="AE1501"/>
      <c r="AI1501"/>
      <c r="AO1501"/>
      <c r="AP1501"/>
    </row>
    <row r="1502" spans="3:42" x14ac:dyDescent="0.25">
      <c r="C1502"/>
      <c r="G1502"/>
      <c r="K1502"/>
      <c r="O1502"/>
      <c r="S1502"/>
      <c r="W1502"/>
      <c r="AA1502"/>
      <c r="AE1502"/>
      <c r="AI1502"/>
      <c r="AO1502"/>
      <c r="AP1502"/>
    </row>
    <row r="1503" spans="3:42" x14ac:dyDescent="0.25">
      <c r="C1503"/>
      <c r="G1503"/>
      <c r="K1503"/>
      <c r="O1503"/>
      <c r="S1503"/>
      <c r="W1503"/>
      <c r="AA1503"/>
      <c r="AE1503"/>
      <c r="AI1503"/>
      <c r="AO1503"/>
      <c r="AP1503"/>
    </row>
    <row r="1504" spans="3:42" x14ac:dyDescent="0.25">
      <c r="C1504"/>
      <c r="G1504"/>
      <c r="K1504"/>
      <c r="O1504"/>
      <c r="S1504"/>
      <c r="W1504"/>
      <c r="AA1504"/>
      <c r="AE1504"/>
      <c r="AI1504"/>
      <c r="AO1504"/>
      <c r="AP1504"/>
    </row>
    <row r="1505" spans="3:42" x14ac:dyDescent="0.25">
      <c r="C1505"/>
      <c r="G1505"/>
      <c r="K1505"/>
      <c r="O1505"/>
      <c r="S1505"/>
      <c r="W1505"/>
      <c r="AA1505"/>
      <c r="AE1505"/>
      <c r="AI1505"/>
      <c r="AO1505"/>
      <c r="AP1505"/>
    </row>
    <row r="1506" spans="3:42" x14ac:dyDescent="0.25">
      <c r="C1506"/>
      <c r="G1506"/>
      <c r="K1506"/>
      <c r="O1506"/>
      <c r="S1506"/>
      <c r="W1506"/>
      <c r="AA1506"/>
      <c r="AE1506"/>
      <c r="AI1506"/>
      <c r="AO1506"/>
      <c r="AP1506"/>
    </row>
    <row r="1507" spans="3:42" x14ac:dyDescent="0.25">
      <c r="C1507"/>
      <c r="G1507"/>
      <c r="K1507"/>
      <c r="O1507"/>
      <c r="S1507"/>
      <c r="W1507"/>
      <c r="AA1507"/>
      <c r="AE1507"/>
      <c r="AI1507"/>
      <c r="AO1507"/>
      <c r="AP1507"/>
    </row>
    <row r="1508" spans="3:42" x14ac:dyDescent="0.25">
      <c r="C1508"/>
      <c r="G1508"/>
      <c r="K1508"/>
      <c r="O1508"/>
      <c r="S1508"/>
      <c r="W1508"/>
      <c r="AA1508"/>
      <c r="AE1508"/>
      <c r="AI1508"/>
      <c r="AO1508"/>
      <c r="AP1508"/>
    </row>
    <row r="1509" spans="3:42" x14ac:dyDescent="0.25">
      <c r="C1509"/>
      <c r="G1509"/>
      <c r="K1509"/>
      <c r="O1509"/>
      <c r="S1509"/>
      <c r="W1509"/>
      <c r="AA1509"/>
      <c r="AE1509"/>
      <c r="AI1509"/>
      <c r="AO1509"/>
      <c r="AP1509"/>
    </row>
    <row r="1510" spans="3:42" x14ac:dyDescent="0.25">
      <c r="C1510"/>
      <c r="G1510"/>
      <c r="K1510"/>
      <c r="O1510"/>
      <c r="S1510"/>
      <c r="W1510"/>
      <c r="AA1510"/>
      <c r="AE1510"/>
      <c r="AI1510"/>
      <c r="AO1510"/>
      <c r="AP1510"/>
    </row>
    <row r="1511" spans="3:42" x14ac:dyDescent="0.25">
      <c r="C1511"/>
      <c r="G1511"/>
      <c r="K1511"/>
      <c r="O1511"/>
      <c r="S1511"/>
      <c r="W1511"/>
      <c r="AA1511"/>
      <c r="AE1511"/>
      <c r="AI1511"/>
      <c r="AO1511"/>
      <c r="AP1511"/>
    </row>
    <row r="1512" spans="3:42" x14ac:dyDescent="0.25">
      <c r="C1512"/>
      <c r="G1512"/>
      <c r="K1512"/>
      <c r="O1512"/>
      <c r="S1512"/>
      <c r="W1512"/>
      <c r="AA1512"/>
      <c r="AE1512"/>
      <c r="AI1512"/>
      <c r="AO1512"/>
      <c r="AP1512"/>
    </row>
    <row r="1513" spans="3:42" x14ac:dyDescent="0.25">
      <c r="C1513"/>
      <c r="G1513"/>
      <c r="K1513"/>
      <c r="O1513"/>
      <c r="S1513"/>
      <c r="W1513"/>
      <c r="AA1513"/>
      <c r="AE1513"/>
      <c r="AI1513"/>
      <c r="AO1513"/>
      <c r="AP1513"/>
    </row>
    <row r="1514" spans="3:42" x14ac:dyDescent="0.25">
      <c r="C1514"/>
      <c r="G1514"/>
      <c r="K1514"/>
      <c r="O1514"/>
      <c r="S1514"/>
      <c r="W1514"/>
      <c r="AA1514"/>
      <c r="AE1514"/>
      <c r="AI1514"/>
      <c r="AO1514"/>
      <c r="AP1514"/>
    </row>
    <row r="1515" spans="3:42" x14ac:dyDescent="0.25">
      <c r="C1515"/>
      <c r="G1515"/>
      <c r="K1515"/>
      <c r="O1515"/>
      <c r="S1515"/>
      <c r="W1515"/>
      <c r="AA1515"/>
      <c r="AE1515"/>
      <c r="AI1515"/>
      <c r="AO1515"/>
      <c r="AP1515"/>
    </row>
    <row r="1516" spans="3:42" x14ac:dyDescent="0.25">
      <c r="C1516"/>
      <c r="G1516"/>
      <c r="K1516"/>
      <c r="O1516"/>
      <c r="S1516"/>
      <c r="W1516"/>
      <c r="AA1516"/>
      <c r="AE1516"/>
      <c r="AI1516"/>
      <c r="AO1516"/>
      <c r="AP1516"/>
    </row>
    <row r="1517" spans="3:42" x14ac:dyDescent="0.25">
      <c r="C1517"/>
      <c r="G1517"/>
      <c r="K1517"/>
      <c r="O1517"/>
      <c r="S1517"/>
      <c r="W1517"/>
      <c r="AA1517"/>
      <c r="AE1517"/>
      <c r="AI1517"/>
      <c r="AO1517"/>
      <c r="AP1517"/>
    </row>
    <row r="1518" spans="3:42" x14ac:dyDescent="0.25">
      <c r="C1518"/>
      <c r="G1518"/>
      <c r="K1518"/>
      <c r="O1518"/>
      <c r="S1518"/>
      <c r="W1518"/>
      <c r="AA1518"/>
      <c r="AE1518"/>
      <c r="AI1518"/>
      <c r="AO1518"/>
      <c r="AP1518"/>
    </row>
    <row r="1519" spans="3:42" x14ac:dyDescent="0.25">
      <c r="C1519"/>
      <c r="G1519"/>
      <c r="K1519"/>
      <c r="O1519"/>
      <c r="S1519"/>
      <c r="W1519"/>
      <c r="AA1519"/>
      <c r="AE1519"/>
      <c r="AI1519"/>
      <c r="AO1519"/>
      <c r="AP1519"/>
    </row>
    <row r="1520" spans="3:42" x14ac:dyDescent="0.25">
      <c r="C1520"/>
      <c r="G1520"/>
      <c r="K1520"/>
      <c r="O1520"/>
      <c r="S1520"/>
      <c r="W1520"/>
      <c r="AA1520"/>
      <c r="AE1520"/>
      <c r="AI1520"/>
      <c r="AO1520"/>
      <c r="AP1520"/>
    </row>
    <row r="1521" spans="3:42" x14ac:dyDescent="0.25">
      <c r="C1521"/>
      <c r="G1521"/>
      <c r="K1521"/>
      <c r="O1521"/>
      <c r="S1521"/>
      <c r="W1521"/>
      <c r="AA1521"/>
      <c r="AE1521"/>
      <c r="AI1521"/>
      <c r="AO1521"/>
      <c r="AP1521"/>
    </row>
    <row r="1522" spans="3:42" x14ac:dyDescent="0.25">
      <c r="C1522"/>
      <c r="G1522"/>
      <c r="K1522"/>
      <c r="O1522"/>
      <c r="S1522"/>
      <c r="W1522"/>
      <c r="AA1522"/>
      <c r="AE1522"/>
      <c r="AI1522"/>
      <c r="AO1522"/>
      <c r="AP1522"/>
    </row>
    <row r="1523" spans="3:42" x14ac:dyDescent="0.25">
      <c r="C1523"/>
      <c r="G1523"/>
      <c r="K1523"/>
      <c r="O1523"/>
      <c r="S1523"/>
      <c r="W1523"/>
      <c r="AA1523"/>
      <c r="AE1523"/>
      <c r="AI1523"/>
      <c r="AO1523"/>
      <c r="AP1523"/>
    </row>
    <row r="1524" spans="3:42" x14ac:dyDescent="0.25">
      <c r="C1524"/>
      <c r="G1524"/>
      <c r="K1524"/>
      <c r="O1524"/>
      <c r="S1524"/>
      <c r="W1524"/>
      <c r="AA1524"/>
      <c r="AE1524"/>
      <c r="AI1524"/>
      <c r="AO1524"/>
      <c r="AP1524"/>
    </row>
    <row r="1525" spans="3:42" x14ac:dyDescent="0.25">
      <c r="C1525"/>
      <c r="G1525"/>
      <c r="K1525"/>
      <c r="O1525"/>
      <c r="S1525"/>
      <c r="W1525"/>
      <c r="AA1525"/>
      <c r="AE1525"/>
      <c r="AI1525"/>
      <c r="AO1525"/>
      <c r="AP1525"/>
    </row>
    <row r="1526" spans="3:42" x14ac:dyDescent="0.25">
      <c r="C1526"/>
      <c r="G1526"/>
      <c r="K1526"/>
      <c r="O1526"/>
      <c r="S1526"/>
      <c r="W1526"/>
      <c r="AA1526"/>
      <c r="AE1526"/>
      <c r="AI1526"/>
      <c r="AO1526"/>
      <c r="AP1526"/>
    </row>
    <row r="1527" spans="3:42" x14ac:dyDescent="0.25">
      <c r="C1527"/>
      <c r="G1527"/>
      <c r="K1527"/>
      <c r="O1527"/>
      <c r="S1527"/>
      <c r="W1527"/>
      <c r="AA1527"/>
      <c r="AE1527"/>
      <c r="AI1527"/>
      <c r="AO1527"/>
      <c r="AP1527"/>
    </row>
    <row r="1528" spans="3:42" x14ac:dyDescent="0.25">
      <c r="C1528"/>
      <c r="G1528"/>
      <c r="K1528"/>
      <c r="O1528"/>
      <c r="S1528"/>
      <c r="W1528"/>
      <c r="AA1528"/>
      <c r="AE1528"/>
      <c r="AI1528"/>
      <c r="AO1528"/>
      <c r="AP1528"/>
    </row>
    <row r="1529" spans="3:42" x14ac:dyDescent="0.25">
      <c r="C1529"/>
      <c r="G1529"/>
      <c r="K1529"/>
      <c r="O1529"/>
      <c r="S1529"/>
      <c r="W1529"/>
      <c r="AA1529"/>
      <c r="AE1529"/>
      <c r="AI1529"/>
      <c r="AO1529"/>
      <c r="AP1529"/>
    </row>
    <row r="1530" spans="3:42" x14ac:dyDescent="0.25">
      <c r="C1530"/>
      <c r="G1530"/>
      <c r="K1530"/>
      <c r="O1530"/>
      <c r="S1530"/>
      <c r="W1530"/>
      <c r="AA1530"/>
      <c r="AE1530"/>
      <c r="AI1530"/>
      <c r="AO1530"/>
      <c r="AP1530"/>
    </row>
    <row r="1531" spans="3:42" x14ac:dyDescent="0.25">
      <c r="C1531"/>
      <c r="G1531"/>
      <c r="K1531"/>
      <c r="O1531"/>
      <c r="S1531"/>
      <c r="W1531"/>
      <c r="AA1531"/>
      <c r="AE1531"/>
      <c r="AI1531"/>
      <c r="AO1531"/>
      <c r="AP1531"/>
    </row>
    <row r="1532" spans="3:42" x14ac:dyDescent="0.25">
      <c r="C1532"/>
      <c r="G1532"/>
      <c r="K1532"/>
      <c r="O1532"/>
      <c r="S1532"/>
      <c r="W1532"/>
      <c r="AA1532"/>
      <c r="AE1532"/>
      <c r="AI1532"/>
      <c r="AO1532"/>
      <c r="AP1532"/>
    </row>
    <row r="1533" spans="3:42" x14ac:dyDescent="0.25">
      <c r="C1533"/>
      <c r="G1533"/>
      <c r="K1533"/>
      <c r="O1533"/>
      <c r="S1533"/>
      <c r="W1533"/>
      <c r="AA1533"/>
      <c r="AE1533"/>
      <c r="AI1533"/>
      <c r="AO1533"/>
      <c r="AP1533"/>
    </row>
    <row r="1534" spans="3:42" x14ac:dyDescent="0.25">
      <c r="C1534"/>
      <c r="G1534"/>
      <c r="K1534"/>
      <c r="O1534"/>
      <c r="S1534"/>
      <c r="W1534"/>
      <c r="AA1534"/>
      <c r="AE1534"/>
      <c r="AI1534"/>
      <c r="AO1534"/>
      <c r="AP1534"/>
    </row>
    <row r="1535" spans="3:42" x14ac:dyDescent="0.25">
      <c r="C1535"/>
      <c r="G1535"/>
      <c r="K1535"/>
      <c r="O1535"/>
      <c r="S1535"/>
      <c r="W1535"/>
      <c r="AA1535"/>
      <c r="AE1535"/>
      <c r="AI1535"/>
      <c r="AO1535"/>
      <c r="AP1535"/>
    </row>
    <row r="1536" spans="3:42" x14ac:dyDescent="0.25">
      <c r="C1536"/>
      <c r="G1536"/>
      <c r="K1536"/>
      <c r="O1536"/>
      <c r="S1536"/>
      <c r="W1536"/>
      <c r="AA1536"/>
      <c r="AE1536"/>
      <c r="AI1536"/>
      <c r="AO1536"/>
      <c r="AP1536"/>
    </row>
    <row r="1537" spans="3:42" x14ac:dyDescent="0.25">
      <c r="C1537"/>
      <c r="G1537"/>
      <c r="K1537"/>
      <c r="O1537"/>
      <c r="S1537"/>
      <c r="W1537"/>
      <c r="AA1537"/>
      <c r="AE1537"/>
      <c r="AI1537"/>
      <c r="AO1537"/>
      <c r="AP1537"/>
    </row>
    <row r="1538" spans="3:42" x14ac:dyDescent="0.25">
      <c r="C1538"/>
      <c r="G1538"/>
      <c r="K1538"/>
      <c r="O1538"/>
      <c r="S1538"/>
      <c r="W1538"/>
      <c r="AA1538"/>
      <c r="AE1538"/>
      <c r="AI1538"/>
      <c r="AO1538"/>
      <c r="AP1538"/>
    </row>
    <row r="1539" spans="3:42" x14ac:dyDescent="0.25">
      <c r="C1539"/>
      <c r="G1539"/>
      <c r="K1539"/>
      <c r="O1539"/>
      <c r="S1539"/>
      <c r="W1539"/>
      <c r="AA1539"/>
      <c r="AE1539"/>
      <c r="AI1539"/>
      <c r="AO1539"/>
      <c r="AP1539"/>
    </row>
    <row r="1540" spans="3:42" x14ac:dyDescent="0.25">
      <c r="C1540"/>
      <c r="G1540"/>
      <c r="K1540"/>
      <c r="O1540"/>
      <c r="S1540"/>
      <c r="W1540"/>
      <c r="AA1540"/>
      <c r="AE1540"/>
      <c r="AI1540"/>
      <c r="AO1540"/>
      <c r="AP1540"/>
    </row>
    <row r="1541" spans="3:42" x14ac:dyDescent="0.25">
      <c r="C1541"/>
      <c r="G1541"/>
      <c r="K1541"/>
      <c r="O1541"/>
      <c r="S1541"/>
      <c r="W1541"/>
      <c r="AA1541"/>
      <c r="AE1541"/>
      <c r="AI1541"/>
      <c r="AO1541"/>
      <c r="AP1541"/>
    </row>
    <row r="1542" spans="3:42" x14ac:dyDescent="0.25">
      <c r="C1542"/>
      <c r="G1542"/>
      <c r="K1542"/>
      <c r="O1542"/>
      <c r="S1542"/>
      <c r="W1542"/>
      <c r="AA1542"/>
      <c r="AE1542"/>
      <c r="AI1542"/>
      <c r="AO1542"/>
      <c r="AP1542"/>
    </row>
    <row r="1543" spans="3:42" x14ac:dyDescent="0.25">
      <c r="C1543"/>
      <c r="G1543"/>
      <c r="K1543"/>
      <c r="O1543"/>
      <c r="S1543"/>
      <c r="W1543"/>
      <c r="AA1543"/>
      <c r="AE1543"/>
      <c r="AI1543"/>
      <c r="AO1543"/>
      <c r="AP1543"/>
    </row>
    <row r="1544" spans="3:42" x14ac:dyDescent="0.25">
      <c r="C1544"/>
      <c r="G1544"/>
      <c r="K1544"/>
      <c r="O1544"/>
      <c r="S1544"/>
      <c r="W1544"/>
      <c r="AA1544"/>
      <c r="AE1544"/>
      <c r="AI1544"/>
      <c r="AO1544"/>
      <c r="AP1544"/>
    </row>
    <row r="1545" spans="3:42" x14ac:dyDescent="0.25">
      <c r="C1545"/>
      <c r="G1545"/>
      <c r="K1545"/>
      <c r="O1545"/>
      <c r="S1545"/>
      <c r="W1545"/>
      <c r="AA1545"/>
      <c r="AE1545"/>
      <c r="AI1545"/>
      <c r="AO1545"/>
      <c r="AP1545"/>
    </row>
    <row r="1546" spans="3:42" x14ac:dyDescent="0.25">
      <c r="C1546"/>
      <c r="G1546"/>
      <c r="K1546"/>
      <c r="O1546"/>
      <c r="S1546"/>
      <c r="W1546"/>
      <c r="AA1546"/>
      <c r="AE1546"/>
      <c r="AI1546"/>
      <c r="AO1546"/>
      <c r="AP1546"/>
    </row>
    <row r="1547" spans="3:42" x14ac:dyDescent="0.25">
      <c r="C1547"/>
      <c r="G1547"/>
      <c r="K1547"/>
      <c r="O1547"/>
      <c r="S1547"/>
      <c r="W1547"/>
      <c r="AA1547"/>
      <c r="AE1547"/>
      <c r="AI1547"/>
      <c r="AO1547"/>
      <c r="AP1547"/>
    </row>
    <row r="1548" spans="3:42" x14ac:dyDescent="0.25">
      <c r="C1548"/>
      <c r="G1548"/>
      <c r="K1548"/>
      <c r="O1548"/>
      <c r="S1548"/>
      <c r="W1548"/>
      <c r="AA1548"/>
      <c r="AE1548"/>
      <c r="AI1548"/>
      <c r="AO1548"/>
      <c r="AP1548"/>
    </row>
    <row r="1549" spans="3:42" x14ac:dyDescent="0.25">
      <c r="C1549"/>
      <c r="G1549"/>
      <c r="K1549"/>
      <c r="O1549"/>
      <c r="S1549"/>
      <c r="W1549"/>
      <c r="AA1549"/>
      <c r="AE1549"/>
      <c r="AI1549"/>
      <c r="AO1549"/>
      <c r="AP1549"/>
    </row>
    <row r="1550" spans="3:42" x14ac:dyDescent="0.25">
      <c r="C1550"/>
      <c r="G1550"/>
      <c r="K1550"/>
      <c r="O1550"/>
      <c r="S1550"/>
      <c r="W1550"/>
      <c r="AA1550"/>
      <c r="AE1550"/>
      <c r="AI1550"/>
      <c r="AO1550"/>
      <c r="AP1550"/>
    </row>
    <row r="1551" spans="3:42" x14ac:dyDescent="0.25">
      <c r="C1551"/>
      <c r="G1551"/>
      <c r="K1551"/>
      <c r="O1551"/>
      <c r="S1551"/>
      <c r="W1551"/>
      <c r="AA1551"/>
      <c r="AE1551"/>
      <c r="AI1551"/>
      <c r="AO1551"/>
      <c r="AP1551"/>
    </row>
    <row r="1552" spans="3:42" x14ac:dyDescent="0.25">
      <c r="C1552"/>
      <c r="G1552"/>
      <c r="K1552"/>
      <c r="O1552"/>
      <c r="S1552"/>
      <c r="W1552"/>
      <c r="AA1552"/>
      <c r="AE1552"/>
      <c r="AI1552"/>
      <c r="AO1552"/>
      <c r="AP1552"/>
    </row>
    <row r="1553" spans="3:42" x14ac:dyDescent="0.25">
      <c r="C1553"/>
      <c r="G1553"/>
      <c r="K1553"/>
      <c r="O1553"/>
      <c r="S1553"/>
      <c r="W1553"/>
      <c r="AA1553"/>
      <c r="AE1553"/>
      <c r="AI1553"/>
      <c r="AO1553"/>
      <c r="AP1553"/>
    </row>
    <row r="1554" spans="3:42" x14ac:dyDescent="0.25">
      <c r="C1554"/>
      <c r="G1554"/>
      <c r="K1554"/>
      <c r="O1554"/>
      <c r="S1554"/>
      <c r="W1554"/>
      <c r="AA1554"/>
      <c r="AE1554"/>
      <c r="AI1554"/>
      <c r="AO1554"/>
      <c r="AP1554"/>
    </row>
    <row r="1555" spans="3:42" x14ac:dyDescent="0.25">
      <c r="C1555"/>
      <c r="G1555"/>
      <c r="K1555"/>
      <c r="O1555"/>
      <c r="S1555"/>
      <c r="W1555"/>
      <c r="AA1555"/>
      <c r="AE1555"/>
      <c r="AI1555"/>
      <c r="AO1555"/>
      <c r="AP1555"/>
    </row>
    <row r="1556" spans="3:42" x14ac:dyDescent="0.25">
      <c r="C1556"/>
      <c r="G1556"/>
      <c r="K1556"/>
      <c r="O1556"/>
      <c r="S1556"/>
      <c r="W1556"/>
      <c r="AA1556"/>
      <c r="AE1556"/>
      <c r="AI1556"/>
      <c r="AO1556"/>
      <c r="AP1556"/>
    </row>
    <row r="1557" spans="3:42" x14ac:dyDescent="0.25">
      <c r="C1557"/>
      <c r="G1557"/>
      <c r="K1557"/>
      <c r="O1557"/>
      <c r="S1557"/>
      <c r="W1557"/>
      <c r="AA1557"/>
      <c r="AE1557"/>
      <c r="AI1557"/>
      <c r="AO1557"/>
      <c r="AP1557"/>
    </row>
    <row r="1558" spans="3:42" x14ac:dyDescent="0.25">
      <c r="C1558"/>
      <c r="G1558"/>
      <c r="K1558"/>
      <c r="O1558"/>
      <c r="S1558"/>
      <c r="W1558"/>
      <c r="AA1558"/>
      <c r="AE1558"/>
      <c r="AI1558"/>
      <c r="AO1558"/>
      <c r="AP1558"/>
    </row>
    <row r="1559" spans="3:42" x14ac:dyDescent="0.25">
      <c r="C1559"/>
      <c r="G1559"/>
      <c r="K1559"/>
      <c r="O1559"/>
      <c r="S1559"/>
      <c r="W1559"/>
      <c r="AA1559"/>
      <c r="AE1559"/>
      <c r="AI1559"/>
      <c r="AO1559"/>
      <c r="AP1559"/>
    </row>
    <row r="1560" spans="3:42" x14ac:dyDescent="0.25">
      <c r="C1560"/>
      <c r="G1560"/>
      <c r="K1560"/>
      <c r="O1560"/>
      <c r="S1560"/>
      <c r="W1560"/>
      <c r="AA1560"/>
      <c r="AE1560"/>
      <c r="AI1560"/>
      <c r="AO1560"/>
      <c r="AP1560"/>
    </row>
    <row r="1561" spans="3:42" x14ac:dyDescent="0.25">
      <c r="C1561"/>
      <c r="G1561"/>
      <c r="K1561"/>
      <c r="O1561"/>
      <c r="S1561"/>
      <c r="W1561"/>
      <c r="AA1561"/>
      <c r="AE1561"/>
      <c r="AI1561"/>
      <c r="AO1561"/>
      <c r="AP1561"/>
    </row>
    <row r="1562" spans="3:42" x14ac:dyDescent="0.25">
      <c r="C1562"/>
      <c r="G1562"/>
      <c r="K1562"/>
      <c r="O1562"/>
      <c r="S1562"/>
      <c r="W1562"/>
      <c r="AA1562"/>
      <c r="AE1562"/>
      <c r="AI1562"/>
      <c r="AO1562"/>
      <c r="AP1562"/>
    </row>
    <row r="1563" spans="3:42" x14ac:dyDescent="0.25">
      <c r="C1563"/>
      <c r="G1563"/>
      <c r="K1563"/>
      <c r="O1563"/>
      <c r="S1563"/>
      <c r="W1563"/>
      <c r="AA1563"/>
      <c r="AE1563"/>
      <c r="AI1563"/>
      <c r="AO1563"/>
      <c r="AP1563"/>
    </row>
    <row r="1564" spans="3:42" x14ac:dyDescent="0.25">
      <c r="C1564"/>
      <c r="G1564"/>
      <c r="K1564"/>
      <c r="O1564"/>
      <c r="S1564"/>
      <c r="W1564"/>
      <c r="AA1564"/>
      <c r="AE1564"/>
      <c r="AI1564"/>
      <c r="AO1564"/>
      <c r="AP1564"/>
    </row>
    <row r="1565" spans="3:42" x14ac:dyDescent="0.25">
      <c r="C1565"/>
      <c r="G1565"/>
      <c r="K1565"/>
      <c r="O1565"/>
      <c r="S1565"/>
      <c r="W1565"/>
      <c r="AA1565"/>
      <c r="AE1565"/>
      <c r="AI1565"/>
      <c r="AO1565"/>
      <c r="AP1565"/>
    </row>
    <row r="1566" spans="3:42" x14ac:dyDescent="0.25">
      <c r="C1566"/>
      <c r="G1566"/>
      <c r="K1566"/>
      <c r="O1566"/>
      <c r="S1566"/>
      <c r="W1566"/>
      <c r="AA1566"/>
      <c r="AE1566"/>
      <c r="AI1566"/>
      <c r="AO1566"/>
      <c r="AP1566"/>
    </row>
    <row r="1567" spans="3:42" x14ac:dyDescent="0.25">
      <c r="C1567"/>
      <c r="G1567"/>
      <c r="K1567"/>
      <c r="O1567"/>
      <c r="S1567"/>
      <c r="W1567"/>
      <c r="AA1567"/>
      <c r="AE1567"/>
      <c r="AI1567"/>
      <c r="AO1567"/>
      <c r="AP1567"/>
    </row>
    <row r="1568" spans="3:42" x14ac:dyDescent="0.25">
      <c r="C1568"/>
      <c r="G1568"/>
      <c r="K1568"/>
      <c r="O1568"/>
      <c r="S1568"/>
      <c r="W1568"/>
      <c r="AA1568"/>
      <c r="AE1568"/>
      <c r="AI1568"/>
      <c r="AO1568"/>
      <c r="AP1568"/>
    </row>
    <row r="1569" spans="3:42" x14ac:dyDescent="0.25">
      <c r="C1569"/>
      <c r="G1569"/>
      <c r="K1569"/>
      <c r="O1569"/>
      <c r="S1569"/>
      <c r="W1569"/>
      <c r="AA1569"/>
      <c r="AE1569"/>
      <c r="AI1569"/>
      <c r="AO1569"/>
      <c r="AP1569"/>
    </row>
    <row r="1570" spans="3:42" x14ac:dyDescent="0.25">
      <c r="C1570"/>
      <c r="G1570"/>
      <c r="K1570"/>
      <c r="O1570"/>
      <c r="S1570"/>
      <c r="W1570"/>
      <c r="AA1570"/>
      <c r="AE1570"/>
      <c r="AI1570"/>
      <c r="AO1570"/>
      <c r="AP1570"/>
    </row>
    <row r="1571" spans="3:42" x14ac:dyDescent="0.25">
      <c r="C1571"/>
      <c r="G1571"/>
      <c r="K1571"/>
      <c r="O1571"/>
      <c r="S1571"/>
      <c r="W1571"/>
      <c r="AA1571"/>
      <c r="AE1571"/>
      <c r="AI1571"/>
      <c r="AO1571"/>
      <c r="AP1571"/>
    </row>
    <row r="1572" spans="3:42" x14ac:dyDescent="0.25">
      <c r="C1572"/>
      <c r="G1572"/>
      <c r="K1572"/>
      <c r="O1572"/>
      <c r="S1572"/>
      <c r="W1572"/>
      <c r="AA1572"/>
      <c r="AE1572"/>
      <c r="AI1572"/>
      <c r="AO1572"/>
      <c r="AP1572"/>
    </row>
    <row r="1573" spans="3:42" x14ac:dyDescent="0.25">
      <c r="C1573"/>
      <c r="G1573"/>
      <c r="K1573"/>
      <c r="O1573"/>
      <c r="S1573"/>
      <c r="W1573"/>
      <c r="AA1573"/>
      <c r="AE1573"/>
      <c r="AI1573"/>
      <c r="AO1573"/>
      <c r="AP1573"/>
    </row>
    <row r="1574" spans="3:42" x14ac:dyDescent="0.25">
      <c r="C1574"/>
      <c r="G1574"/>
      <c r="K1574"/>
      <c r="O1574"/>
      <c r="S1574"/>
      <c r="W1574"/>
      <c r="AA1574"/>
      <c r="AE1574"/>
      <c r="AI1574"/>
      <c r="AO1574"/>
      <c r="AP1574"/>
    </row>
    <row r="1575" spans="3:42" x14ac:dyDescent="0.25">
      <c r="C1575"/>
      <c r="G1575"/>
      <c r="K1575"/>
      <c r="O1575"/>
      <c r="S1575"/>
      <c r="W1575"/>
      <c r="AA1575"/>
      <c r="AE1575"/>
      <c r="AI1575"/>
      <c r="AO1575"/>
      <c r="AP1575"/>
    </row>
    <row r="1576" spans="3:42" x14ac:dyDescent="0.25">
      <c r="C1576"/>
      <c r="G1576"/>
      <c r="K1576"/>
      <c r="O1576"/>
      <c r="S1576"/>
      <c r="W1576"/>
      <c r="AA1576"/>
      <c r="AE1576"/>
      <c r="AI1576"/>
      <c r="AO1576"/>
      <c r="AP1576"/>
    </row>
    <row r="1577" spans="3:42" x14ac:dyDescent="0.25">
      <c r="C1577"/>
      <c r="G1577"/>
      <c r="K1577"/>
      <c r="O1577"/>
      <c r="S1577"/>
      <c r="W1577"/>
      <c r="AA1577"/>
      <c r="AE1577"/>
      <c r="AI1577"/>
      <c r="AO1577"/>
      <c r="AP1577"/>
    </row>
    <row r="1578" spans="3:42" x14ac:dyDescent="0.25">
      <c r="C1578"/>
      <c r="G1578"/>
      <c r="K1578"/>
      <c r="O1578"/>
      <c r="S1578"/>
      <c r="W1578"/>
      <c r="AA1578"/>
      <c r="AE1578"/>
      <c r="AI1578"/>
      <c r="AO1578"/>
      <c r="AP1578"/>
    </row>
    <row r="1579" spans="3:42" x14ac:dyDescent="0.25">
      <c r="C1579"/>
      <c r="G1579"/>
      <c r="K1579"/>
      <c r="O1579"/>
      <c r="S1579"/>
      <c r="W1579"/>
      <c r="AA1579"/>
      <c r="AE1579"/>
      <c r="AI1579"/>
      <c r="AO1579"/>
      <c r="AP1579"/>
    </row>
    <row r="1580" spans="3:42" x14ac:dyDescent="0.25">
      <c r="C1580"/>
      <c r="G1580"/>
      <c r="K1580"/>
      <c r="O1580"/>
      <c r="S1580"/>
      <c r="W1580"/>
      <c r="AA1580"/>
      <c r="AE1580"/>
      <c r="AI1580"/>
      <c r="AO1580"/>
      <c r="AP1580"/>
    </row>
    <row r="1581" spans="3:42" x14ac:dyDescent="0.25">
      <c r="C1581"/>
      <c r="G1581"/>
      <c r="K1581"/>
      <c r="O1581"/>
      <c r="S1581"/>
      <c r="W1581"/>
      <c r="AA1581"/>
      <c r="AE1581"/>
      <c r="AI1581"/>
      <c r="AO1581"/>
      <c r="AP1581"/>
    </row>
    <row r="1582" spans="3:42" x14ac:dyDescent="0.25">
      <c r="C1582"/>
      <c r="G1582"/>
      <c r="K1582"/>
      <c r="O1582"/>
      <c r="S1582"/>
      <c r="W1582"/>
      <c r="AA1582"/>
      <c r="AE1582"/>
      <c r="AI1582"/>
      <c r="AO1582"/>
      <c r="AP1582"/>
    </row>
    <row r="1583" spans="3:42" x14ac:dyDescent="0.25">
      <c r="C1583"/>
      <c r="G1583"/>
      <c r="K1583"/>
      <c r="O1583"/>
      <c r="S1583"/>
      <c r="W1583"/>
      <c r="AA1583"/>
      <c r="AE1583"/>
      <c r="AI1583"/>
      <c r="AO1583"/>
      <c r="AP1583"/>
    </row>
    <row r="1584" spans="3:42" x14ac:dyDescent="0.25">
      <c r="C1584"/>
      <c r="G1584"/>
      <c r="K1584"/>
      <c r="O1584"/>
      <c r="S1584"/>
      <c r="W1584"/>
      <c r="AA1584"/>
      <c r="AE1584"/>
      <c r="AI1584"/>
      <c r="AO1584"/>
      <c r="AP1584"/>
    </row>
    <row r="1585" spans="3:42" x14ac:dyDescent="0.25">
      <c r="C1585"/>
      <c r="G1585"/>
      <c r="K1585"/>
      <c r="O1585"/>
      <c r="S1585"/>
      <c r="W1585"/>
      <c r="AA1585"/>
      <c r="AE1585"/>
      <c r="AI1585"/>
      <c r="AO1585"/>
      <c r="AP1585"/>
    </row>
    <row r="1586" spans="3:42" x14ac:dyDescent="0.25">
      <c r="C1586"/>
      <c r="G1586"/>
      <c r="K1586"/>
      <c r="O1586"/>
      <c r="S1586"/>
      <c r="W1586"/>
      <c r="AA1586"/>
      <c r="AE1586"/>
      <c r="AI1586"/>
      <c r="AO1586"/>
      <c r="AP1586"/>
    </row>
    <row r="1587" spans="3:42" x14ac:dyDescent="0.25">
      <c r="C1587"/>
      <c r="G1587"/>
      <c r="K1587"/>
      <c r="O1587"/>
      <c r="S1587"/>
      <c r="W1587"/>
      <c r="AA1587"/>
      <c r="AE1587"/>
      <c r="AI1587"/>
      <c r="AO1587"/>
      <c r="AP1587"/>
    </row>
    <row r="1588" spans="3:42" x14ac:dyDescent="0.25">
      <c r="C1588"/>
      <c r="G1588"/>
      <c r="K1588"/>
      <c r="O1588"/>
      <c r="S1588"/>
      <c r="W1588"/>
      <c r="AA1588"/>
      <c r="AE1588"/>
      <c r="AI1588"/>
      <c r="AO1588"/>
      <c r="AP1588"/>
    </row>
    <row r="1589" spans="3:42" x14ac:dyDescent="0.25">
      <c r="C1589"/>
      <c r="G1589"/>
      <c r="K1589"/>
      <c r="O1589"/>
      <c r="S1589"/>
      <c r="W1589"/>
      <c r="AA1589"/>
      <c r="AE1589"/>
      <c r="AI1589"/>
      <c r="AO1589"/>
      <c r="AP1589"/>
    </row>
    <row r="1590" spans="3:42" x14ac:dyDescent="0.25">
      <c r="C1590"/>
      <c r="G1590"/>
      <c r="K1590"/>
      <c r="O1590"/>
      <c r="S1590"/>
      <c r="W1590"/>
      <c r="AA1590"/>
      <c r="AE1590"/>
      <c r="AI1590"/>
      <c r="AO1590"/>
      <c r="AP1590"/>
    </row>
    <row r="1591" spans="3:42" x14ac:dyDescent="0.25">
      <c r="C1591"/>
      <c r="G1591"/>
      <c r="K1591"/>
      <c r="O1591"/>
      <c r="S1591"/>
      <c r="W1591"/>
      <c r="AA1591"/>
      <c r="AE1591"/>
      <c r="AI1591"/>
      <c r="AO1591"/>
      <c r="AP1591"/>
    </row>
    <row r="1592" spans="3:42" x14ac:dyDescent="0.25">
      <c r="C1592"/>
      <c r="G1592"/>
      <c r="K1592"/>
      <c r="O1592"/>
      <c r="S1592"/>
      <c r="W1592"/>
      <c r="AA1592"/>
      <c r="AE1592"/>
      <c r="AI1592"/>
      <c r="AO1592"/>
      <c r="AP1592"/>
    </row>
    <row r="1593" spans="3:42" x14ac:dyDescent="0.25">
      <c r="C1593"/>
      <c r="G1593"/>
      <c r="K1593"/>
      <c r="O1593"/>
      <c r="S1593"/>
      <c r="W1593"/>
      <c r="AA1593"/>
      <c r="AE1593"/>
      <c r="AI1593"/>
      <c r="AO1593"/>
      <c r="AP1593"/>
    </row>
    <row r="1594" spans="3:42" x14ac:dyDescent="0.25">
      <c r="C1594"/>
      <c r="G1594"/>
      <c r="K1594"/>
      <c r="O1594"/>
      <c r="S1594"/>
      <c r="W1594"/>
      <c r="AA1594"/>
      <c r="AE1594"/>
      <c r="AI1594"/>
      <c r="AO1594"/>
      <c r="AP1594"/>
    </row>
    <row r="1595" spans="3:42" x14ac:dyDescent="0.25">
      <c r="C1595"/>
      <c r="G1595"/>
      <c r="K1595"/>
      <c r="O1595"/>
      <c r="S1595"/>
      <c r="W1595"/>
      <c r="AA1595"/>
      <c r="AE1595"/>
      <c r="AI1595"/>
      <c r="AO1595"/>
      <c r="AP1595"/>
    </row>
    <row r="1596" spans="3:42" x14ac:dyDescent="0.25">
      <c r="C1596"/>
      <c r="G1596"/>
      <c r="K1596"/>
      <c r="O1596"/>
      <c r="S1596"/>
      <c r="W1596"/>
      <c r="AA1596"/>
      <c r="AE1596"/>
      <c r="AI1596"/>
      <c r="AO1596"/>
      <c r="AP1596"/>
    </row>
    <row r="1597" spans="3:42" x14ac:dyDescent="0.25">
      <c r="C1597"/>
      <c r="G1597"/>
      <c r="K1597"/>
      <c r="O1597"/>
      <c r="S1597"/>
      <c r="W1597"/>
      <c r="AA1597"/>
      <c r="AE1597"/>
      <c r="AI1597"/>
      <c r="AO1597"/>
      <c r="AP1597"/>
    </row>
    <row r="1598" spans="3:42" x14ac:dyDescent="0.25">
      <c r="C1598"/>
      <c r="G1598"/>
      <c r="K1598"/>
      <c r="O1598"/>
      <c r="S1598"/>
      <c r="W1598"/>
      <c r="AA1598"/>
      <c r="AE1598"/>
      <c r="AI1598"/>
      <c r="AO1598"/>
      <c r="AP1598"/>
    </row>
    <row r="1599" spans="3:42" x14ac:dyDescent="0.25">
      <c r="C1599"/>
      <c r="G1599"/>
      <c r="K1599"/>
      <c r="O1599"/>
      <c r="S1599"/>
      <c r="W1599"/>
      <c r="AA1599"/>
      <c r="AE1599"/>
      <c r="AI1599"/>
      <c r="AO1599"/>
      <c r="AP1599"/>
    </row>
    <row r="1600" spans="3:42" x14ac:dyDescent="0.25">
      <c r="C1600"/>
      <c r="G1600"/>
      <c r="K1600"/>
      <c r="O1600"/>
      <c r="S1600"/>
      <c r="W1600"/>
      <c r="AA1600"/>
      <c r="AE1600"/>
      <c r="AI1600"/>
      <c r="AO1600"/>
      <c r="AP1600"/>
    </row>
    <row r="1601" spans="3:42" x14ac:dyDescent="0.25">
      <c r="C1601"/>
      <c r="G1601"/>
      <c r="K1601"/>
      <c r="O1601"/>
      <c r="S1601"/>
      <c r="W1601"/>
      <c r="AA1601"/>
      <c r="AE1601"/>
      <c r="AI1601"/>
      <c r="AO1601"/>
      <c r="AP1601"/>
    </row>
    <row r="1602" spans="3:42" x14ac:dyDescent="0.25">
      <c r="C1602"/>
      <c r="G1602"/>
      <c r="K1602"/>
      <c r="O1602"/>
      <c r="S1602"/>
      <c r="W1602"/>
      <c r="AA1602"/>
      <c r="AE1602"/>
      <c r="AI1602"/>
      <c r="AO1602"/>
      <c r="AP1602"/>
    </row>
    <row r="1603" spans="3:42" x14ac:dyDescent="0.25">
      <c r="C1603"/>
      <c r="G1603"/>
      <c r="K1603"/>
      <c r="O1603"/>
      <c r="S1603"/>
      <c r="W1603"/>
      <c r="AA1603"/>
      <c r="AE1603"/>
      <c r="AI1603"/>
      <c r="AO1603"/>
      <c r="AP1603"/>
    </row>
    <row r="1604" spans="3:42" x14ac:dyDescent="0.25">
      <c r="C1604"/>
      <c r="G1604"/>
      <c r="K1604"/>
      <c r="O1604"/>
      <c r="S1604"/>
      <c r="W1604"/>
      <c r="AA1604"/>
      <c r="AE1604"/>
      <c r="AI1604"/>
      <c r="AO1604"/>
      <c r="AP1604"/>
    </row>
    <row r="1605" spans="3:42" x14ac:dyDescent="0.25">
      <c r="C1605"/>
      <c r="G1605"/>
      <c r="K1605"/>
      <c r="O1605"/>
      <c r="S1605"/>
      <c r="W1605"/>
      <c r="AA1605"/>
      <c r="AE1605"/>
      <c r="AI1605"/>
      <c r="AO1605"/>
      <c r="AP1605"/>
    </row>
    <row r="1606" spans="3:42" x14ac:dyDescent="0.25">
      <c r="C1606"/>
      <c r="G1606"/>
      <c r="K1606"/>
      <c r="O1606"/>
      <c r="S1606"/>
      <c r="W1606"/>
      <c r="AA1606"/>
      <c r="AE1606"/>
      <c r="AI1606"/>
      <c r="AO1606"/>
      <c r="AP1606"/>
    </row>
    <row r="1607" spans="3:42" x14ac:dyDescent="0.25">
      <c r="C1607"/>
      <c r="G1607"/>
      <c r="K1607"/>
      <c r="O1607"/>
      <c r="S1607"/>
      <c r="W1607"/>
      <c r="AA1607"/>
      <c r="AE1607"/>
      <c r="AI1607"/>
      <c r="AO1607"/>
      <c r="AP1607"/>
    </row>
    <row r="1608" spans="3:42" x14ac:dyDescent="0.25">
      <c r="C1608"/>
      <c r="G1608"/>
      <c r="K1608"/>
      <c r="O1608"/>
      <c r="S1608"/>
      <c r="W1608"/>
      <c r="AA1608"/>
      <c r="AE1608"/>
      <c r="AI1608"/>
      <c r="AO1608"/>
      <c r="AP1608"/>
    </row>
    <row r="1609" spans="3:42" x14ac:dyDescent="0.25">
      <c r="C1609"/>
      <c r="G1609"/>
      <c r="K1609"/>
      <c r="O1609"/>
      <c r="S1609"/>
      <c r="W1609"/>
      <c r="AA1609"/>
      <c r="AE1609"/>
      <c r="AI1609"/>
      <c r="AO1609"/>
      <c r="AP1609"/>
    </row>
    <row r="1610" spans="3:42" x14ac:dyDescent="0.25">
      <c r="C1610"/>
      <c r="G1610"/>
      <c r="K1610"/>
      <c r="O1610"/>
      <c r="S1610"/>
      <c r="W1610"/>
      <c r="AA1610"/>
      <c r="AE1610"/>
      <c r="AI1610"/>
      <c r="AO1610"/>
      <c r="AP1610"/>
    </row>
    <row r="1611" spans="3:42" x14ac:dyDescent="0.25">
      <c r="C1611"/>
      <c r="G1611"/>
      <c r="K1611"/>
      <c r="O1611"/>
      <c r="S1611"/>
      <c r="W1611"/>
      <c r="AA1611"/>
      <c r="AE1611"/>
      <c r="AI1611"/>
      <c r="AO1611"/>
      <c r="AP1611"/>
    </row>
    <row r="1612" spans="3:42" x14ac:dyDescent="0.25">
      <c r="C1612"/>
      <c r="G1612"/>
      <c r="K1612"/>
      <c r="O1612"/>
      <c r="S1612"/>
      <c r="W1612"/>
      <c r="AA1612"/>
      <c r="AE1612"/>
      <c r="AI1612"/>
      <c r="AO1612"/>
      <c r="AP1612"/>
    </row>
    <row r="1613" spans="3:42" x14ac:dyDescent="0.25">
      <c r="C1613"/>
      <c r="G1613"/>
      <c r="K1613"/>
      <c r="O1613"/>
      <c r="S1613"/>
      <c r="W1613"/>
      <c r="AA1613"/>
      <c r="AE1613"/>
      <c r="AI1613"/>
      <c r="AO1613"/>
      <c r="AP1613"/>
    </row>
    <row r="1614" spans="3:42" x14ac:dyDescent="0.25">
      <c r="C1614"/>
      <c r="G1614"/>
      <c r="K1614"/>
      <c r="O1614"/>
      <c r="S1614"/>
      <c r="W1614"/>
      <c r="AA1614"/>
      <c r="AE1614"/>
      <c r="AI1614"/>
      <c r="AO1614"/>
      <c r="AP1614"/>
    </row>
    <row r="1615" spans="3:42" x14ac:dyDescent="0.25">
      <c r="C1615"/>
      <c r="G1615"/>
      <c r="K1615"/>
      <c r="O1615"/>
      <c r="S1615"/>
      <c r="W1615"/>
      <c r="AA1615"/>
      <c r="AE1615"/>
      <c r="AI1615"/>
      <c r="AO1615"/>
      <c r="AP1615"/>
    </row>
    <row r="1616" spans="3:42" x14ac:dyDescent="0.25">
      <c r="C1616"/>
      <c r="G1616"/>
      <c r="K1616"/>
      <c r="O1616"/>
      <c r="S1616"/>
      <c r="W1616"/>
      <c r="AA1616"/>
      <c r="AE1616"/>
      <c r="AI1616"/>
      <c r="AO1616"/>
      <c r="AP1616"/>
    </row>
    <row r="1617" spans="3:42" x14ac:dyDescent="0.25">
      <c r="C1617"/>
      <c r="G1617"/>
      <c r="K1617"/>
      <c r="O1617"/>
      <c r="S1617"/>
      <c r="W1617"/>
      <c r="AA1617"/>
      <c r="AE1617"/>
      <c r="AI1617"/>
      <c r="AO1617"/>
      <c r="AP1617"/>
    </row>
    <row r="1618" spans="3:42" x14ac:dyDescent="0.25">
      <c r="C1618"/>
      <c r="G1618"/>
      <c r="K1618"/>
      <c r="O1618"/>
      <c r="S1618"/>
      <c r="W1618"/>
      <c r="AA1618"/>
      <c r="AE1618"/>
      <c r="AI1618"/>
      <c r="AO1618"/>
      <c r="AP1618"/>
    </row>
    <row r="1619" spans="3:42" x14ac:dyDescent="0.25">
      <c r="C1619"/>
      <c r="G1619"/>
      <c r="K1619"/>
      <c r="O1619"/>
      <c r="S1619"/>
      <c r="W1619"/>
      <c r="AA1619"/>
      <c r="AE1619"/>
      <c r="AI1619"/>
      <c r="AO1619"/>
      <c r="AP1619"/>
    </row>
    <row r="1620" spans="3:42" x14ac:dyDescent="0.25">
      <c r="C1620"/>
      <c r="G1620"/>
      <c r="K1620"/>
      <c r="O1620"/>
      <c r="S1620"/>
      <c r="W1620"/>
      <c r="AA1620"/>
      <c r="AE1620"/>
      <c r="AI1620"/>
      <c r="AO1620"/>
      <c r="AP1620"/>
    </row>
    <row r="1621" spans="3:42" x14ac:dyDescent="0.25">
      <c r="C1621"/>
      <c r="G1621"/>
      <c r="K1621"/>
      <c r="O1621"/>
      <c r="S1621"/>
      <c r="W1621"/>
      <c r="AA1621"/>
      <c r="AE1621"/>
      <c r="AI1621"/>
      <c r="AO1621"/>
      <c r="AP1621"/>
    </row>
    <row r="1622" spans="3:42" x14ac:dyDescent="0.25">
      <c r="C1622"/>
      <c r="G1622"/>
      <c r="K1622"/>
      <c r="O1622"/>
      <c r="S1622"/>
      <c r="W1622"/>
      <c r="AA1622"/>
      <c r="AE1622"/>
      <c r="AI1622"/>
      <c r="AO1622"/>
      <c r="AP1622"/>
    </row>
    <row r="1623" spans="3:42" x14ac:dyDescent="0.25">
      <c r="C1623"/>
      <c r="G1623"/>
      <c r="K1623"/>
      <c r="O1623"/>
      <c r="S1623"/>
      <c r="W1623"/>
      <c r="AA1623"/>
      <c r="AE1623"/>
      <c r="AI1623"/>
      <c r="AO1623"/>
      <c r="AP1623"/>
    </row>
    <row r="1624" spans="3:42" x14ac:dyDescent="0.25">
      <c r="C1624"/>
      <c r="G1624"/>
      <c r="K1624"/>
      <c r="O1624"/>
      <c r="S1624"/>
      <c r="W1624"/>
      <c r="AA1624"/>
      <c r="AE1624"/>
      <c r="AI1624"/>
      <c r="AO1624"/>
      <c r="AP1624"/>
    </row>
    <row r="1625" spans="3:42" x14ac:dyDescent="0.25">
      <c r="C1625"/>
      <c r="G1625"/>
      <c r="K1625"/>
      <c r="O1625"/>
      <c r="S1625"/>
      <c r="W1625"/>
      <c r="AA1625"/>
      <c r="AE1625"/>
      <c r="AI1625"/>
      <c r="AO1625"/>
      <c r="AP1625"/>
    </row>
    <row r="1626" spans="3:42" x14ac:dyDescent="0.25">
      <c r="C1626"/>
      <c r="G1626"/>
      <c r="K1626"/>
      <c r="O1626"/>
      <c r="S1626"/>
      <c r="W1626"/>
      <c r="AA1626"/>
      <c r="AE1626"/>
      <c r="AI1626"/>
      <c r="AO1626"/>
      <c r="AP1626"/>
    </row>
    <row r="1627" spans="3:42" x14ac:dyDescent="0.25">
      <c r="C1627"/>
      <c r="G1627"/>
      <c r="K1627"/>
      <c r="O1627"/>
      <c r="S1627"/>
      <c r="W1627"/>
      <c r="AA1627"/>
      <c r="AE1627"/>
      <c r="AI1627"/>
      <c r="AO1627"/>
      <c r="AP1627"/>
    </row>
    <row r="1628" spans="3:42" x14ac:dyDescent="0.25">
      <c r="C1628"/>
      <c r="G1628"/>
      <c r="K1628"/>
      <c r="O1628"/>
      <c r="S1628"/>
      <c r="W1628"/>
      <c r="AA1628"/>
      <c r="AE1628"/>
      <c r="AI1628"/>
      <c r="AO1628"/>
      <c r="AP1628"/>
    </row>
    <row r="1629" spans="3:42" x14ac:dyDescent="0.25">
      <c r="C1629"/>
      <c r="G1629"/>
      <c r="K1629"/>
      <c r="O1629"/>
      <c r="S1629"/>
      <c r="W1629"/>
      <c r="AA1629"/>
      <c r="AE1629"/>
      <c r="AI1629"/>
      <c r="AO1629"/>
      <c r="AP1629"/>
    </row>
    <row r="1630" spans="3:42" x14ac:dyDescent="0.25">
      <c r="C1630"/>
      <c r="G1630"/>
      <c r="K1630"/>
      <c r="O1630"/>
      <c r="S1630"/>
      <c r="W1630"/>
      <c r="AA1630"/>
      <c r="AE1630"/>
      <c r="AI1630"/>
      <c r="AO1630"/>
      <c r="AP1630"/>
    </row>
    <row r="1631" spans="3:42" x14ac:dyDescent="0.25">
      <c r="C1631"/>
      <c r="G1631"/>
      <c r="K1631"/>
      <c r="O1631"/>
      <c r="S1631"/>
      <c r="W1631"/>
      <c r="AA1631"/>
      <c r="AE1631"/>
      <c r="AI1631"/>
      <c r="AO1631"/>
      <c r="AP1631"/>
    </row>
    <row r="1632" spans="3:42" x14ac:dyDescent="0.25">
      <c r="C1632"/>
      <c r="G1632"/>
      <c r="K1632"/>
      <c r="O1632"/>
      <c r="S1632"/>
      <c r="W1632"/>
      <c r="AA1632"/>
      <c r="AE1632"/>
      <c r="AI1632"/>
      <c r="AO1632"/>
      <c r="AP1632"/>
    </row>
    <row r="1633" spans="3:42" x14ac:dyDescent="0.25">
      <c r="C1633"/>
      <c r="G1633"/>
      <c r="K1633"/>
      <c r="O1633"/>
      <c r="S1633"/>
      <c r="W1633"/>
      <c r="AA1633"/>
      <c r="AE1633"/>
      <c r="AI1633"/>
      <c r="AO1633"/>
      <c r="AP1633"/>
    </row>
    <row r="1634" spans="3:42" x14ac:dyDescent="0.25">
      <c r="C1634"/>
      <c r="G1634"/>
      <c r="K1634"/>
      <c r="O1634"/>
      <c r="S1634"/>
      <c r="W1634"/>
      <c r="AA1634"/>
      <c r="AE1634"/>
      <c r="AI1634"/>
      <c r="AO1634"/>
      <c r="AP1634"/>
    </row>
    <row r="1635" spans="3:42" x14ac:dyDescent="0.25">
      <c r="C1635"/>
      <c r="G1635"/>
      <c r="K1635"/>
      <c r="O1635"/>
      <c r="S1635"/>
      <c r="W1635"/>
      <c r="AA1635"/>
      <c r="AE1635"/>
      <c r="AI1635"/>
      <c r="AO1635"/>
      <c r="AP1635"/>
    </row>
    <row r="1636" spans="3:42" x14ac:dyDescent="0.25">
      <c r="C1636"/>
      <c r="G1636"/>
      <c r="K1636"/>
      <c r="O1636"/>
      <c r="S1636"/>
      <c r="W1636"/>
      <c r="AA1636"/>
      <c r="AE1636"/>
      <c r="AI1636"/>
      <c r="AO1636"/>
      <c r="AP1636"/>
    </row>
    <row r="1637" spans="3:42" x14ac:dyDescent="0.25">
      <c r="C1637"/>
      <c r="G1637"/>
      <c r="K1637"/>
      <c r="O1637"/>
      <c r="S1637"/>
      <c r="W1637"/>
      <c r="AA1637"/>
      <c r="AE1637"/>
      <c r="AI1637"/>
      <c r="AO1637"/>
      <c r="AP1637"/>
    </row>
    <row r="1638" spans="3:42" x14ac:dyDescent="0.25">
      <c r="C1638"/>
      <c r="G1638"/>
      <c r="K1638"/>
      <c r="O1638"/>
      <c r="S1638"/>
      <c r="W1638"/>
      <c r="AA1638"/>
      <c r="AE1638"/>
      <c r="AI1638"/>
      <c r="AO1638"/>
      <c r="AP1638"/>
    </row>
    <row r="1639" spans="3:42" x14ac:dyDescent="0.25">
      <c r="C1639"/>
      <c r="G1639"/>
      <c r="K1639"/>
      <c r="O1639"/>
      <c r="S1639"/>
      <c r="W1639"/>
      <c r="AA1639"/>
      <c r="AE1639"/>
      <c r="AI1639"/>
      <c r="AO1639"/>
      <c r="AP1639"/>
    </row>
    <row r="1640" spans="3:42" x14ac:dyDescent="0.25">
      <c r="C1640"/>
      <c r="G1640"/>
      <c r="K1640"/>
      <c r="O1640"/>
      <c r="S1640"/>
      <c r="W1640"/>
      <c r="AA1640"/>
      <c r="AE1640"/>
      <c r="AI1640"/>
      <c r="AO1640"/>
      <c r="AP1640"/>
    </row>
    <row r="1641" spans="3:42" x14ac:dyDescent="0.25">
      <c r="C1641"/>
      <c r="G1641"/>
      <c r="K1641"/>
      <c r="O1641"/>
      <c r="S1641"/>
      <c r="W1641"/>
      <c r="AA1641"/>
      <c r="AE1641"/>
      <c r="AI1641"/>
      <c r="AO1641"/>
      <c r="AP1641"/>
    </row>
    <row r="1642" spans="3:42" x14ac:dyDescent="0.25">
      <c r="C1642"/>
      <c r="G1642"/>
      <c r="K1642"/>
      <c r="O1642"/>
      <c r="S1642"/>
      <c r="W1642"/>
      <c r="AA1642"/>
      <c r="AE1642"/>
      <c r="AI1642"/>
      <c r="AO1642"/>
      <c r="AP1642"/>
    </row>
    <row r="1643" spans="3:42" x14ac:dyDescent="0.25">
      <c r="C1643"/>
      <c r="G1643"/>
      <c r="K1643"/>
      <c r="O1643"/>
      <c r="S1643"/>
      <c r="W1643"/>
      <c r="AA1643"/>
      <c r="AE1643"/>
      <c r="AI1643"/>
      <c r="AO1643"/>
      <c r="AP1643"/>
    </row>
    <row r="1644" spans="3:42" x14ac:dyDescent="0.25">
      <c r="C1644"/>
      <c r="G1644"/>
      <c r="K1644"/>
      <c r="O1644"/>
      <c r="S1644"/>
      <c r="W1644"/>
      <c r="AA1644"/>
      <c r="AE1644"/>
      <c r="AI1644"/>
      <c r="AO1644"/>
      <c r="AP1644"/>
    </row>
    <row r="1645" spans="3:42" x14ac:dyDescent="0.25">
      <c r="C1645"/>
      <c r="G1645"/>
      <c r="K1645"/>
      <c r="O1645"/>
      <c r="S1645"/>
      <c r="W1645"/>
      <c r="AA1645"/>
      <c r="AE1645"/>
      <c r="AI1645"/>
      <c r="AO1645"/>
      <c r="AP1645"/>
    </row>
    <row r="1646" spans="3:42" x14ac:dyDescent="0.25">
      <c r="C1646"/>
      <c r="G1646"/>
      <c r="K1646"/>
      <c r="O1646"/>
      <c r="S1646"/>
      <c r="W1646"/>
      <c r="AA1646"/>
      <c r="AE1646"/>
      <c r="AI1646"/>
      <c r="AO1646"/>
      <c r="AP1646"/>
    </row>
    <row r="1647" spans="3:42" x14ac:dyDescent="0.25">
      <c r="C1647"/>
      <c r="G1647"/>
      <c r="K1647"/>
      <c r="O1647"/>
      <c r="S1647"/>
      <c r="W1647"/>
      <c r="AA1647"/>
      <c r="AE1647"/>
      <c r="AI1647"/>
      <c r="AO1647"/>
      <c r="AP1647"/>
    </row>
    <row r="1648" spans="3:42" x14ac:dyDescent="0.25">
      <c r="C1648"/>
      <c r="G1648"/>
      <c r="K1648"/>
      <c r="O1648"/>
      <c r="S1648"/>
      <c r="W1648"/>
      <c r="AA1648"/>
      <c r="AE1648"/>
      <c r="AI1648"/>
      <c r="AO1648"/>
      <c r="AP1648"/>
    </row>
    <row r="1649" spans="3:42" x14ac:dyDescent="0.25">
      <c r="C1649"/>
      <c r="G1649"/>
      <c r="K1649"/>
      <c r="O1649"/>
      <c r="S1649"/>
      <c r="W1649"/>
      <c r="AA1649"/>
      <c r="AE1649"/>
      <c r="AI1649"/>
      <c r="AO1649"/>
      <c r="AP1649"/>
    </row>
    <row r="1650" spans="3:42" x14ac:dyDescent="0.25">
      <c r="C1650"/>
      <c r="G1650"/>
      <c r="K1650"/>
      <c r="O1650"/>
      <c r="S1650"/>
      <c r="W1650"/>
      <c r="AA1650"/>
      <c r="AE1650"/>
      <c r="AI1650"/>
      <c r="AO1650"/>
      <c r="AP1650"/>
    </row>
    <row r="1651" spans="3:42" x14ac:dyDescent="0.25">
      <c r="C1651"/>
      <c r="G1651"/>
      <c r="K1651"/>
      <c r="O1651"/>
      <c r="S1651"/>
      <c r="W1651"/>
      <c r="AA1651"/>
      <c r="AE1651"/>
      <c r="AI1651"/>
      <c r="AO1651"/>
      <c r="AP1651"/>
    </row>
    <row r="1652" spans="3:42" x14ac:dyDescent="0.25">
      <c r="C1652"/>
      <c r="G1652"/>
      <c r="K1652"/>
      <c r="O1652"/>
      <c r="S1652"/>
      <c r="W1652"/>
      <c r="AA1652"/>
      <c r="AE1652"/>
      <c r="AI1652"/>
      <c r="AO1652"/>
      <c r="AP1652"/>
    </row>
    <row r="1653" spans="3:42" x14ac:dyDescent="0.25">
      <c r="C1653"/>
      <c r="G1653"/>
      <c r="K1653"/>
      <c r="O1653"/>
      <c r="S1653"/>
      <c r="W1653"/>
      <c r="AA1653"/>
      <c r="AE1653"/>
      <c r="AI1653"/>
      <c r="AO1653"/>
      <c r="AP1653"/>
    </row>
    <row r="1654" spans="3:42" x14ac:dyDescent="0.25">
      <c r="C1654"/>
      <c r="G1654"/>
      <c r="K1654"/>
      <c r="O1654"/>
      <c r="S1654"/>
      <c r="W1654"/>
      <c r="AA1654"/>
      <c r="AE1654"/>
      <c r="AI1654"/>
      <c r="AO1654"/>
      <c r="AP1654"/>
    </row>
    <row r="1655" spans="3:42" x14ac:dyDescent="0.25">
      <c r="C1655"/>
      <c r="G1655"/>
      <c r="K1655"/>
      <c r="O1655"/>
      <c r="S1655"/>
      <c r="W1655"/>
      <c r="AA1655"/>
      <c r="AE1655"/>
      <c r="AI1655"/>
      <c r="AO1655"/>
      <c r="AP1655"/>
    </row>
    <row r="1656" spans="3:42" x14ac:dyDescent="0.25">
      <c r="C1656"/>
      <c r="G1656"/>
      <c r="K1656"/>
      <c r="O1656"/>
      <c r="S1656"/>
      <c r="W1656"/>
      <c r="AA1656"/>
      <c r="AE1656"/>
      <c r="AI1656"/>
      <c r="AO1656"/>
      <c r="AP1656"/>
    </row>
    <row r="1657" spans="3:42" x14ac:dyDescent="0.25">
      <c r="C1657"/>
      <c r="G1657"/>
      <c r="K1657"/>
      <c r="O1657"/>
      <c r="S1657"/>
      <c r="W1657"/>
      <c r="AA1657"/>
      <c r="AE1657"/>
      <c r="AI1657"/>
      <c r="AO1657"/>
      <c r="AP1657"/>
    </row>
    <row r="1658" spans="3:42" x14ac:dyDescent="0.25">
      <c r="C1658"/>
      <c r="G1658"/>
      <c r="K1658"/>
      <c r="O1658"/>
      <c r="S1658"/>
      <c r="W1658"/>
      <c r="AA1658"/>
      <c r="AE1658"/>
      <c r="AI1658"/>
      <c r="AO1658"/>
      <c r="AP1658"/>
    </row>
    <row r="1659" spans="3:42" x14ac:dyDescent="0.25">
      <c r="C1659"/>
      <c r="G1659"/>
      <c r="K1659"/>
      <c r="O1659"/>
      <c r="S1659"/>
      <c r="W1659"/>
      <c r="AA1659"/>
      <c r="AE1659"/>
      <c r="AI1659"/>
      <c r="AO1659"/>
      <c r="AP1659"/>
    </row>
    <row r="1660" spans="3:42" x14ac:dyDescent="0.25">
      <c r="C1660"/>
      <c r="G1660"/>
      <c r="K1660"/>
      <c r="O1660"/>
      <c r="S1660"/>
      <c r="W1660"/>
      <c r="AA1660"/>
      <c r="AE1660"/>
      <c r="AI1660"/>
      <c r="AO1660"/>
      <c r="AP1660"/>
    </row>
    <row r="1661" spans="3:42" x14ac:dyDescent="0.25">
      <c r="C1661"/>
      <c r="G1661"/>
      <c r="K1661"/>
      <c r="O1661"/>
      <c r="S1661"/>
      <c r="W1661"/>
      <c r="AA1661"/>
      <c r="AE1661"/>
      <c r="AI1661"/>
      <c r="AO1661"/>
      <c r="AP1661"/>
    </row>
    <row r="1662" spans="3:42" x14ac:dyDescent="0.25">
      <c r="C1662"/>
      <c r="G1662"/>
      <c r="K1662"/>
      <c r="O1662"/>
      <c r="S1662"/>
      <c r="W1662"/>
      <c r="AA1662"/>
      <c r="AE1662"/>
      <c r="AI1662"/>
      <c r="AO1662"/>
      <c r="AP1662"/>
    </row>
    <row r="1663" spans="3:42" x14ac:dyDescent="0.25">
      <c r="C1663"/>
      <c r="G1663"/>
      <c r="K1663"/>
      <c r="O1663"/>
      <c r="S1663"/>
      <c r="W1663"/>
      <c r="AA1663"/>
      <c r="AE1663"/>
      <c r="AI1663"/>
      <c r="AO1663"/>
      <c r="AP1663"/>
    </row>
    <row r="1664" spans="3:42" x14ac:dyDescent="0.25">
      <c r="C1664"/>
      <c r="G1664"/>
      <c r="K1664"/>
      <c r="O1664"/>
      <c r="S1664"/>
      <c r="W1664"/>
      <c r="AA1664"/>
      <c r="AE1664"/>
      <c r="AI1664"/>
      <c r="AO1664"/>
      <c r="AP1664"/>
    </row>
    <row r="1665" spans="3:42" x14ac:dyDescent="0.25">
      <c r="C1665"/>
      <c r="G1665"/>
      <c r="K1665"/>
      <c r="O1665"/>
      <c r="S1665"/>
      <c r="W1665"/>
      <c r="AA1665"/>
      <c r="AE1665"/>
      <c r="AI1665"/>
      <c r="AO1665"/>
      <c r="AP1665"/>
    </row>
    <row r="1666" spans="3:42" x14ac:dyDescent="0.25">
      <c r="C1666"/>
      <c r="G1666"/>
      <c r="K1666"/>
      <c r="O1666"/>
      <c r="S1666"/>
      <c r="W1666"/>
      <c r="AA1666"/>
      <c r="AE1666"/>
      <c r="AI1666"/>
      <c r="AO1666"/>
      <c r="AP1666"/>
    </row>
    <row r="1667" spans="3:42" x14ac:dyDescent="0.25">
      <c r="C1667"/>
      <c r="G1667"/>
      <c r="K1667"/>
      <c r="O1667"/>
      <c r="S1667"/>
      <c r="W1667"/>
      <c r="AA1667"/>
      <c r="AE1667"/>
      <c r="AI1667"/>
      <c r="AO1667"/>
      <c r="AP1667"/>
    </row>
    <row r="1668" spans="3:42" x14ac:dyDescent="0.25">
      <c r="C1668"/>
      <c r="G1668"/>
      <c r="K1668"/>
      <c r="O1668"/>
      <c r="S1668"/>
      <c r="W1668"/>
      <c r="AA1668"/>
      <c r="AE1668"/>
      <c r="AI1668"/>
      <c r="AO1668"/>
      <c r="AP1668"/>
    </row>
    <row r="1669" spans="3:42" x14ac:dyDescent="0.25">
      <c r="C1669"/>
      <c r="G1669"/>
      <c r="K1669"/>
      <c r="O1669"/>
      <c r="S1669"/>
      <c r="W1669"/>
      <c r="AA1669"/>
      <c r="AE1669"/>
      <c r="AI1669"/>
      <c r="AO1669"/>
      <c r="AP1669"/>
    </row>
    <row r="1670" spans="3:42" x14ac:dyDescent="0.25">
      <c r="C1670"/>
      <c r="G1670"/>
      <c r="K1670"/>
      <c r="O1670"/>
      <c r="S1670"/>
      <c r="W1670"/>
      <c r="AA1670"/>
      <c r="AE1670"/>
      <c r="AI1670"/>
      <c r="AO1670"/>
      <c r="AP1670"/>
    </row>
    <row r="1671" spans="3:42" x14ac:dyDescent="0.25">
      <c r="C1671"/>
      <c r="G1671"/>
      <c r="K1671"/>
      <c r="O1671"/>
      <c r="S1671"/>
      <c r="W1671"/>
      <c r="AA1671"/>
      <c r="AE1671"/>
      <c r="AI1671"/>
      <c r="AO1671"/>
      <c r="AP1671"/>
    </row>
    <row r="1672" spans="3:42" x14ac:dyDescent="0.25">
      <c r="C1672"/>
      <c r="G1672"/>
      <c r="K1672"/>
      <c r="O1672"/>
      <c r="S1672"/>
      <c r="W1672"/>
      <c r="AA1672"/>
      <c r="AE1672"/>
      <c r="AI1672"/>
      <c r="AO1672"/>
      <c r="AP1672"/>
    </row>
    <row r="1673" spans="3:42" x14ac:dyDescent="0.25">
      <c r="C1673"/>
      <c r="G1673"/>
      <c r="K1673"/>
      <c r="O1673"/>
      <c r="S1673"/>
      <c r="W1673"/>
      <c r="AA1673"/>
      <c r="AE1673"/>
      <c r="AI1673"/>
      <c r="AO1673"/>
      <c r="AP1673"/>
    </row>
    <row r="1674" spans="3:42" x14ac:dyDescent="0.25">
      <c r="C1674"/>
      <c r="G1674"/>
      <c r="K1674"/>
      <c r="O1674"/>
      <c r="S1674"/>
      <c r="W1674"/>
      <c r="AA1674"/>
      <c r="AE1674"/>
      <c r="AI1674"/>
      <c r="AO1674"/>
      <c r="AP1674"/>
    </row>
    <row r="1675" spans="3:42" x14ac:dyDescent="0.25">
      <c r="C1675"/>
      <c r="G1675"/>
      <c r="K1675"/>
      <c r="O1675"/>
      <c r="S1675"/>
      <c r="W1675"/>
      <c r="AA1675"/>
      <c r="AE1675"/>
      <c r="AI1675"/>
      <c r="AO1675"/>
      <c r="AP1675"/>
    </row>
    <row r="1676" spans="3:42" x14ac:dyDescent="0.25">
      <c r="C1676"/>
      <c r="G1676"/>
      <c r="K1676"/>
      <c r="O1676"/>
      <c r="S1676"/>
      <c r="W1676"/>
      <c r="AA1676"/>
      <c r="AE1676"/>
      <c r="AI1676"/>
      <c r="AO1676"/>
      <c r="AP1676"/>
    </row>
    <row r="1677" spans="3:42" x14ac:dyDescent="0.25">
      <c r="C1677"/>
      <c r="G1677"/>
      <c r="K1677"/>
      <c r="O1677"/>
      <c r="S1677"/>
      <c r="W1677"/>
      <c r="AA1677"/>
      <c r="AE1677"/>
      <c r="AI1677"/>
      <c r="AO1677"/>
      <c r="AP1677"/>
    </row>
    <row r="1678" spans="3:42" x14ac:dyDescent="0.25">
      <c r="C1678"/>
      <c r="G1678"/>
      <c r="K1678"/>
      <c r="O1678"/>
      <c r="S1678"/>
      <c r="W1678"/>
      <c r="AA1678"/>
      <c r="AE1678"/>
      <c r="AI1678"/>
      <c r="AO1678"/>
      <c r="AP1678"/>
    </row>
    <row r="1679" spans="3:42" x14ac:dyDescent="0.25">
      <c r="C1679"/>
      <c r="G1679"/>
      <c r="K1679"/>
      <c r="O1679"/>
      <c r="S1679"/>
      <c r="W1679"/>
      <c r="AA1679"/>
      <c r="AE1679"/>
      <c r="AI1679"/>
      <c r="AO1679"/>
      <c r="AP1679"/>
    </row>
    <row r="1680" spans="3:42" x14ac:dyDescent="0.25">
      <c r="C1680"/>
      <c r="G1680"/>
      <c r="K1680"/>
      <c r="O1680"/>
      <c r="S1680"/>
      <c r="W1680"/>
      <c r="AA1680"/>
      <c r="AE1680"/>
      <c r="AI1680"/>
      <c r="AO1680"/>
      <c r="AP1680"/>
    </row>
    <row r="1681" spans="3:42" x14ac:dyDescent="0.25">
      <c r="C1681"/>
      <c r="G1681"/>
      <c r="K1681"/>
      <c r="O1681"/>
      <c r="S1681"/>
      <c r="W1681"/>
      <c r="AA1681"/>
      <c r="AE1681"/>
      <c r="AI1681"/>
      <c r="AO1681"/>
      <c r="AP1681"/>
    </row>
    <row r="1682" spans="3:42" x14ac:dyDescent="0.25">
      <c r="C1682"/>
      <c r="G1682"/>
      <c r="K1682"/>
      <c r="O1682"/>
      <c r="S1682"/>
      <c r="W1682"/>
      <c r="AA1682"/>
      <c r="AE1682"/>
      <c r="AI1682"/>
      <c r="AO1682"/>
      <c r="AP1682"/>
    </row>
  </sheetData>
  <mergeCells count="3">
    <mergeCell ref="B1:B2"/>
    <mergeCell ref="C1:F1"/>
    <mergeCell ref="A1:A2"/>
  </mergeCells>
  <conditionalFormatting sqref="D3:F124 G3:AL122">
    <cfRule type="cellIs" dxfId="9" priority="10" operator="equal">
      <formula>0</formula>
    </cfRule>
  </conditionalFormatting>
  <conditionalFormatting sqref="H123:J123">
    <cfRule type="cellIs" dxfId="8" priority="9" operator="equal">
      <formula>0</formula>
    </cfRule>
  </conditionalFormatting>
  <conditionalFormatting sqref="L123:N123">
    <cfRule type="cellIs" dxfId="7" priority="8" operator="equal">
      <formula>0</formula>
    </cfRule>
  </conditionalFormatting>
  <conditionalFormatting sqref="P123:R123">
    <cfRule type="cellIs" dxfId="6" priority="7" operator="equal">
      <formula>0</formula>
    </cfRule>
  </conditionalFormatting>
  <conditionalFormatting sqref="T123:V123">
    <cfRule type="cellIs" dxfId="5" priority="6" operator="equal">
      <formula>0</formula>
    </cfRule>
  </conditionalFormatting>
  <conditionalFormatting sqref="X123:Z123">
    <cfRule type="cellIs" dxfId="4" priority="5" operator="equal">
      <formula>0</formula>
    </cfRule>
  </conditionalFormatting>
  <conditionalFormatting sqref="AB123:AD123">
    <cfRule type="cellIs" dxfId="3" priority="4" operator="equal">
      <formula>0</formula>
    </cfRule>
  </conditionalFormatting>
  <conditionalFormatting sqref="AF123:AH123">
    <cfRule type="cellIs" dxfId="2" priority="3" operator="equal">
      <formula>0</formula>
    </cfRule>
  </conditionalFormatting>
  <conditionalFormatting sqref="AJ123:AL123">
    <cfRule type="cellIs" dxfId="1" priority="2" operator="equal">
      <formula>0</formula>
    </cfRule>
  </conditionalFormatting>
  <conditionalFormatting sqref="AM3:AN122">
    <cfRule type="cellIs" dxfId="0" priority="1" operator="equal">
      <formula>0</formula>
    </cfRule>
  </conditionalFormatting>
  <pageMargins left="0" right="0" top="0" bottom="0" header="0.31496062992125984" footer="0.31496062992125984"/>
  <pageSetup paperSize="9" scale="64" orientation="landscape" r:id="rId1"/>
  <rowBreaks count="2" manualBreakCount="2">
    <brk id="57" max="16383" man="1"/>
    <brk id="1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34"/>
  <sheetViews>
    <sheetView topLeftCell="A49" workbookViewId="0">
      <selection activeCell="B132" sqref="B132"/>
    </sheetView>
  </sheetViews>
  <sheetFormatPr defaultRowHeight="15" x14ac:dyDescent="0.25"/>
  <cols>
    <col min="1" max="1" width="9.140625" style="44"/>
    <col min="2" max="2" width="9.140625" style="23"/>
  </cols>
  <sheetData>
    <row r="1" spans="1:5" x14ac:dyDescent="0.25">
      <c r="A1" s="42" t="s">
        <v>9</v>
      </c>
      <c r="B1" s="25" t="s">
        <v>11</v>
      </c>
      <c r="C1" s="25" t="s">
        <v>14</v>
      </c>
      <c r="D1" s="25" t="s">
        <v>5</v>
      </c>
      <c r="E1" s="25" t="s">
        <v>0</v>
      </c>
    </row>
    <row r="2" spans="1:5" x14ac:dyDescent="0.25">
      <c r="A2" s="42">
        <v>1</v>
      </c>
      <c r="B2" s="25">
        <v>1</v>
      </c>
      <c r="C2" s="1">
        <f>IFERROR(VLOOKUP(B2,стат!B1:F2004,4,FALSE),0)</f>
        <v>3</v>
      </c>
      <c r="D2" s="1">
        <f>IFERROR(VLOOKUP(B2,стат!B1:F2004,5,FALSE),0)</f>
        <v>3</v>
      </c>
      <c r="E2" s="1">
        <f>C2+D2</f>
        <v>6</v>
      </c>
    </row>
    <row r="3" spans="1:5" x14ac:dyDescent="0.25">
      <c r="A3" s="42">
        <v>1</v>
      </c>
      <c r="B3" s="25">
        <v>2</v>
      </c>
      <c r="C3" s="1">
        <f>IFERROR(VLOOKUP(B3,стат!B2:F2005,4,FALSE),0)</f>
        <v>3</v>
      </c>
      <c r="D3" s="1">
        <f>IFERROR(VLOOKUP(B3,стат!B2:F2005,5,FALSE),0)</f>
        <v>3</v>
      </c>
      <c r="E3" s="1">
        <f t="shared" ref="E3:E67" si="0">C3+D3</f>
        <v>6</v>
      </c>
    </row>
    <row r="4" spans="1:5" x14ac:dyDescent="0.25">
      <c r="A4" s="42">
        <v>1</v>
      </c>
      <c r="B4" s="25">
        <v>3</v>
      </c>
      <c r="C4" s="1">
        <f>IFERROR(VLOOKUP(B4,стат!B3:F2006,4,FALSE),0)</f>
        <v>3</v>
      </c>
      <c r="D4" s="1">
        <f>IFERROR(VLOOKUP(B4,стат!B3:F2006,5,FALSE),0)</f>
        <v>3</v>
      </c>
      <c r="E4" s="1">
        <f t="shared" si="0"/>
        <v>6</v>
      </c>
    </row>
    <row r="5" spans="1:5" x14ac:dyDescent="0.25">
      <c r="A5" s="42">
        <v>1</v>
      </c>
      <c r="B5" s="25">
        <v>4</v>
      </c>
      <c r="C5" s="1">
        <f>IFERROR(VLOOKUP(B5,стат!B4:F2007,4,FALSE),0)</f>
        <v>3</v>
      </c>
      <c r="D5" s="1">
        <f>IFERROR(VLOOKUP(B5,стат!B4:F2007,5,FALSE),0)</f>
        <v>3</v>
      </c>
      <c r="E5" s="1">
        <f t="shared" si="0"/>
        <v>6</v>
      </c>
    </row>
    <row r="6" spans="1:5" x14ac:dyDescent="0.25">
      <c r="A6" s="42">
        <v>1</v>
      </c>
      <c r="B6" s="25">
        <v>5</v>
      </c>
      <c r="C6" s="1">
        <f>IFERROR(VLOOKUP(B6,стат!B5:F2008,4,FALSE),0)</f>
        <v>3</v>
      </c>
      <c r="D6" s="1">
        <f>IFERROR(VLOOKUP(B6,стат!B5:F2008,5,FALSE),0)</f>
        <v>3</v>
      </c>
      <c r="E6" s="1">
        <f t="shared" si="0"/>
        <v>6</v>
      </c>
    </row>
    <row r="7" spans="1:5" x14ac:dyDescent="0.25">
      <c r="A7" s="42">
        <v>1</v>
      </c>
      <c r="B7" s="25">
        <v>6</v>
      </c>
      <c r="C7" s="1">
        <f>IFERROR(VLOOKUP(B7,стат!B6:F2009,4,FALSE),0)</f>
        <v>3</v>
      </c>
      <c r="D7" s="1">
        <f>IFERROR(VLOOKUP(B7,стат!B6:F2009,5,FALSE),0)</f>
        <v>3</v>
      </c>
      <c r="E7" s="1">
        <f t="shared" si="0"/>
        <v>6</v>
      </c>
    </row>
    <row r="8" spans="1:5" x14ac:dyDescent="0.25">
      <c r="A8" s="42">
        <v>1</v>
      </c>
      <c r="B8" s="25">
        <v>7</v>
      </c>
      <c r="C8" s="1">
        <f>IFERROR(VLOOKUP(B8,стат!B7:F2010,4,FALSE),0)</f>
        <v>3</v>
      </c>
      <c r="D8" s="1">
        <f>IFERROR(VLOOKUP(B8,стат!B7:F2010,5,FALSE),0)</f>
        <v>3</v>
      </c>
      <c r="E8" s="1">
        <f t="shared" si="0"/>
        <v>6</v>
      </c>
    </row>
    <row r="9" spans="1:5" x14ac:dyDescent="0.25">
      <c r="A9" s="42">
        <v>1</v>
      </c>
      <c r="B9" s="25">
        <v>8</v>
      </c>
      <c r="C9" s="1">
        <f>IFERROR(VLOOKUP(B9,стат!B8:F2011,4,FALSE),0)</f>
        <v>3</v>
      </c>
      <c r="D9" s="1">
        <f>IFERROR(VLOOKUP(B9,стат!B8:F2011,5,FALSE),0)</f>
        <v>3</v>
      </c>
      <c r="E9" s="1">
        <f t="shared" si="0"/>
        <v>6</v>
      </c>
    </row>
    <row r="10" spans="1:5" x14ac:dyDescent="0.25">
      <c r="A10" s="42">
        <v>1</v>
      </c>
      <c r="B10" s="25">
        <v>9</v>
      </c>
      <c r="C10" s="1">
        <f>IFERROR(VLOOKUP(B10,стат!B9:F2012,4,FALSE),0)</f>
        <v>3</v>
      </c>
      <c r="D10" s="1">
        <f>IFERROR(VLOOKUP(B10,стат!B9:F2012,5,FALSE),0)</f>
        <v>3</v>
      </c>
      <c r="E10" s="1">
        <f t="shared" si="0"/>
        <v>6</v>
      </c>
    </row>
    <row r="11" spans="1:5" x14ac:dyDescent="0.25">
      <c r="A11" s="42">
        <v>1</v>
      </c>
      <c r="B11" s="25">
        <v>10</v>
      </c>
      <c r="C11" s="1">
        <f>IFERROR(VLOOKUP(B11,стат!B10:F2013,4,FALSE),0)</f>
        <v>3</v>
      </c>
      <c r="D11" s="1">
        <f>IFERROR(VLOOKUP(B11,стат!B10:F2013,5,FALSE),0)</f>
        <v>3</v>
      </c>
      <c r="E11" s="1">
        <f t="shared" si="0"/>
        <v>6</v>
      </c>
    </row>
    <row r="12" spans="1:5" x14ac:dyDescent="0.25">
      <c r="A12" s="42">
        <v>1</v>
      </c>
      <c r="B12" s="25">
        <v>11</v>
      </c>
      <c r="C12" s="1">
        <f>IFERROR(VLOOKUP(B12,стат!B11:F2014,4,FALSE),0)</f>
        <v>3</v>
      </c>
      <c r="D12" s="1">
        <f>IFERROR(VLOOKUP(B12,стат!B11:F2014,5,FALSE),0)</f>
        <v>3</v>
      </c>
      <c r="E12" s="1">
        <f t="shared" si="0"/>
        <v>6</v>
      </c>
    </row>
    <row r="13" spans="1:5" x14ac:dyDescent="0.25">
      <c r="A13" s="42">
        <v>1</v>
      </c>
      <c r="B13" s="25">
        <v>12</v>
      </c>
      <c r="C13" s="1">
        <f>IFERROR(VLOOKUP(B13,стат!B12:F2015,4,FALSE),0)</f>
        <v>3</v>
      </c>
      <c r="D13" s="1">
        <f>IFERROR(VLOOKUP(B13,стат!B12:F2015,5,FALSE),0)</f>
        <v>3</v>
      </c>
      <c r="E13" s="1">
        <f t="shared" si="0"/>
        <v>6</v>
      </c>
    </row>
    <row r="14" spans="1:5" x14ac:dyDescent="0.25">
      <c r="A14" s="42">
        <v>1</v>
      </c>
      <c r="B14" s="25">
        <v>13</v>
      </c>
      <c r="C14" s="1">
        <f>IFERROR(VLOOKUP(B14,стат!B13:F2016,4,FALSE),0)</f>
        <v>3</v>
      </c>
      <c r="D14" s="1">
        <f>IFERROR(VLOOKUP(B14,стат!B13:F2016,5,FALSE),0)</f>
        <v>3</v>
      </c>
      <c r="E14" s="1">
        <f t="shared" si="0"/>
        <v>6</v>
      </c>
    </row>
    <row r="15" spans="1:5" x14ac:dyDescent="0.25">
      <c r="A15" s="42">
        <v>1</v>
      </c>
      <c r="B15" s="25">
        <v>14</v>
      </c>
      <c r="C15" s="1">
        <f>IFERROR(VLOOKUP(B15,стат!B14:F2017,4,FALSE),0)</f>
        <v>3</v>
      </c>
      <c r="D15" s="1">
        <f>IFERROR(VLOOKUP(B15,стат!B14:F2017,5,FALSE),0)</f>
        <v>3</v>
      </c>
      <c r="E15" s="1">
        <f t="shared" si="0"/>
        <v>6</v>
      </c>
    </row>
    <row r="16" spans="1:5" x14ac:dyDescent="0.25">
      <c r="A16" s="42">
        <v>1</v>
      </c>
      <c r="B16" s="25">
        <v>15</v>
      </c>
      <c r="C16" s="1">
        <f>IFERROR(VLOOKUP(B16,стат!B15:F2018,4,FALSE),0)</f>
        <v>3</v>
      </c>
      <c r="D16" s="1">
        <f>IFERROR(VLOOKUP(B16,стат!B15:F2018,5,FALSE),0)</f>
        <v>3</v>
      </c>
      <c r="E16" s="1">
        <f t="shared" si="0"/>
        <v>6</v>
      </c>
    </row>
    <row r="17" spans="1:5" x14ac:dyDescent="0.25">
      <c r="A17" s="42">
        <v>1</v>
      </c>
      <c r="B17" s="25">
        <v>16</v>
      </c>
      <c r="C17" s="1">
        <f>IFERROR(VLOOKUP(B17,стат!B16:F2019,4,FALSE),0)</f>
        <v>3</v>
      </c>
      <c r="D17" s="1">
        <f>IFERROR(VLOOKUP(B17,стат!B16:F2019,5,FALSE),0)</f>
        <v>3</v>
      </c>
      <c r="E17" s="1">
        <f t="shared" si="0"/>
        <v>6</v>
      </c>
    </row>
    <row r="18" spans="1:5" x14ac:dyDescent="0.25">
      <c r="A18" s="42">
        <v>1</v>
      </c>
      <c r="B18" s="25">
        <v>17</v>
      </c>
      <c r="C18" s="1">
        <f>IFERROR(VLOOKUP(B18,стат!B17:F2020,4,FALSE),0)</f>
        <v>3</v>
      </c>
      <c r="D18" s="1">
        <f>IFERROR(VLOOKUP(B18,стат!B17:F2020,5,FALSE),0)</f>
        <v>3</v>
      </c>
      <c r="E18" s="1">
        <f t="shared" si="0"/>
        <v>6</v>
      </c>
    </row>
    <row r="19" spans="1:5" x14ac:dyDescent="0.25">
      <c r="A19" s="42">
        <v>1</v>
      </c>
      <c r="B19" s="25">
        <v>18</v>
      </c>
      <c r="C19" s="1">
        <f>IFERROR(VLOOKUP(B19,стат!B18:F2021,4,FALSE),0)</f>
        <v>3</v>
      </c>
      <c r="D19" s="1">
        <f>IFERROR(VLOOKUP(B19,стат!B18:F2021,5,FALSE),0)</f>
        <v>3</v>
      </c>
      <c r="E19" s="1">
        <f t="shared" si="0"/>
        <v>6</v>
      </c>
    </row>
    <row r="20" spans="1:5" x14ac:dyDescent="0.25">
      <c r="A20" s="42">
        <v>1</v>
      </c>
      <c r="B20" s="25">
        <v>19</v>
      </c>
      <c r="C20" s="1">
        <f>IFERROR(VLOOKUP(B20,стат!B19:F2022,4,FALSE),0)</f>
        <v>3</v>
      </c>
      <c r="D20" s="1">
        <f>IFERROR(VLOOKUP(B20,стат!B19:F2022,5,FALSE),0)</f>
        <v>3</v>
      </c>
      <c r="E20" s="1">
        <f t="shared" si="0"/>
        <v>6</v>
      </c>
    </row>
    <row r="21" spans="1:5" x14ac:dyDescent="0.25">
      <c r="A21" s="42">
        <v>1</v>
      </c>
      <c r="B21" s="25">
        <v>20</v>
      </c>
      <c r="C21" s="1">
        <f>IFERROR(VLOOKUP(B21,стат!B20:F2023,4,FALSE),0)</f>
        <v>3</v>
      </c>
      <c r="D21" s="1">
        <f>IFERROR(VLOOKUP(B21,стат!B20:F2023,5,FALSE),0)</f>
        <v>3</v>
      </c>
      <c r="E21" s="1">
        <f t="shared" si="0"/>
        <v>6</v>
      </c>
    </row>
    <row r="22" spans="1:5" x14ac:dyDescent="0.25">
      <c r="A22" s="42">
        <v>1</v>
      </c>
      <c r="B22" s="25">
        <v>21</v>
      </c>
      <c r="C22" s="1">
        <f>IFERROR(VLOOKUP(B22,стат!B21:F2024,4,FALSE),0)</f>
        <v>3</v>
      </c>
      <c r="D22" s="1">
        <f>IFERROR(VLOOKUP(B22,стат!B21:F2024,5,FALSE),0)</f>
        <v>3</v>
      </c>
      <c r="E22" s="1">
        <f t="shared" si="0"/>
        <v>6</v>
      </c>
    </row>
    <row r="23" spans="1:5" x14ac:dyDescent="0.25">
      <c r="A23" s="42">
        <v>1</v>
      </c>
      <c r="B23" s="25">
        <v>22</v>
      </c>
      <c r="C23" s="1">
        <f>IFERROR(VLOOKUP(B23,стат!B22:F2025,4,FALSE),0)</f>
        <v>3</v>
      </c>
      <c r="D23" s="1">
        <f>IFERROR(VLOOKUP(B23,стат!B22:F2025,5,FALSE),0)</f>
        <v>3</v>
      </c>
      <c r="E23" s="1">
        <f t="shared" si="0"/>
        <v>6</v>
      </c>
    </row>
    <row r="24" spans="1:5" x14ac:dyDescent="0.25">
      <c r="A24" s="42">
        <v>1</v>
      </c>
      <c r="B24" s="25">
        <v>23</v>
      </c>
      <c r="C24" s="1">
        <f>IFERROR(VLOOKUP(B24,стат!B23:F2026,4,FALSE),0)</f>
        <v>3</v>
      </c>
      <c r="D24" s="1">
        <f>IFERROR(VLOOKUP(B24,стат!B23:F2026,5,FALSE),0)</f>
        <v>3</v>
      </c>
      <c r="E24" s="1">
        <f t="shared" si="0"/>
        <v>6</v>
      </c>
    </row>
    <row r="25" spans="1:5" x14ac:dyDescent="0.25">
      <c r="A25" s="42">
        <v>1</v>
      </c>
      <c r="B25" s="25">
        <v>24</v>
      </c>
      <c r="C25" s="1">
        <f>IFERROR(VLOOKUP(B25,стат!B24:F2027,4,FALSE),0)</f>
        <v>3</v>
      </c>
      <c r="D25" s="1">
        <f>IFERROR(VLOOKUP(B25,стат!B24:F2027,5,FALSE),0)</f>
        <v>3</v>
      </c>
      <c r="E25" s="1">
        <f t="shared" si="0"/>
        <v>6</v>
      </c>
    </row>
    <row r="26" spans="1:5" x14ac:dyDescent="0.25">
      <c r="A26" s="42">
        <v>1</v>
      </c>
      <c r="B26" s="25">
        <v>25</v>
      </c>
      <c r="C26" s="1">
        <f>IFERROR(VLOOKUP(B26,стат!B25:F2028,4,FALSE),0)</f>
        <v>3</v>
      </c>
      <c r="D26" s="1">
        <f>IFERROR(VLOOKUP(B26,стат!B25:F2028,5,FALSE),0)</f>
        <v>3</v>
      </c>
      <c r="E26" s="1">
        <f t="shared" si="0"/>
        <v>6</v>
      </c>
    </row>
    <row r="27" spans="1:5" x14ac:dyDescent="0.25">
      <c r="A27" s="42">
        <v>1</v>
      </c>
      <c r="B27" s="25">
        <v>26</v>
      </c>
      <c r="C27" s="1">
        <f>IFERROR(VLOOKUP(B27,стат!B26:F2029,4,FALSE),0)</f>
        <v>3</v>
      </c>
      <c r="D27" s="1">
        <f>IFERROR(VLOOKUP(B27,стат!B26:F2029,5,FALSE),0)</f>
        <v>3</v>
      </c>
      <c r="E27" s="1">
        <f t="shared" si="0"/>
        <v>6</v>
      </c>
    </row>
    <row r="28" spans="1:5" x14ac:dyDescent="0.25">
      <c r="A28" s="42">
        <v>1</v>
      </c>
      <c r="B28" s="25">
        <v>27</v>
      </c>
      <c r="C28" s="1">
        <f>IFERROR(VLOOKUP(B28,стат!B27:F2030,4,FALSE),0)</f>
        <v>3</v>
      </c>
      <c r="D28" s="1">
        <f>IFERROR(VLOOKUP(B28,стат!B27:F2030,5,FALSE),0)</f>
        <v>3</v>
      </c>
      <c r="E28" s="1">
        <f t="shared" si="0"/>
        <v>6</v>
      </c>
    </row>
    <row r="29" spans="1:5" x14ac:dyDescent="0.25">
      <c r="A29" s="42">
        <v>1</v>
      </c>
      <c r="B29" s="25">
        <v>28</v>
      </c>
      <c r="C29" s="1">
        <f>IFERROR(VLOOKUP(B29,стат!B28:F2031,4,FALSE),0)</f>
        <v>3</v>
      </c>
      <c r="D29" s="1">
        <f>IFERROR(VLOOKUP(B29,стат!B28:F2031,5,FALSE),0)</f>
        <v>3</v>
      </c>
      <c r="E29" s="1">
        <f t="shared" si="0"/>
        <v>6</v>
      </c>
    </row>
    <row r="30" spans="1:5" x14ac:dyDescent="0.25">
      <c r="A30" s="42">
        <v>1</v>
      </c>
      <c r="B30" s="25">
        <v>29</v>
      </c>
      <c r="C30" s="1">
        <f>IFERROR(VLOOKUP(B30,стат!B29:F2032,4,FALSE),0)</f>
        <v>3</v>
      </c>
      <c r="D30" s="1">
        <f>IFERROR(VLOOKUP(B30,стат!B29:F2032,5,FALSE),0)</f>
        <v>3</v>
      </c>
      <c r="E30" s="1">
        <f t="shared" si="0"/>
        <v>6</v>
      </c>
    </row>
    <row r="31" spans="1:5" x14ac:dyDescent="0.25">
      <c r="A31" s="42">
        <v>1</v>
      </c>
      <c r="B31" s="25">
        <v>30</v>
      </c>
      <c r="C31" s="1">
        <f>IFERROR(VLOOKUP(B31,стат!B30:F2033,4,FALSE),0)</f>
        <v>3</v>
      </c>
      <c r="D31" s="1">
        <f>IFERROR(VLOOKUP(B31,стат!B30:F2033,5,FALSE),0)</f>
        <v>3</v>
      </c>
      <c r="E31" s="1">
        <f t="shared" si="0"/>
        <v>6</v>
      </c>
    </row>
    <row r="32" spans="1:5" x14ac:dyDescent="0.25">
      <c r="A32" s="42">
        <v>1</v>
      </c>
      <c r="B32" s="25">
        <v>31</v>
      </c>
      <c r="C32" s="1">
        <f>IFERROR(VLOOKUP(B32,стат!B31:F2034,4,FALSE),0)</f>
        <v>3</v>
      </c>
      <c r="D32" s="1">
        <f>IFERROR(VLOOKUP(B32,стат!B31:F2034,5,FALSE),0)</f>
        <v>3</v>
      </c>
      <c r="E32" s="1">
        <f t="shared" si="0"/>
        <v>6</v>
      </c>
    </row>
    <row r="33" spans="1:5" x14ac:dyDescent="0.25">
      <c r="A33" s="42">
        <v>1</v>
      </c>
      <c r="B33" s="25">
        <v>32</v>
      </c>
      <c r="C33" s="1">
        <f>IFERROR(VLOOKUP(B33,стат!B32:F2035,4,FALSE),0)</f>
        <v>3</v>
      </c>
      <c r="D33" s="1">
        <f>IFERROR(VLOOKUP(B33,стат!B32:F2035,5,FALSE),0)</f>
        <v>3</v>
      </c>
      <c r="E33" s="1">
        <f t="shared" si="0"/>
        <v>6</v>
      </c>
    </row>
    <row r="34" spans="1:5" x14ac:dyDescent="0.25">
      <c r="A34" s="42">
        <v>1</v>
      </c>
      <c r="B34" s="25">
        <v>33</v>
      </c>
      <c r="C34" s="1">
        <f>IFERROR(VLOOKUP(B34,стат!B33:F2036,4,FALSE),0)</f>
        <v>3</v>
      </c>
      <c r="D34" s="1">
        <f>IFERROR(VLOOKUP(B34,стат!B33:F2036,5,FALSE),0)</f>
        <v>3</v>
      </c>
      <c r="E34" s="1">
        <f t="shared" si="0"/>
        <v>6</v>
      </c>
    </row>
    <row r="35" spans="1:5" x14ac:dyDescent="0.25">
      <c r="A35" s="42">
        <v>1</v>
      </c>
      <c r="B35" s="25">
        <v>34</v>
      </c>
      <c r="C35" s="1">
        <f>IFERROR(VLOOKUP(B35,стат!B34:F2037,4,FALSE),0)</f>
        <v>3</v>
      </c>
      <c r="D35" s="1">
        <f>IFERROR(VLOOKUP(B35,стат!B34:F2037,5,FALSE),0)</f>
        <v>3</v>
      </c>
      <c r="E35" s="1">
        <f t="shared" si="0"/>
        <v>6</v>
      </c>
    </row>
    <row r="36" spans="1:5" x14ac:dyDescent="0.25">
      <c r="A36" s="42">
        <v>1</v>
      </c>
      <c r="B36" s="25">
        <v>35</v>
      </c>
      <c r="C36" s="1">
        <f>IFERROR(VLOOKUP(B36,стат!B35:F2038,4,FALSE),0)</f>
        <v>3</v>
      </c>
      <c r="D36" s="1">
        <f>IFERROR(VLOOKUP(B36,стат!B35:F2038,5,FALSE),0)</f>
        <v>3</v>
      </c>
      <c r="E36" s="1">
        <f t="shared" si="0"/>
        <v>6</v>
      </c>
    </row>
    <row r="37" spans="1:5" x14ac:dyDescent="0.25">
      <c r="A37" s="42">
        <v>1</v>
      </c>
      <c r="B37" s="25">
        <v>36</v>
      </c>
      <c r="C37" s="1">
        <f>IFERROR(VLOOKUP(B37,стат!B36:F2039,4,FALSE),0)</f>
        <v>3</v>
      </c>
      <c r="D37" s="1">
        <f>IFERROR(VLOOKUP(B37,стат!B36:F2039,5,FALSE),0)</f>
        <v>3</v>
      </c>
      <c r="E37" s="1">
        <f t="shared" si="0"/>
        <v>6</v>
      </c>
    </row>
    <row r="38" spans="1:5" x14ac:dyDescent="0.25">
      <c r="A38" s="42">
        <v>1</v>
      </c>
      <c r="B38" s="25">
        <v>37</v>
      </c>
      <c r="C38" s="1">
        <f>IFERROR(VLOOKUP(B38,стат!B37:F2040,4,FALSE),0)</f>
        <v>3</v>
      </c>
      <c r="D38" s="1">
        <f>IFERROR(VLOOKUP(B38,стат!B37:F2040,5,FALSE),0)</f>
        <v>3</v>
      </c>
      <c r="E38" s="1">
        <f t="shared" si="0"/>
        <v>6</v>
      </c>
    </row>
    <row r="39" spans="1:5" x14ac:dyDescent="0.25">
      <c r="A39" s="42">
        <v>1</v>
      </c>
      <c r="B39" s="25">
        <v>38</v>
      </c>
      <c r="C39" s="1">
        <f>IFERROR(VLOOKUP(B39,стат!B38:F2041,4,FALSE),0)</f>
        <v>3</v>
      </c>
      <c r="D39" s="1">
        <f>IFERROR(VLOOKUP(B39,стат!B38:F2041,5,FALSE),0)</f>
        <v>3</v>
      </c>
      <c r="E39" s="1">
        <f t="shared" si="0"/>
        <v>6</v>
      </c>
    </row>
    <row r="40" spans="1:5" x14ac:dyDescent="0.25">
      <c r="A40" s="42">
        <v>1</v>
      </c>
      <c r="B40" s="25">
        <v>39</v>
      </c>
      <c r="C40" s="1">
        <f>IFERROR(VLOOKUP(B40,стат!B39:F2042,4,FALSE),0)</f>
        <v>3</v>
      </c>
      <c r="D40" s="1">
        <f>IFERROR(VLOOKUP(B40,стат!B39:F2042,5,FALSE),0)</f>
        <v>3</v>
      </c>
      <c r="E40" s="1">
        <f t="shared" si="0"/>
        <v>6</v>
      </c>
    </row>
    <row r="41" spans="1:5" x14ac:dyDescent="0.25">
      <c r="A41" s="42">
        <v>1</v>
      </c>
      <c r="B41" s="25">
        <v>40</v>
      </c>
      <c r="C41" s="1">
        <f>IFERROR(VLOOKUP(B41,стат!B40:F2043,4,FALSE),0)</f>
        <v>3</v>
      </c>
      <c r="D41" s="1">
        <f>IFERROR(VLOOKUP(B41,стат!B40:F2043,5,FALSE),0)</f>
        <v>3</v>
      </c>
      <c r="E41" s="1">
        <f t="shared" si="0"/>
        <v>6</v>
      </c>
    </row>
    <row r="42" spans="1:5" x14ac:dyDescent="0.25">
      <c r="A42" s="42">
        <v>1</v>
      </c>
      <c r="B42" s="25">
        <v>41</v>
      </c>
      <c r="C42" s="1">
        <f>IFERROR(VLOOKUP(B42,стат!B41:F2044,4,FALSE),0)</f>
        <v>3</v>
      </c>
      <c r="D42" s="1">
        <f>IFERROR(VLOOKUP(B42,стат!B41:F2044,5,FALSE),0)</f>
        <v>3</v>
      </c>
      <c r="E42" s="1">
        <f t="shared" si="0"/>
        <v>6</v>
      </c>
    </row>
    <row r="43" spans="1:5" x14ac:dyDescent="0.25">
      <c r="A43" s="42">
        <v>1</v>
      </c>
      <c r="B43" s="25">
        <v>42</v>
      </c>
      <c r="C43" s="1">
        <f>IFERROR(VLOOKUP(B43,стат!B42:F2045,4,FALSE),0)</f>
        <v>3</v>
      </c>
      <c r="D43" s="1">
        <f>IFERROR(VLOOKUP(B43,стат!B42:F2045,5,FALSE),0)</f>
        <v>3</v>
      </c>
      <c r="E43" s="1">
        <f t="shared" si="0"/>
        <v>6</v>
      </c>
    </row>
    <row r="44" spans="1:5" x14ac:dyDescent="0.25">
      <c r="A44" s="42">
        <v>1</v>
      </c>
      <c r="B44" s="25">
        <v>43</v>
      </c>
      <c r="C44" s="1">
        <f>IFERROR(VLOOKUP(B44,стат!B43:F2046,4,FALSE),0)</f>
        <v>3</v>
      </c>
      <c r="D44" s="1">
        <f>IFERROR(VLOOKUP(B44,стат!B43:F2046,5,FALSE),0)</f>
        <v>3</v>
      </c>
      <c r="E44" s="1">
        <f t="shared" si="0"/>
        <v>6</v>
      </c>
    </row>
    <row r="45" spans="1:5" x14ac:dyDescent="0.25">
      <c r="A45" s="42">
        <v>1</v>
      </c>
      <c r="B45" s="25">
        <v>44</v>
      </c>
      <c r="C45" s="1">
        <f>IFERROR(VLOOKUP(B45,стат!B44:F2047,4,FALSE),0)</f>
        <v>3</v>
      </c>
      <c r="D45" s="1">
        <f>IFERROR(VLOOKUP(B45,стат!B44:F2047,5,FALSE),0)</f>
        <v>3</v>
      </c>
      <c r="E45" s="1">
        <f t="shared" si="0"/>
        <v>6</v>
      </c>
    </row>
    <row r="46" spans="1:5" x14ac:dyDescent="0.25">
      <c r="A46" s="42">
        <v>1</v>
      </c>
      <c r="B46" s="25">
        <v>45</v>
      </c>
      <c r="C46" s="1">
        <f>IFERROR(VLOOKUP(B46,стат!B45:F2048,4,FALSE),0)</f>
        <v>3</v>
      </c>
      <c r="D46" s="1">
        <f>IFERROR(VLOOKUP(B46,стат!B45:F2048,5,FALSE),0)</f>
        <v>3</v>
      </c>
      <c r="E46" s="1">
        <f t="shared" si="0"/>
        <v>6</v>
      </c>
    </row>
    <row r="47" spans="1:5" x14ac:dyDescent="0.25">
      <c r="A47" s="42">
        <v>1</v>
      </c>
      <c r="B47" s="25">
        <v>46</v>
      </c>
      <c r="C47" s="1">
        <f>IFERROR(VLOOKUP(B47,стат!B46:F2049,4,FALSE),0)</f>
        <v>3</v>
      </c>
      <c r="D47" s="1">
        <f>IFERROR(VLOOKUP(B47,стат!B46:F2049,5,FALSE),0)</f>
        <v>3</v>
      </c>
      <c r="E47" s="1">
        <f t="shared" si="0"/>
        <v>6</v>
      </c>
    </row>
    <row r="48" spans="1:5" x14ac:dyDescent="0.25">
      <c r="A48" s="42">
        <v>1</v>
      </c>
      <c r="B48" s="25">
        <v>47</v>
      </c>
      <c r="C48" s="1">
        <f>IFERROR(VLOOKUP(B48,стат!B47:F2050,4,FALSE),0)</f>
        <v>3</v>
      </c>
      <c r="D48" s="1">
        <f>IFERROR(VLOOKUP(B48,стат!B47:F2050,5,FALSE),0)</f>
        <v>3</v>
      </c>
      <c r="E48" s="1">
        <f t="shared" si="0"/>
        <v>6</v>
      </c>
    </row>
    <row r="49" spans="1:5" x14ac:dyDescent="0.25">
      <c r="A49" s="42">
        <v>1</v>
      </c>
      <c r="B49" s="25">
        <v>48</v>
      </c>
      <c r="C49" s="1">
        <f>IFERROR(VLOOKUP(B49,стат!B48:F2051,4,FALSE),0)</f>
        <v>3</v>
      </c>
      <c r="D49" s="1">
        <f>IFERROR(VLOOKUP(B49,стат!B48:F2051,5,FALSE),0)</f>
        <v>3</v>
      </c>
      <c r="E49" s="1">
        <f t="shared" si="0"/>
        <v>6</v>
      </c>
    </row>
    <row r="50" spans="1:5" x14ac:dyDescent="0.25">
      <c r="A50" s="42">
        <v>1</v>
      </c>
      <c r="B50" s="25">
        <v>49</v>
      </c>
      <c r="C50" s="1">
        <f>IFERROR(VLOOKUP(B50,стат!B49:F2052,4,FALSE),0)</f>
        <v>3</v>
      </c>
      <c r="D50" s="1">
        <f>IFERROR(VLOOKUP(B50,стат!B49:F2052,5,FALSE),0)</f>
        <v>3</v>
      </c>
      <c r="E50" s="1">
        <f t="shared" si="0"/>
        <v>6</v>
      </c>
    </row>
    <row r="51" spans="1:5" x14ac:dyDescent="0.25">
      <c r="A51" s="42">
        <v>1</v>
      </c>
      <c r="B51" s="25">
        <v>50</v>
      </c>
      <c r="C51" s="1">
        <f>IFERROR(VLOOKUP(B51,стат!B50:F2053,4,FALSE),0)</f>
        <v>3</v>
      </c>
      <c r="D51" s="1">
        <f>IFERROR(VLOOKUP(B51,стат!B50:F2053,5,FALSE),0)</f>
        <v>3</v>
      </c>
      <c r="E51" s="1">
        <f t="shared" si="0"/>
        <v>6</v>
      </c>
    </row>
    <row r="52" spans="1:5" x14ac:dyDescent="0.25">
      <c r="A52" s="42">
        <v>1</v>
      </c>
      <c r="B52" s="25">
        <v>51</v>
      </c>
      <c r="C52" s="1">
        <f>IFERROR(VLOOKUP(B52,стат!B51:F2054,4,FALSE),0)</f>
        <v>3</v>
      </c>
      <c r="D52" s="1">
        <f>IFERROR(VLOOKUP(B52,стат!B51:F2054,5,FALSE),0)</f>
        <v>3</v>
      </c>
      <c r="E52" s="1">
        <f t="shared" si="0"/>
        <v>6</v>
      </c>
    </row>
    <row r="53" spans="1:5" x14ac:dyDescent="0.25">
      <c r="A53" s="42">
        <v>1</v>
      </c>
      <c r="B53" s="25">
        <v>52</v>
      </c>
      <c r="C53" s="1">
        <f>IFERROR(VLOOKUP(B53,стат!B52:F2055,4,FALSE),0)</f>
        <v>3</v>
      </c>
      <c r="D53" s="1">
        <f>IFERROR(VLOOKUP(B53,стат!B52:F2055,5,FALSE),0)</f>
        <v>3</v>
      </c>
      <c r="E53" s="1">
        <f t="shared" si="0"/>
        <v>6</v>
      </c>
    </row>
    <row r="54" spans="1:5" x14ac:dyDescent="0.25">
      <c r="A54" s="45" t="s">
        <v>2</v>
      </c>
      <c r="B54" s="34">
        <f>MAX(B2:B53)</f>
        <v>52</v>
      </c>
      <c r="C54" s="47">
        <f>SUM(C2:C53)</f>
        <v>156</v>
      </c>
      <c r="D54" s="47">
        <f>SUM(D2:D53)</f>
        <v>156</v>
      </c>
      <c r="E54" s="47">
        <f t="shared" si="0"/>
        <v>312</v>
      </c>
    </row>
    <row r="55" spans="1:5" x14ac:dyDescent="0.25">
      <c r="A55" s="42">
        <v>2</v>
      </c>
      <c r="B55" s="25">
        <v>53</v>
      </c>
      <c r="C55" s="1">
        <f>IFERROR(VLOOKUP(B55,стат!B53:F2056,4,FALSE),0)</f>
        <v>3</v>
      </c>
      <c r="D55" s="1">
        <f>IFERROR(VLOOKUP(B55,стат!B53:F2056,5,FALSE),0)</f>
        <v>3</v>
      </c>
      <c r="E55" s="1">
        <f t="shared" si="0"/>
        <v>6</v>
      </c>
    </row>
    <row r="56" spans="1:5" x14ac:dyDescent="0.25">
      <c r="A56" s="42">
        <v>2</v>
      </c>
      <c r="B56" s="25">
        <v>54</v>
      </c>
      <c r="C56" s="1">
        <f>IFERROR(VLOOKUP(B56,стат!B54:F2057,4,FALSE),0)</f>
        <v>3</v>
      </c>
      <c r="D56" s="1">
        <f>IFERROR(VLOOKUP(B56,стат!B54:F2057,5,FALSE),0)</f>
        <v>3</v>
      </c>
      <c r="E56" s="1">
        <f t="shared" si="0"/>
        <v>6</v>
      </c>
    </row>
    <row r="57" spans="1:5" x14ac:dyDescent="0.25">
      <c r="A57" s="42">
        <v>2</v>
      </c>
      <c r="B57" s="25">
        <v>55</v>
      </c>
      <c r="C57" s="1">
        <f>IFERROR(VLOOKUP(B57,стат!B55:F2058,4,FALSE),0)</f>
        <v>3</v>
      </c>
      <c r="D57" s="1">
        <f>IFERROR(VLOOKUP(B57,стат!B55:F2058,5,FALSE),0)</f>
        <v>3</v>
      </c>
      <c r="E57" s="1">
        <f t="shared" si="0"/>
        <v>6</v>
      </c>
    </row>
    <row r="58" spans="1:5" x14ac:dyDescent="0.25">
      <c r="A58" s="42">
        <v>2</v>
      </c>
      <c r="B58" s="25">
        <v>56</v>
      </c>
      <c r="C58" s="1">
        <f>IFERROR(VLOOKUP(B58,стат!B56:F2059,4,FALSE),0)</f>
        <v>3</v>
      </c>
      <c r="D58" s="1">
        <f>IFERROR(VLOOKUP(B58,стат!B56:F2059,5,FALSE),0)</f>
        <v>3</v>
      </c>
      <c r="E58" s="1">
        <f t="shared" si="0"/>
        <v>6</v>
      </c>
    </row>
    <row r="59" spans="1:5" x14ac:dyDescent="0.25">
      <c r="A59" s="42">
        <v>2</v>
      </c>
      <c r="B59" s="25">
        <v>57</v>
      </c>
      <c r="C59" s="1">
        <f>IFERROR(VLOOKUP(B59,стат!B57:F2060,4,FALSE),0)</f>
        <v>3</v>
      </c>
      <c r="D59" s="1">
        <f>IFERROR(VLOOKUP(B59,стат!B57:F2060,5,FALSE),0)</f>
        <v>3</v>
      </c>
      <c r="E59" s="1">
        <f t="shared" si="0"/>
        <v>6</v>
      </c>
    </row>
    <row r="60" spans="1:5" x14ac:dyDescent="0.25">
      <c r="A60" s="42">
        <v>2</v>
      </c>
      <c r="B60" s="25">
        <v>58</v>
      </c>
      <c r="C60" s="1">
        <f>IFERROR(VLOOKUP(B60,стат!B58:F2061,4,FALSE),0)</f>
        <v>3</v>
      </c>
      <c r="D60" s="1">
        <f>IFERROR(VLOOKUP(B60,стат!B58:F2061,5,FALSE),0)</f>
        <v>3</v>
      </c>
      <c r="E60" s="1">
        <f t="shared" si="0"/>
        <v>6</v>
      </c>
    </row>
    <row r="61" spans="1:5" x14ac:dyDescent="0.25">
      <c r="A61" s="42">
        <v>2</v>
      </c>
      <c r="B61" s="25">
        <v>59</v>
      </c>
      <c r="C61" s="1">
        <f>IFERROR(VLOOKUP(B61,стат!B59:F2062,4,FALSE),0)</f>
        <v>3</v>
      </c>
      <c r="D61" s="1">
        <f>IFERROR(VLOOKUP(B61,стат!B59:F2062,5,FALSE),0)</f>
        <v>3</v>
      </c>
      <c r="E61" s="1">
        <f t="shared" si="0"/>
        <v>6</v>
      </c>
    </row>
    <row r="62" spans="1:5" x14ac:dyDescent="0.25">
      <c r="A62" s="42">
        <v>2</v>
      </c>
      <c r="B62" s="25">
        <v>60</v>
      </c>
      <c r="C62" s="1">
        <f>IFERROR(VLOOKUP(B62,стат!B60:F2063,4,FALSE),0)</f>
        <v>3</v>
      </c>
      <c r="D62" s="1">
        <f>IFERROR(VLOOKUP(B62,стат!B60:F2063,5,FALSE),0)</f>
        <v>3</v>
      </c>
      <c r="E62" s="1">
        <f t="shared" si="0"/>
        <v>6</v>
      </c>
    </row>
    <row r="63" spans="1:5" x14ac:dyDescent="0.25">
      <c r="A63" s="42">
        <v>2</v>
      </c>
      <c r="B63" s="25">
        <v>61</v>
      </c>
      <c r="C63" s="1">
        <f>IFERROR(VLOOKUP(B63,стат!B61:F2064,4,FALSE),0)</f>
        <v>3</v>
      </c>
      <c r="D63" s="1">
        <f>IFERROR(VLOOKUP(B63,стат!B61:F2064,5,FALSE),0)</f>
        <v>3</v>
      </c>
      <c r="E63" s="1">
        <f t="shared" si="0"/>
        <v>6</v>
      </c>
    </row>
    <row r="64" spans="1:5" x14ac:dyDescent="0.25">
      <c r="A64" s="42">
        <v>2</v>
      </c>
      <c r="B64" s="25">
        <v>62</v>
      </c>
      <c r="C64" s="1">
        <f>IFERROR(VLOOKUP(B64,стат!B62:F2065,4,FALSE),0)</f>
        <v>3</v>
      </c>
      <c r="D64" s="1">
        <f>IFERROR(VLOOKUP(B64,стат!B62:F2065,5,FALSE),0)</f>
        <v>3</v>
      </c>
      <c r="E64" s="1">
        <f t="shared" si="0"/>
        <v>6</v>
      </c>
    </row>
    <row r="65" spans="1:5" x14ac:dyDescent="0.25">
      <c r="A65" s="42">
        <v>2</v>
      </c>
      <c r="B65" s="25">
        <v>63</v>
      </c>
      <c r="C65" s="1">
        <f>IFERROR(VLOOKUP(B65,стат!B63:F2066,4,FALSE),0)</f>
        <v>3</v>
      </c>
      <c r="D65" s="1">
        <f>IFERROR(VLOOKUP(B65,стат!B63:F2066,5,FALSE),0)</f>
        <v>3</v>
      </c>
      <c r="E65" s="1">
        <f t="shared" si="0"/>
        <v>6</v>
      </c>
    </row>
    <row r="66" spans="1:5" x14ac:dyDescent="0.25">
      <c r="A66" s="42">
        <v>2</v>
      </c>
      <c r="B66" s="25">
        <v>64</v>
      </c>
      <c r="C66" s="1">
        <f>IFERROR(VLOOKUP(B66,стат!B64:F2067,4,FALSE),0)</f>
        <v>3</v>
      </c>
      <c r="D66" s="1">
        <f>IFERROR(VLOOKUP(B66,стат!B64:F2067,5,FALSE),0)</f>
        <v>3</v>
      </c>
      <c r="E66" s="1">
        <f t="shared" si="0"/>
        <v>6</v>
      </c>
    </row>
    <row r="67" spans="1:5" x14ac:dyDescent="0.25">
      <c r="A67" s="42">
        <v>2</v>
      </c>
      <c r="B67" s="25">
        <v>65</v>
      </c>
      <c r="C67" s="1">
        <f>IFERROR(VLOOKUP(B67,стат!B65:F2068,4,FALSE),0)</f>
        <v>3</v>
      </c>
      <c r="D67" s="1">
        <f>IFERROR(VLOOKUP(B67,стат!B65:F2068,5,FALSE),0)</f>
        <v>3</v>
      </c>
      <c r="E67" s="1">
        <f t="shared" si="0"/>
        <v>6</v>
      </c>
    </row>
    <row r="68" spans="1:5" x14ac:dyDescent="0.25">
      <c r="A68" s="42">
        <v>2</v>
      </c>
      <c r="B68" s="25">
        <v>66</v>
      </c>
      <c r="C68" s="1">
        <f>IFERROR(VLOOKUP(B68,стат!B66:F2069,4,FALSE),0)</f>
        <v>3</v>
      </c>
      <c r="D68" s="1">
        <f>IFERROR(VLOOKUP(B68,стат!B66:F2069,5,FALSE),0)</f>
        <v>3</v>
      </c>
      <c r="E68" s="1">
        <f t="shared" ref="E68:E131" si="1">C68+D68</f>
        <v>6</v>
      </c>
    </row>
    <row r="69" spans="1:5" x14ac:dyDescent="0.25">
      <c r="A69" s="42">
        <v>2</v>
      </c>
      <c r="B69" s="25">
        <v>67</v>
      </c>
      <c r="C69" s="1">
        <f>IFERROR(VLOOKUP(B69,стат!B67:F2070,4,FALSE),0)</f>
        <v>3</v>
      </c>
      <c r="D69" s="1">
        <f>IFERROR(VLOOKUP(B69,стат!B67:F2070,5,FALSE),0)</f>
        <v>3</v>
      </c>
      <c r="E69" s="1">
        <f t="shared" si="1"/>
        <v>6</v>
      </c>
    </row>
    <row r="70" spans="1:5" x14ac:dyDescent="0.25">
      <c r="A70" s="42">
        <v>2</v>
      </c>
      <c r="B70" s="25">
        <v>68</v>
      </c>
      <c r="C70" s="1">
        <f>IFERROR(VLOOKUP(B70,стат!B68:F2071,4,FALSE),0)</f>
        <v>3</v>
      </c>
      <c r="D70" s="1">
        <f>IFERROR(VLOOKUP(B70,стат!B68:F2071,5,FALSE),0)</f>
        <v>3</v>
      </c>
      <c r="E70" s="1">
        <f t="shared" si="1"/>
        <v>6</v>
      </c>
    </row>
    <row r="71" spans="1:5" x14ac:dyDescent="0.25">
      <c r="A71" s="42">
        <v>2</v>
      </c>
      <c r="B71" s="25">
        <v>69</v>
      </c>
      <c r="C71" s="1">
        <f>IFERROR(VLOOKUP(B71,стат!B69:F2072,4,FALSE),0)</f>
        <v>3</v>
      </c>
      <c r="D71" s="1">
        <f>IFERROR(VLOOKUP(B71,стат!B69:F2072,5,FALSE),0)</f>
        <v>3</v>
      </c>
      <c r="E71" s="1">
        <f t="shared" si="1"/>
        <v>6</v>
      </c>
    </row>
    <row r="72" spans="1:5" x14ac:dyDescent="0.25">
      <c r="A72" s="42">
        <v>2</v>
      </c>
      <c r="B72" s="25">
        <v>70</v>
      </c>
      <c r="C72" s="1">
        <f>IFERROR(VLOOKUP(B72,стат!B70:F2073,4,FALSE),0)</f>
        <v>3</v>
      </c>
      <c r="D72" s="1">
        <f>IFERROR(VLOOKUP(B72,стат!B70:F2073,5,FALSE),0)</f>
        <v>3</v>
      </c>
      <c r="E72" s="1">
        <f t="shared" si="1"/>
        <v>6</v>
      </c>
    </row>
    <row r="73" spans="1:5" x14ac:dyDescent="0.25">
      <c r="A73" s="42">
        <v>2</v>
      </c>
      <c r="B73" s="25">
        <v>71</v>
      </c>
      <c r="C73" s="1">
        <f>IFERROR(VLOOKUP(B73,стат!B71:F2074,4,FALSE),0)</f>
        <v>3</v>
      </c>
      <c r="D73" s="1">
        <f>IFERROR(VLOOKUP(B73,стат!B71:F2074,5,FALSE),0)</f>
        <v>3</v>
      </c>
      <c r="E73" s="1">
        <f t="shared" si="1"/>
        <v>6</v>
      </c>
    </row>
    <row r="74" spans="1:5" x14ac:dyDescent="0.25">
      <c r="A74" s="42">
        <v>2</v>
      </c>
      <c r="B74" s="25">
        <v>72</v>
      </c>
      <c r="C74" s="1">
        <f>IFERROR(VLOOKUP(B74,стат!B72:F2075,4,FALSE),0)</f>
        <v>3</v>
      </c>
      <c r="D74" s="1">
        <f>IFERROR(VLOOKUP(B74,стат!B72:F2075,5,FALSE),0)</f>
        <v>3</v>
      </c>
      <c r="E74" s="1">
        <f t="shared" si="1"/>
        <v>6</v>
      </c>
    </row>
    <row r="75" spans="1:5" x14ac:dyDescent="0.25">
      <c r="A75" s="42">
        <v>2</v>
      </c>
      <c r="B75" s="25">
        <v>73</v>
      </c>
      <c r="C75" s="1">
        <f>IFERROR(VLOOKUP(B75,стат!B73:F2076,4,FALSE),0)</f>
        <v>3</v>
      </c>
      <c r="D75" s="1">
        <f>IFERROR(VLOOKUP(B75,стат!B73:F2076,5,FALSE),0)</f>
        <v>3</v>
      </c>
      <c r="E75" s="1">
        <f t="shared" si="1"/>
        <v>6</v>
      </c>
    </row>
    <row r="76" spans="1:5" x14ac:dyDescent="0.25">
      <c r="A76" s="42">
        <v>2</v>
      </c>
      <c r="B76" s="25">
        <v>74</v>
      </c>
      <c r="C76" s="1">
        <f>IFERROR(VLOOKUP(B76,стат!B74:F2077,4,FALSE),0)</f>
        <v>3</v>
      </c>
      <c r="D76" s="1">
        <f>IFERROR(VLOOKUP(B76,стат!B74:F2077,5,FALSE),0)</f>
        <v>3</v>
      </c>
      <c r="E76" s="1">
        <f t="shared" si="1"/>
        <v>6</v>
      </c>
    </row>
    <row r="77" spans="1:5" x14ac:dyDescent="0.25">
      <c r="A77" s="42">
        <v>2</v>
      </c>
      <c r="B77" s="25">
        <v>75</v>
      </c>
      <c r="C77" s="1">
        <f>IFERROR(VLOOKUP(B77,стат!B75:F2078,4,FALSE),0)</f>
        <v>3</v>
      </c>
      <c r="D77" s="1">
        <f>IFERROR(VLOOKUP(B77,стат!B75:F2078,5,FALSE),0)</f>
        <v>3</v>
      </c>
      <c r="E77" s="1">
        <f t="shared" si="1"/>
        <v>6</v>
      </c>
    </row>
    <row r="78" spans="1:5" x14ac:dyDescent="0.25">
      <c r="A78" s="42">
        <v>2</v>
      </c>
      <c r="B78" s="25">
        <v>76</v>
      </c>
      <c r="C78" s="1">
        <f>IFERROR(VLOOKUP(B78,стат!B76:F2079,4,FALSE),0)</f>
        <v>3</v>
      </c>
      <c r="D78" s="1">
        <f>IFERROR(VLOOKUP(B78,стат!B76:F2079,5,FALSE),0)</f>
        <v>3</v>
      </c>
      <c r="E78" s="1">
        <f t="shared" si="1"/>
        <v>6</v>
      </c>
    </row>
    <row r="79" spans="1:5" x14ac:dyDescent="0.25">
      <c r="A79" s="42">
        <v>2</v>
      </c>
      <c r="B79" s="25">
        <v>77</v>
      </c>
      <c r="C79" s="1">
        <f>IFERROR(VLOOKUP(B79,стат!B77:F2080,4,FALSE),0)</f>
        <v>3</v>
      </c>
      <c r="D79" s="1">
        <f>IFERROR(VLOOKUP(B79,стат!B77:F2080,5,FALSE),0)</f>
        <v>3</v>
      </c>
      <c r="E79" s="1">
        <f t="shared" si="1"/>
        <v>6</v>
      </c>
    </row>
    <row r="80" spans="1:5" x14ac:dyDescent="0.25">
      <c r="A80" s="42">
        <v>2</v>
      </c>
      <c r="B80" s="25">
        <v>78</v>
      </c>
      <c r="C80" s="1">
        <f>IFERROR(VLOOKUP(B80,стат!B78:F2081,4,FALSE),0)</f>
        <v>3</v>
      </c>
      <c r="D80" s="1">
        <f>IFERROR(VLOOKUP(B80,стат!B78:F2081,5,FALSE),0)</f>
        <v>3</v>
      </c>
      <c r="E80" s="1">
        <f t="shared" si="1"/>
        <v>6</v>
      </c>
    </row>
    <row r="81" spans="1:5" x14ac:dyDescent="0.25">
      <c r="A81" s="42">
        <v>2</v>
      </c>
      <c r="B81" s="25">
        <v>79</v>
      </c>
      <c r="C81" s="1">
        <f>IFERROR(VLOOKUP(B81,стат!B79:F2082,4,FALSE),0)</f>
        <v>3</v>
      </c>
      <c r="D81" s="1">
        <f>IFERROR(VLOOKUP(B81,стат!B79:F2082,5,FALSE),0)</f>
        <v>3</v>
      </c>
      <c r="E81" s="1">
        <f t="shared" si="1"/>
        <v>6</v>
      </c>
    </row>
    <row r="82" spans="1:5" x14ac:dyDescent="0.25">
      <c r="A82" s="42">
        <v>2</v>
      </c>
      <c r="B82" s="25">
        <v>80</v>
      </c>
      <c r="C82" s="1">
        <f>IFERROR(VLOOKUP(B82,стат!B80:F2083,4,FALSE),0)</f>
        <v>3</v>
      </c>
      <c r="D82" s="1">
        <f>IFERROR(VLOOKUP(B82,стат!B80:F2083,5,FALSE),0)</f>
        <v>3</v>
      </c>
      <c r="E82" s="1">
        <f t="shared" si="1"/>
        <v>6</v>
      </c>
    </row>
    <row r="83" spans="1:5" x14ac:dyDescent="0.25">
      <c r="A83" s="42">
        <v>2</v>
      </c>
      <c r="B83" s="25">
        <v>81</v>
      </c>
      <c r="C83" s="1">
        <f>IFERROR(VLOOKUP(B83,стат!B81:F2084,4,FALSE),0)</f>
        <v>3</v>
      </c>
      <c r="D83" s="1">
        <f>IFERROR(VLOOKUP(B83,стат!B81:F2084,5,FALSE),0)</f>
        <v>3</v>
      </c>
      <c r="E83" s="1">
        <f t="shared" si="1"/>
        <v>6</v>
      </c>
    </row>
    <row r="84" spans="1:5" x14ac:dyDescent="0.25">
      <c r="A84" s="42">
        <v>2</v>
      </c>
      <c r="B84" s="25">
        <v>82</v>
      </c>
      <c r="C84" s="1">
        <f>IFERROR(VLOOKUP(B84,стат!B82:F2085,4,FALSE),0)</f>
        <v>3</v>
      </c>
      <c r="D84" s="1">
        <f>IFERROR(VLOOKUP(B84,стат!B82:F2085,5,FALSE),0)</f>
        <v>3</v>
      </c>
      <c r="E84" s="1">
        <f t="shared" si="1"/>
        <v>6</v>
      </c>
    </row>
    <row r="85" spans="1:5" x14ac:dyDescent="0.25">
      <c r="A85" s="42">
        <v>2</v>
      </c>
      <c r="B85" s="25">
        <v>83</v>
      </c>
      <c r="C85" s="1">
        <f>IFERROR(VLOOKUP(B85,стат!B83:F2086,4,FALSE),0)</f>
        <v>3</v>
      </c>
      <c r="D85" s="1">
        <f>IFERROR(VLOOKUP(B85,стат!B83:F2086,5,FALSE),0)</f>
        <v>3</v>
      </c>
      <c r="E85" s="1">
        <f t="shared" si="1"/>
        <v>6</v>
      </c>
    </row>
    <row r="86" spans="1:5" x14ac:dyDescent="0.25">
      <c r="A86" s="42">
        <v>2</v>
      </c>
      <c r="B86" s="25">
        <v>84</v>
      </c>
      <c r="C86" s="1">
        <f>IFERROR(VLOOKUP(B86,стат!B84:F2087,4,FALSE),0)</f>
        <v>3</v>
      </c>
      <c r="D86" s="1">
        <f>IFERROR(VLOOKUP(B86,стат!B84:F2087,5,FALSE),0)</f>
        <v>3</v>
      </c>
      <c r="E86" s="1">
        <f t="shared" si="1"/>
        <v>6</v>
      </c>
    </row>
    <row r="87" spans="1:5" x14ac:dyDescent="0.25">
      <c r="A87" s="42">
        <v>2</v>
      </c>
      <c r="B87" s="25">
        <v>85</v>
      </c>
      <c r="C87" s="1">
        <f>IFERROR(VLOOKUP(B87,стат!B85:F2088,4,FALSE),0)</f>
        <v>3</v>
      </c>
      <c r="D87" s="1">
        <f>IFERROR(VLOOKUP(B87,стат!B85:F2088,5,FALSE),0)</f>
        <v>3</v>
      </c>
      <c r="E87" s="1">
        <f t="shared" si="1"/>
        <v>6</v>
      </c>
    </row>
    <row r="88" spans="1:5" x14ac:dyDescent="0.25">
      <c r="A88" s="42">
        <v>2</v>
      </c>
      <c r="B88" s="25">
        <v>86</v>
      </c>
      <c r="C88" s="1">
        <f>IFERROR(VLOOKUP(B88,стат!B86:F2089,4,FALSE),0)</f>
        <v>3</v>
      </c>
      <c r="D88" s="1">
        <f>IFERROR(VLOOKUP(B88,стат!B86:F2089,5,FALSE),0)</f>
        <v>3</v>
      </c>
      <c r="E88" s="1">
        <f t="shared" si="1"/>
        <v>6</v>
      </c>
    </row>
    <row r="89" spans="1:5" x14ac:dyDescent="0.25">
      <c r="A89" s="42">
        <v>2</v>
      </c>
      <c r="B89" s="25">
        <v>87</v>
      </c>
      <c r="C89" s="1">
        <f>IFERROR(VLOOKUP(B89,стат!B87:F2090,4,FALSE),0)</f>
        <v>3</v>
      </c>
      <c r="D89" s="1">
        <f>IFERROR(VLOOKUP(B89,стат!B87:F2090,5,FALSE),0)</f>
        <v>3</v>
      </c>
      <c r="E89" s="1">
        <f t="shared" si="1"/>
        <v>6</v>
      </c>
    </row>
    <row r="90" spans="1:5" x14ac:dyDescent="0.25">
      <c r="A90" s="42">
        <v>2</v>
      </c>
      <c r="B90" s="25">
        <v>88</v>
      </c>
      <c r="C90" s="1">
        <f>IFERROR(VLOOKUP(B90,стат!B88:F2091,4,FALSE),0)</f>
        <v>3</v>
      </c>
      <c r="D90" s="1">
        <f>IFERROR(VLOOKUP(B90,стат!B88:F2091,5,FALSE),0)</f>
        <v>3</v>
      </c>
      <c r="E90" s="1">
        <f t="shared" si="1"/>
        <v>6</v>
      </c>
    </row>
    <row r="91" spans="1:5" x14ac:dyDescent="0.25">
      <c r="A91" s="42">
        <v>2</v>
      </c>
      <c r="B91" s="25">
        <v>89</v>
      </c>
      <c r="C91" s="1">
        <f>IFERROR(VLOOKUP(B91,стат!B89:F2092,4,FALSE),0)</f>
        <v>3</v>
      </c>
      <c r="D91" s="1">
        <f>IFERROR(VLOOKUP(B91,стат!B89:F2092,5,FALSE),0)</f>
        <v>3</v>
      </c>
      <c r="E91" s="1">
        <f t="shared" si="1"/>
        <v>6</v>
      </c>
    </row>
    <row r="92" spans="1:5" x14ac:dyDescent="0.25">
      <c r="A92" s="42">
        <v>2</v>
      </c>
      <c r="B92" s="25">
        <v>90</v>
      </c>
      <c r="C92" s="1">
        <f>IFERROR(VLOOKUP(B92,стат!B90:F2093,4,FALSE),0)</f>
        <v>3</v>
      </c>
      <c r="D92" s="1">
        <f>IFERROR(VLOOKUP(B92,стат!B90:F2093,5,FALSE),0)</f>
        <v>3</v>
      </c>
      <c r="E92" s="1">
        <f t="shared" si="1"/>
        <v>6</v>
      </c>
    </row>
    <row r="93" spans="1:5" x14ac:dyDescent="0.25">
      <c r="A93" s="42">
        <v>2</v>
      </c>
      <c r="B93" s="25">
        <v>91</v>
      </c>
      <c r="C93" s="1">
        <f>IFERROR(VLOOKUP(B93,стат!B91:F2094,4,FALSE),0)</f>
        <v>3</v>
      </c>
      <c r="D93" s="1">
        <f>IFERROR(VLOOKUP(B93,стат!B91:F2094,5,FALSE),0)</f>
        <v>3</v>
      </c>
      <c r="E93" s="1">
        <f t="shared" si="1"/>
        <v>6</v>
      </c>
    </row>
    <row r="94" spans="1:5" x14ac:dyDescent="0.25">
      <c r="A94" s="42">
        <v>2</v>
      </c>
      <c r="B94" s="25">
        <v>92</v>
      </c>
      <c r="C94" s="1">
        <f>IFERROR(VLOOKUP(B94,стат!B92:F2095,4,FALSE),0)</f>
        <v>3</v>
      </c>
      <c r="D94" s="1">
        <f>IFERROR(VLOOKUP(B94,стат!B92:F2095,5,FALSE),0)</f>
        <v>3</v>
      </c>
      <c r="E94" s="1">
        <f t="shared" si="1"/>
        <v>6</v>
      </c>
    </row>
    <row r="95" spans="1:5" x14ac:dyDescent="0.25">
      <c r="A95" s="42">
        <v>2</v>
      </c>
      <c r="B95" s="25">
        <v>93</v>
      </c>
      <c r="C95" s="1">
        <f>IFERROR(VLOOKUP(B95,стат!B93:F2096,4,FALSE),0)</f>
        <v>3</v>
      </c>
      <c r="D95" s="1">
        <f>IFERROR(VLOOKUP(B95,стат!B93:F2096,5,FALSE),0)</f>
        <v>3</v>
      </c>
      <c r="E95" s="1">
        <f t="shared" si="1"/>
        <v>6</v>
      </c>
    </row>
    <row r="96" spans="1:5" x14ac:dyDescent="0.25">
      <c r="A96" s="42">
        <v>2</v>
      </c>
      <c r="B96" s="25">
        <v>94</v>
      </c>
      <c r="C96" s="1">
        <f>IFERROR(VLOOKUP(B96,стат!B94:F2097,4,FALSE),0)</f>
        <v>3</v>
      </c>
      <c r="D96" s="1">
        <f>IFERROR(VLOOKUP(B96,стат!B94:F2097,5,FALSE),0)</f>
        <v>3</v>
      </c>
      <c r="E96" s="1">
        <f t="shared" si="1"/>
        <v>6</v>
      </c>
    </row>
    <row r="97" spans="1:5" x14ac:dyDescent="0.25">
      <c r="A97" s="42">
        <v>2</v>
      </c>
      <c r="B97" s="25">
        <v>95</v>
      </c>
      <c r="C97" s="1">
        <f>IFERROR(VLOOKUP(B97,стат!B95:F2098,4,FALSE),0)</f>
        <v>3</v>
      </c>
      <c r="D97" s="1">
        <f>IFERROR(VLOOKUP(B97,стат!B95:F2098,5,FALSE),0)</f>
        <v>3</v>
      </c>
      <c r="E97" s="1">
        <f t="shared" si="1"/>
        <v>6</v>
      </c>
    </row>
    <row r="98" spans="1:5" x14ac:dyDescent="0.25">
      <c r="A98" s="42">
        <v>2</v>
      </c>
      <c r="B98" s="25">
        <v>96</v>
      </c>
      <c r="C98" s="1">
        <f>IFERROR(VLOOKUP(B98,стат!B96:F2099,4,FALSE),0)</f>
        <v>3</v>
      </c>
      <c r="D98" s="1">
        <f>IFERROR(VLOOKUP(B98,стат!B96:F2099,5,FALSE),0)</f>
        <v>3</v>
      </c>
      <c r="E98" s="1">
        <f t="shared" si="1"/>
        <v>6</v>
      </c>
    </row>
    <row r="99" spans="1:5" x14ac:dyDescent="0.25">
      <c r="A99" s="42">
        <v>2</v>
      </c>
      <c r="B99" s="25">
        <v>97</v>
      </c>
      <c r="C99" s="1">
        <f>IFERROR(VLOOKUP(B99,стат!B97:F2100,4,FALSE),0)</f>
        <v>3</v>
      </c>
      <c r="D99" s="1">
        <f>IFERROR(VLOOKUP(B99,стат!B97:F2100,5,FALSE),0)</f>
        <v>3</v>
      </c>
      <c r="E99" s="1">
        <f t="shared" si="1"/>
        <v>6</v>
      </c>
    </row>
    <row r="100" spans="1:5" x14ac:dyDescent="0.25">
      <c r="A100" s="42">
        <v>2</v>
      </c>
      <c r="B100" s="25">
        <v>98</v>
      </c>
      <c r="C100" s="1">
        <f>IFERROR(VLOOKUP(B100,стат!B98:F2101,4,FALSE),0)</f>
        <v>3</v>
      </c>
      <c r="D100" s="1">
        <f>IFERROR(VLOOKUP(B100,стат!B98:F2101,5,FALSE),0)</f>
        <v>3</v>
      </c>
      <c r="E100" s="1">
        <f t="shared" si="1"/>
        <v>6</v>
      </c>
    </row>
    <row r="101" spans="1:5" x14ac:dyDescent="0.25">
      <c r="A101" s="42">
        <v>2</v>
      </c>
      <c r="B101" s="25">
        <v>99</v>
      </c>
      <c r="C101" s="1">
        <f>IFERROR(VLOOKUP(B101,стат!B99:F2102,4,FALSE),0)</f>
        <v>3</v>
      </c>
      <c r="D101" s="1">
        <f>IFERROR(VLOOKUP(B101,стат!B99:F2102,5,FALSE),0)</f>
        <v>3</v>
      </c>
      <c r="E101" s="1">
        <f t="shared" si="1"/>
        <v>6</v>
      </c>
    </row>
    <row r="102" spans="1:5" x14ac:dyDescent="0.25">
      <c r="A102" s="42">
        <v>2</v>
      </c>
      <c r="B102" s="25">
        <v>100</v>
      </c>
      <c r="C102" s="1">
        <f>IFERROR(VLOOKUP(B102,стат!B100:F2103,4,FALSE),0)</f>
        <v>3</v>
      </c>
      <c r="D102" s="1">
        <f>IFERROR(VLOOKUP(B102,стат!B100:F2103,5,FALSE),0)</f>
        <v>3</v>
      </c>
      <c r="E102" s="1">
        <f t="shared" si="1"/>
        <v>6</v>
      </c>
    </row>
    <row r="103" spans="1:5" x14ac:dyDescent="0.25">
      <c r="A103" s="42">
        <v>2</v>
      </c>
      <c r="B103" s="25">
        <v>101</v>
      </c>
      <c r="C103" s="1">
        <f>IFERROR(VLOOKUP(B103,стат!B101:F2104,4,FALSE),0)</f>
        <v>3</v>
      </c>
      <c r="D103" s="1">
        <f>IFERROR(VLOOKUP(B103,стат!B101:F2104,5,FALSE),0)</f>
        <v>3</v>
      </c>
      <c r="E103" s="1">
        <f t="shared" si="1"/>
        <v>6</v>
      </c>
    </row>
    <row r="104" spans="1:5" x14ac:dyDescent="0.25">
      <c r="A104" s="42">
        <v>2</v>
      </c>
      <c r="B104" s="25">
        <v>102</v>
      </c>
      <c r="C104" s="1">
        <f>IFERROR(VLOOKUP(B104,стат!B102:F2105,4,FALSE),0)</f>
        <v>3</v>
      </c>
      <c r="D104" s="1">
        <f>IFERROR(VLOOKUP(B104,стат!B102:F2105,5,FALSE),0)</f>
        <v>3</v>
      </c>
      <c r="E104" s="1">
        <f t="shared" si="1"/>
        <v>6</v>
      </c>
    </row>
    <row r="105" spans="1:5" x14ac:dyDescent="0.25">
      <c r="A105" s="42">
        <v>2</v>
      </c>
      <c r="B105" s="25">
        <v>103</v>
      </c>
      <c r="C105" s="1">
        <f>IFERROR(VLOOKUP(B105,стат!B103:F2106,4,FALSE),0)</f>
        <v>3</v>
      </c>
      <c r="D105" s="1">
        <f>IFERROR(VLOOKUP(B105,стат!B103:F2106,5,FALSE),0)</f>
        <v>3</v>
      </c>
      <c r="E105" s="1">
        <f t="shared" si="1"/>
        <v>6</v>
      </c>
    </row>
    <row r="106" spans="1:5" x14ac:dyDescent="0.25">
      <c r="A106" s="42">
        <v>2</v>
      </c>
      <c r="B106" s="25">
        <v>104</v>
      </c>
      <c r="C106" s="1">
        <f>IFERROR(VLOOKUP(B106,стат!B104:F2107,4,FALSE),0)</f>
        <v>3</v>
      </c>
      <c r="D106" s="1">
        <f>IFERROR(VLOOKUP(B106,стат!B104:F2107,5,FALSE),0)</f>
        <v>3</v>
      </c>
      <c r="E106" s="1">
        <f t="shared" si="1"/>
        <v>6</v>
      </c>
    </row>
    <row r="107" spans="1:5" x14ac:dyDescent="0.25">
      <c r="A107" s="42">
        <v>2</v>
      </c>
      <c r="B107" s="25">
        <v>105</v>
      </c>
      <c r="C107" s="1">
        <f>IFERROR(VLOOKUP(B107,стат!B105:F2108,4,FALSE),0)</f>
        <v>3</v>
      </c>
      <c r="D107" s="1">
        <f>IFERROR(VLOOKUP(B107,стат!B105:F2108,5,FALSE),0)</f>
        <v>3</v>
      </c>
      <c r="E107" s="1">
        <f t="shared" si="1"/>
        <v>6</v>
      </c>
    </row>
    <row r="108" spans="1:5" x14ac:dyDescent="0.25">
      <c r="A108" s="42">
        <v>2</v>
      </c>
      <c r="B108" s="25">
        <v>106</v>
      </c>
      <c r="C108" s="1">
        <f>IFERROR(VLOOKUP(B108,стат!B106:F2109,4,FALSE),0)</f>
        <v>0</v>
      </c>
      <c r="D108" s="1">
        <f>IFERROR(VLOOKUP(B108,стат!B106:F2109,5,FALSE),0)</f>
        <v>0</v>
      </c>
      <c r="E108" s="1">
        <f t="shared" si="1"/>
        <v>0</v>
      </c>
    </row>
    <row r="109" spans="1:5" x14ac:dyDescent="0.25">
      <c r="A109" s="42">
        <v>2</v>
      </c>
      <c r="B109" s="25">
        <v>107</v>
      </c>
      <c r="C109" s="1">
        <f>IFERROR(VLOOKUP(B109,стат!B107:F2110,4,FALSE),0)</f>
        <v>0</v>
      </c>
      <c r="D109" s="1">
        <f>IFERROR(VLOOKUP(B109,стат!B107:F2110,5,FALSE),0)</f>
        <v>0</v>
      </c>
      <c r="E109" s="1">
        <f t="shared" si="1"/>
        <v>0</v>
      </c>
    </row>
    <row r="110" spans="1:5" x14ac:dyDescent="0.25">
      <c r="A110" s="42">
        <v>2</v>
      </c>
      <c r="B110" s="25">
        <v>108</v>
      </c>
      <c r="C110" s="1">
        <f>IFERROR(VLOOKUP(B110,стат!B108:F2111,4,FALSE),0)</f>
        <v>0</v>
      </c>
      <c r="D110" s="1">
        <f>IFERROR(VLOOKUP(B110,стат!B108:F2111,5,FALSE),0)</f>
        <v>0</v>
      </c>
      <c r="E110" s="1">
        <f t="shared" si="1"/>
        <v>0</v>
      </c>
    </row>
    <row r="111" spans="1:5" x14ac:dyDescent="0.25">
      <c r="A111" s="42">
        <v>2</v>
      </c>
      <c r="B111" s="25">
        <v>109</v>
      </c>
      <c r="C111" s="1">
        <f>IFERROR(VLOOKUP(B111,стат!B109:F2112,4,FALSE),0)</f>
        <v>0</v>
      </c>
      <c r="D111" s="1">
        <f>IFERROR(VLOOKUP(B111,стат!B109:F2112,5,FALSE),0)</f>
        <v>0</v>
      </c>
      <c r="E111" s="1">
        <f t="shared" si="1"/>
        <v>0</v>
      </c>
    </row>
    <row r="112" spans="1:5" x14ac:dyDescent="0.25">
      <c r="A112" s="42">
        <v>2</v>
      </c>
      <c r="B112" s="25">
        <v>110</v>
      </c>
      <c r="C112" s="1">
        <f>IFERROR(VLOOKUP(B112,стат!B110:F2113,4,FALSE),0)</f>
        <v>0</v>
      </c>
      <c r="D112" s="1">
        <f>IFERROR(VLOOKUP(B112,стат!B110:F2113,5,FALSE),0)</f>
        <v>0</v>
      </c>
      <c r="E112" s="1">
        <f t="shared" si="1"/>
        <v>0</v>
      </c>
    </row>
    <row r="113" spans="1:5" x14ac:dyDescent="0.25">
      <c r="A113" s="42">
        <v>2</v>
      </c>
      <c r="B113" s="25">
        <v>111</v>
      </c>
      <c r="C113" s="1">
        <f>IFERROR(VLOOKUP(B113,стат!B111:F2114,4,FALSE),0)</f>
        <v>0</v>
      </c>
      <c r="D113" s="1">
        <f>IFERROR(VLOOKUP(B113,стат!B111:F2114,5,FALSE),0)</f>
        <v>0</v>
      </c>
      <c r="E113" s="1">
        <f t="shared" si="1"/>
        <v>0</v>
      </c>
    </row>
    <row r="114" spans="1:5" x14ac:dyDescent="0.25">
      <c r="A114" s="42">
        <v>2</v>
      </c>
      <c r="B114" s="25">
        <v>112</v>
      </c>
      <c r="C114" s="1">
        <f>IFERROR(VLOOKUP(B114,стат!B112:F2115,4,FALSE),0)</f>
        <v>0</v>
      </c>
      <c r="D114" s="1">
        <f>IFERROR(VLOOKUP(B114,стат!B112:F2115,5,FALSE),0)</f>
        <v>0</v>
      </c>
      <c r="E114" s="1">
        <f t="shared" si="1"/>
        <v>0</v>
      </c>
    </row>
    <row r="115" spans="1:5" x14ac:dyDescent="0.25">
      <c r="A115" s="42">
        <v>2</v>
      </c>
      <c r="B115" s="25">
        <v>113</v>
      </c>
      <c r="C115" s="1">
        <f>IFERROR(VLOOKUP(B115,стат!B113:F2116,4,FALSE),0)</f>
        <v>0</v>
      </c>
      <c r="D115" s="1">
        <f>IFERROR(VLOOKUP(B115,стат!B113:F2116,5,FALSE),0)</f>
        <v>0</v>
      </c>
      <c r="E115" s="1">
        <f t="shared" si="1"/>
        <v>0</v>
      </c>
    </row>
    <row r="116" spans="1:5" x14ac:dyDescent="0.25">
      <c r="A116" s="42">
        <v>2</v>
      </c>
      <c r="B116" s="25">
        <v>114</v>
      </c>
      <c r="C116" s="1">
        <f>IFERROR(VLOOKUP(B116,стат!B114:F2117,4,FALSE),0)</f>
        <v>0</v>
      </c>
      <c r="D116" s="1">
        <f>IFERROR(VLOOKUP(B116,стат!B114:F2117,5,FALSE),0)</f>
        <v>0</v>
      </c>
      <c r="E116" s="1">
        <f t="shared" si="1"/>
        <v>0</v>
      </c>
    </row>
    <row r="117" spans="1:5" x14ac:dyDescent="0.25">
      <c r="A117" s="42">
        <v>2</v>
      </c>
      <c r="B117" s="25">
        <v>115</v>
      </c>
      <c r="C117" s="1">
        <f>IFERROR(VLOOKUP(B117,стат!B115:F2118,4,FALSE),0)</f>
        <v>0</v>
      </c>
      <c r="D117" s="1">
        <f>IFERROR(VLOOKUP(B117,стат!B115:F2118,5,FALSE),0)</f>
        <v>0</v>
      </c>
      <c r="E117" s="1">
        <f t="shared" si="1"/>
        <v>0</v>
      </c>
    </row>
    <row r="118" spans="1:5" x14ac:dyDescent="0.25">
      <c r="A118" s="42">
        <v>2</v>
      </c>
      <c r="B118" s="25">
        <v>116</v>
      </c>
      <c r="C118" s="1">
        <f>IFERROR(VLOOKUP(B118,стат!B116:F2119,4,FALSE),0)</f>
        <v>0</v>
      </c>
      <c r="D118" s="1">
        <f>IFERROR(VLOOKUP(B118,стат!B116:F2119,5,FALSE),0)</f>
        <v>0</v>
      </c>
      <c r="E118" s="1">
        <f t="shared" si="1"/>
        <v>0</v>
      </c>
    </row>
    <row r="119" spans="1:5" x14ac:dyDescent="0.25">
      <c r="A119" s="42">
        <v>2</v>
      </c>
      <c r="B119" s="25">
        <v>117</v>
      </c>
      <c r="C119" s="1">
        <f>IFERROR(VLOOKUP(B119,стат!B117:F2120,4,FALSE),0)</f>
        <v>0</v>
      </c>
      <c r="D119" s="1">
        <f>IFERROR(VLOOKUP(B119,стат!B117:F2120,5,FALSE),0)</f>
        <v>0</v>
      </c>
      <c r="E119" s="1">
        <f t="shared" si="1"/>
        <v>0</v>
      </c>
    </row>
    <row r="120" spans="1:5" x14ac:dyDescent="0.25">
      <c r="A120" s="42">
        <v>2</v>
      </c>
      <c r="B120" s="25">
        <v>118</v>
      </c>
      <c r="C120" s="1">
        <f>IFERROR(VLOOKUP(B120,стат!B118:F2121,4,FALSE),0)</f>
        <v>0</v>
      </c>
      <c r="D120" s="1">
        <f>IFERROR(VLOOKUP(B120,стат!B118:F2121,5,FALSE),0)</f>
        <v>0</v>
      </c>
      <c r="E120" s="1">
        <f t="shared" si="1"/>
        <v>0</v>
      </c>
    </row>
    <row r="121" spans="1:5" x14ac:dyDescent="0.25">
      <c r="A121" s="42">
        <v>2</v>
      </c>
      <c r="B121" s="25">
        <v>119</v>
      </c>
      <c r="C121" s="1">
        <f>IFERROR(VLOOKUP(B121,стат!B119:F2122,4,FALSE),0)</f>
        <v>0</v>
      </c>
      <c r="D121" s="1">
        <f>IFERROR(VLOOKUP(B121,стат!B119:F2122,5,FALSE),0)</f>
        <v>0</v>
      </c>
      <c r="E121" s="1">
        <f t="shared" si="1"/>
        <v>0</v>
      </c>
    </row>
    <row r="122" spans="1:5" x14ac:dyDescent="0.25">
      <c r="A122" s="42">
        <v>2</v>
      </c>
      <c r="B122" s="25">
        <v>120</v>
      </c>
      <c r="C122" s="1">
        <f>IFERROR(VLOOKUP(B122,стат!B120:F2123,4,FALSE),0)</f>
        <v>0</v>
      </c>
      <c r="D122" s="1">
        <f>IFERROR(VLOOKUP(B122,стат!B120:F2123,5,FALSE),0)</f>
        <v>0</v>
      </c>
      <c r="E122" s="1">
        <f t="shared" si="1"/>
        <v>0</v>
      </c>
    </row>
    <row r="123" spans="1:5" x14ac:dyDescent="0.25">
      <c r="A123" s="42">
        <v>2</v>
      </c>
      <c r="B123" s="25">
        <v>121</v>
      </c>
      <c r="C123" s="1">
        <f>IFERROR(VLOOKUP(B123,стат!B121:F2124,4,FALSE),0)</f>
        <v>0</v>
      </c>
      <c r="D123" s="1">
        <f>IFERROR(VLOOKUP(B123,стат!B121:F2124,5,FALSE),0)</f>
        <v>0</v>
      </c>
      <c r="E123" s="1">
        <f t="shared" si="1"/>
        <v>0</v>
      </c>
    </row>
    <row r="124" spans="1:5" x14ac:dyDescent="0.25">
      <c r="A124" s="42">
        <v>2</v>
      </c>
      <c r="B124" s="25">
        <v>122</v>
      </c>
      <c r="C124" s="1">
        <f>IFERROR(VLOOKUP(B124,стат!B122:F2125,4,FALSE),0)</f>
        <v>0</v>
      </c>
      <c r="D124" s="1">
        <f>IFERROR(VLOOKUP(B124,стат!B122:F2125,5,FALSE),0)</f>
        <v>0</v>
      </c>
      <c r="E124" s="1">
        <f t="shared" si="1"/>
        <v>0</v>
      </c>
    </row>
    <row r="125" spans="1:5" x14ac:dyDescent="0.25">
      <c r="A125" s="42">
        <v>2</v>
      </c>
      <c r="B125" s="25">
        <v>123</v>
      </c>
      <c r="C125" s="1">
        <f>IFERROR(VLOOKUP(B125,стат!B123:F2126,4,FALSE),0)</f>
        <v>0</v>
      </c>
      <c r="D125" s="1">
        <f>IFERROR(VLOOKUP(B125,стат!B123:F2126,5,FALSE),0)</f>
        <v>0</v>
      </c>
      <c r="E125" s="1">
        <f t="shared" si="1"/>
        <v>0</v>
      </c>
    </row>
    <row r="126" spans="1:5" x14ac:dyDescent="0.25">
      <c r="A126" s="42">
        <v>2</v>
      </c>
      <c r="B126" s="25">
        <v>124</v>
      </c>
      <c r="C126" s="1">
        <f>IFERROR(VLOOKUP(B126,стат!B124:F2127,4,FALSE),0)</f>
        <v>0</v>
      </c>
      <c r="D126" s="1">
        <f>IFERROR(VLOOKUP(B126,стат!B124:F2127,5,FALSE),0)</f>
        <v>0</v>
      </c>
      <c r="E126" s="1">
        <f t="shared" si="1"/>
        <v>0</v>
      </c>
    </row>
    <row r="127" spans="1:5" x14ac:dyDescent="0.25">
      <c r="A127" s="42">
        <v>2</v>
      </c>
      <c r="B127" s="25">
        <v>125</v>
      </c>
      <c r="C127" s="1">
        <f>IFERROR(VLOOKUP(B127,стат!B125:F2128,4,FALSE),0)</f>
        <v>0</v>
      </c>
      <c r="D127" s="1">
        <f>IFERROR(VLOOKUP(B127,стат!B125:F2128,5,FALSE),0)</f>
        <v>0</v>
      </c>
      <c r="E127" s="1">
        <f t="shared" si="1"/>
        <v>0</v>
      </c>
    </row>
    <row r="128" spans="1:5" x14ac:dyDescent="0.25">
      <c r="A128" s="42">
        <v>2</v>
      </c>
      <c r="B128" s="25">
        <v>126</v>
      </c>
      <c r="C128" s="1">
        <f>IFERROR(VLOOKUP(B128,стат!B126:F2129,4,FALSE),0)</f>
        <v>0</v>
      </c>
      <c r="D128" s="1">
        <f>IFERROR(VLOOKUP(B128,стат!B126:F2129,5,FALSE),0)</f>
        <v>0</v>
      </c>
      <c r="E128" s="1">
        <f t="shared" si="1"/>
        <v>0</v>
      </c>
    </row>
    <row r="129" spans="1:5" x14ac:dyDescent="0.25">
      <c r="A129" s="42">
        <v>2</v>
      </c>
      <c r="B129" s="25">
        <v>127</v>
      </c>
      <c r="C129" s="1">
        <f>IFERROR(VLOOKUP(B129,стат!B127:F2130,4,FALSE),0)</f>
        <v>0</v>
      </c>
      <c r="D129" s="1">
        <f>IFERROR(VLOOKUP(B129,стат!B127:F2130,5,FALSE),0)</f>
        <v>0</v>
      </c>
      <c r="E129" s="1">
        <f t="shared" si="1"/>
        <v>0</v>
      </c>
    </row>
    <row r="130" spans="1:5" x14ac:dyDescent="0.25">
      <c r="A130" s="42">
        <v>2</v>
      </c>
      <c r="B130" s="25">
        <v>128</v>
      </c>
      <c r="C130" s="1">
        <f>IFERROR(VLOOKUP(B130,стат!B128:F2131,4,FALSE),0)</f>
        <v>0</v>
      </c>
      <c r="D130" s="1">
        <f>IFERROR(VLOOKUP(B130,стат!B128:F2131,5,FALSE),0)</f>
        <v>0</v>
      </c>
      <c r="E130" s="1">
        <f t="shared" si="1"/>
        <v>0</v>
      </c>
    </row>
    <row r="131" spans="1:5" x14ac:dyDescent="0.25">
      <c r="A131" s="42">
        <v>2</v>
      </c>
      <c r="B131" s="25">
        <v>129</v>
      </c>
      <c r="C131" s="1">
        <f>IFERROR(VLOOKUP(B131,стат!B129:F2132,4,FALSE),0)</f>
        <v>0</v>
      </c>
      <c r="D131" s="1">
        <f>IFERROR(VLOOKUP(B131,стат!B129:F2132,5,FALSE),0)</f>
        <v>0</v>
      </c>
      <c r="E131" s="1">
        <f t="shared" si="1"/>
        <v>0</v>
      </c>
    </row>
    <row r="132" spans="1:5" x14ac:dyDescent="0.25">
      <c r="A132" s="42">
        <v>2</v>
      </c>
      <c r="B132" s="25">
        <v>130</v>
      </c>
      <c r="C132" s="1">
        <f>IFERROR(VLOOKUP(B132,стат!B130:F2133,4,FALSE),0)</f>
        <v>0</v>
      </c>
      <c r="D132" s="1">
        <f>IFERROR(VLOOKUP(B132,стат!B130:F2133,5,FALSE),0)</f>
        <v>0</v>
      </c>
      <c r="E132" s="1">
        <f t="shared" ref="E132" si="2">C132+D132</f>
        <v>0</v>
      </c>
    </row>
    <row r="133" spans="1:5" x14ac:dyDescent="0.25">
      <c r="A133" s="45" t="s">
        <v>2</v>
      </c>
      <c r="B133" s="26">
        <f>MAX(B55:B132)</f>
        <v>130</v>
      </c>
      <c r="C133" s="46">
        <f>SUM(C55:C132)</f>
        <v>159</v>
      </c>
      <c r="D133" s="46">
        <f t="shared" ref="D133:E133" si="3">SUM(D55:D132)</f>
        <v>159</v>
      </c>
      <c r="E133" s="46">
        <f t="shared" si="3"/>
        <v>318</v>
      </c>
    </row>
    <row r="134" spans="1:5" x14ac:dyDescent="0.25">
      <c r="A134" s="45" t="s">
        <v>3</v>
      </c>
      <c r="B134" s="26">
        <f>B133</f>
        <v>130</v>
      </c>
      <c r="C134" s="46">
        <f>C54+C133</f>
        <v>315</v>
      </c>
      <c r="D134" s="46">
        <f t="shared" ref="D134:E134" si="4">D54+D133</f>
        <v>315</v>
      </c>
      <c r="E134" s="46">
        <f t="shared" si="4"/>
        <v>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база</vt:lpstr>
      <vt:lpstr>стат</vt:lpstr>
      <vt:lpstr>свод по стр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РЖД</dc:creator>
  <cp:lastModifiedBy>User</cp:lastModifiedBy>
  <cp:lastPrinted>2025-09-14T16:11:16Z</cp:lastPrinted>
  <dcterms:created xsi:type="dcterms:W3CDTF">2025-09-14T10:48:40Z</dcterms:created>
  <dcterms:modified xsi:type="dcterms:W3CDTF">2025-10-17T03:00:56Z</dcterms:modified>
</cp:coreProperties>
</file>