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7" i="1"/>
  <c r="H18" i="1"/>
  <c r="H19" i="1"/>
  <c r="H20" i="1"/>
  <c r="H21" i="1"/>
  <c r="H22" i="1"/>
  <c r="H23" i="1"/>
  <c r="H24" i="1"/>
  <c r="H25" i="1"/>
  <c r="H12" i="1"/>
  <c r="H13" i="1"/>
  <c r="H14" i="1"/>
  <c r="H15" i="1"/>
  <c r="H16" i="1"/>
  <c r="H8" i="1"/>
  <c r="H9" i="1"/>
  <c r="H10" i="1"/>
  <c r="H11" i="1"/>
</calcChain>
</file>

<file path=xl/sharedStrings.xml><?xml version="1.0" encoding="utf-8"?>
<sst xmlns="http://schemas.openxmlformats.org/spreadsheetml/2006/main" count="26" uniqueCount="14">
  <si>
    <t>Дата</t>
  </si>
  <si>
    <t>Документ</t>
  </si>
  <si>
    <t>Операция</t>
  </si>
  <si>
    <t>Сумма</t>
  </si>
  <si>
    <t>Сальдо на начало</t>
  </si>
  <si>
    <t>31.12.2024</t>
  </si>
  <si>
    <t>Амортизация ОС 00000012 от 31.12.2024 23:59:59</t>
  </si>
  <si>
    <t>К</t>
  </si>
  <si>
    <t>ШКАФ ГАРДЕРОБНЫЙ МЕТАЛ.</t>
  </si>
  <si>
    <t>ВЫВЕСКА  4100*1340</t>
  </si>
  <si>
    <t xml:space="preserve">ПРИНТЕР КАПЛЕСТРУЙНЫЙ </t>
  </si>
  <si>
    <t xml:space="preserve">Счетчик электронный </t>
  </si>
  <si>
    <t xml:space="preserve">ШКАФ Д/ДОКУМЕНТОВ </t>
  </si>
  <si>
    <t>Текущее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</si>
</sst>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\-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1"/>
    <xf numFmtId="0" fontId="2" fillId="0" borderId="8" xfId="1" applyBorder="1" applyAlignment="1">
      <alignment horizontal="center" vertical="top"/>
    </xf>
    <xf numFmtId="0" fontId="2" fillId="0" borderId="11" xfId="1" applyBorder="1" applyAlignment="1">
      <alignment wrapText="1"/>
    </xf>
    <xf numFmtId="4" fontId="2" fillId="0" borderId="12" xfId="1" applyNumberFormat="1" applyBorder="1" applyAlignment="1">
      <alignment horizontal="right" wrapText="1"/>
    </xf>
    <xf numFmtId="0" fontId="2" fillId="0" borderId="13" xfId="1" applyBorder="1" applyAlignment="1">
      <alignment vertical="top" wrapText="1"/>
    </xf>
    <xf numFmtId="0" fontId="2" fillId="0" borderId="15" xfId="1" applyBorder="1" applyAlignment="1">
      <alignment vertical="top" wrapText="1"/>
    </xf>
    <xf numFmtId="164" fontId="2" fillId="0" borderId="15" xfId="1" applyNumberFormat="1" applyBorder="1" applyAlignment="1">
      <alignment horizontal="right" vertical="top" wrapText="1"/>
    </xf>
    <xf numFmtId="0" fontId="2" fillId="0" borderId="16" xfId="1" applyBorder="1" applyAlignment="1">
      <alignment wrapText="1"/>
    </xf>
    <xf numFmtId="4" fontId="2" fillId="0" borderId="16" xfId="1" applyNumberFormat="1" applyBorder="1" applyAlignment="1">
      <alignment horizontal="right" vertical="top" wrapText="1"/>
    </xf>
    <xf numFmtId="0" fontId="2" fillId="0" borderId="17" xfId="1" applyBorder="1" applyAlignment="1">
      <alignment wrapText="1"/>
    </xf>
    <xf numFmtId="0" fontId="2" fillId="0" borderId="19" xfId="1" applyBorder="1" applyAlignment="1">
      <alignment vertical="top" wrapText="1"/>
    </xf>
    <xf numFmtId="0" fontId="2" fillId="0" borderId="19" xfId="1" applyBorder="1" applyAlignment="1">
      <alignment wrapText="1"/>
    </xf>
    <xf numFmtId="0" fontId="2" fillId="0" borderId="0" xfId="1" applyAlignment="1">
      <alignment wrapText="1"/>
    </xf>
    <xf numFmtId="0" fontId="2" fillId="0" borderId="4" xfId="1" applyBorder="1" applyAlignment="1">
      <alignment horizontal="center" vertical="top"/>
    </xf>
    <xf numFmtId="0" fontId="1" fillId="0" borderId="0" xfId="0" applyFont="1"/>
    <xf numFmtId="0" fontId="2" fillId="0" borderId="10" xfId="1" applyBorder="1" applyAlignment="1">
      <alignment wrapText="1"/>
    </xf>
    <xf numFmtId="0" fontId="2" fillId="0" borderId="14" xfId="1" applyBorder="1" applyAlignment="1">
      <alignment vertical="top" wrapText="1"/>
    </xf>
    <xf numFmtId="0" fontId="2" fillId="0" borderId="18" xfId="1" applyBorder="1" applyAlignment="1">
      <alignment vertical="top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1" xfId="1" applyBorder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2" xfId="1" applyBorder="1" applyAlignment="1">
      <alignment horizontal="center" vertical="top"/>
    </xf>
    <xf numFmtId="0" fontId="2" fillId="0" borderId="6" xfId="1" applyBorder="1" applyAlignment="1">
      <alignment horizontal="center" vertical="top"/>
    </xf>
    <xf numFmtId="0" fontId="2" fillId="0" borderId="3" xfId="1" applyBorder="1" applyAlignment="1">
      <alignment horizontal="center" vertical="top"/>
    </xf>
    <xf numFmtId="0" fontId="2" fillId="0" borderId="7" xfId="1" applyBorder="1" applyAlignment="1">
      <alignment horizontal="center" vertical="top"/>
    </xf>
    <xf numFmtId="0" fontId="2" fillId="0" borderId="9" xfId="1" applyBorder="1" applyAlignment="1">
      <alignment horizontal="center" vertical="top"/>
    </xf>
  </cellXfs>
  <cellStyles count="2">
    <cellStyle name="Обычный" xfId="0" builtinId="0"/>
    <cellStyle name="Обычный_амортизаци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H7" sqref="H7"/>
    </sheetView>
  </sheetViews>
  <sheetFormatPr defaultRowHeight="15" x14ac:dyDescent="0.25"/>
  <cols>
    <col min="3" max="3" width="53.7109375" customWidth="1"/>
    <col min="4" max="4" width="31.7109375" customWidth="1"/>
    <col min="5" max="5" width="10.85546875" bestFit="1" customWidth="1"/>
    <col min="7" max="7" width="10.85546875" bestFit="1" customWidth="1"/>
    <col min="8" max="8" width="45.85546875" style="15" customWidth="1"/>
  </cols>
  <sheetData>
    <row r="1" spans="1:8" x14ac:dyDescent="0.25">
      <c r="A1" s="1"/>
      <c r="B1" s="19"/>
      <c r="C1" s="19"/>
      <c r="D1" s="19"/>
      <c r="E1" s="19"/>
      <c r="F1" s="19"/>
      <c r="G1" s="19"/>
    </row>
    <row r="2" spans="1:8" x14ac:dyDescent="0.25">
      <c r="A2" s="1"/>
      <c r="B2" s="20"/>
      <c r="C2" s="20"/>
      <c r="D2" s="20"/>
      <c r="E2" s="20"/>
      <c r="F2" s="20"/>
      <c r="G2" s="20"/>
    </row>
    <row r="3" spans="1:8" ht="15.75" thickBot="1" x14ac:dyDescent="0.3">
      <c r="A3" s="1"/>
      <c r="B3" s="1"/>
      <c r="C3" s="1"/>
      <c r="D3" s="1"/>
      <c r="E3" s="1"/>
      <c r="F3" s="1"/>
      <c r="G3" s="1"/>
    </row>
    <row r="4" spans="1:8" x14ac:dyDescent="0.25">
      <c r="A4" s="1"/>
      <c r="B4" s="21" t="s">
        <v>0</v>
      </c>
      <c r="C4" s="23" t="s">
        <v>1</v>
      </c>
      <c r="D4" s="25" t="s">
        <v>2</v>
      </c>
      <c r="E4" s="14"/>
      <c r="F4" s="25" t="s">
        <v>13</v>
      </c>
      <c r="G4" s="25"/>
    </row>
    <row r="5" spans="1:8" ht="15.75" thickBot="1" x14ac:dyDescent="0.3">
      <c r="A5" s="1"/>
      <c r="B5" s="22"/>
      <c r="C5" s="24"/>
      <c r="D5" s="26"/>
      <c r="E5" s="2" t="s">
        <v>3</v>
      </c>
      <c r="F5" s="27"/>
      <c r="G5" s="26"/>
    </row>
    <row r="6" spans="1:8" ht="15.75" thickBot="1" x14ac:dyDescent="0.3">
      <c r="A6" s="1"/>
      <c r="B6" s="16" t="s">
        <v>4</v>
      </c>
      <c r="C6" s="16"/>
      <c r="D6" s="16"/>
      <c r="E6" s="4"/>
      <c r="F6" s="3"/>
      <c r="G6" s="3"/>
    </row>
    <row r="7" spans="1:8" x14ac:dyDescent="0.25">
      <c r="A7" s="1"/>
      <c r="B7" s="5" t="s">
        <v>5</v>
      </c>
      <c r="C7" s="17" t="s">
        <v>6</v>
      </c>
      <c r="D7" s="6"/>
      <c r="E7" s="7">
        <v>76.91</v>
      </c>
      <c r="F7" s="8" t="s">
        <v>7</v>
      </c>
      <c r="G7" s="9">
        <v>458</v>
      </c>
      <c r="H7" s="15" t="str">
        <f>IF(G7="","",VLOOKUP("*",D8:D$99999,1,))</f>
        <v>ВЫВЕСКА  4100*1340</v>
      </c>
    </row>
    <row r="8" spans="1:8" x14ac:dyDescent="0.25">
      <c r="A8" s="1"/>
      <c r="B8" s="10"/>
      <c r="C8" s="18"/>
      <c r="D8" s="11"/>
      <c r="E8" s="12"/>
      <c r="F8" s="13"/>
      <c r="G8" s="13"/>
      <c r="H8" s="15" t="str">
        <f>IF(G8="","",VLOOKUP("*",D9:D$99999,1,))</f>
        <v/>
      </c>
    </row>
    <row r="9" spans="1:8" x14ac:dyDescent="0.25">
      <c r="A9" s="1"/>
      <c r="B9" s="10"/>
      <c r="C9" s="18"/>
      <c r="D9" s="11"/>
      <c r="E9" s="12"/>
      <c r="F9" s="13"/>
      <c r="G9" s="13"/>
      <c r="H9" s="15" t="str">
        <f>IF(G9="","",VLOOKUP("*",D10:D$99999,1,))</f>
        <v/>
      </c>
    </row>
    <row r="10" spans="1:8" x14ac:dyDescent="0.25">
      <c r="A10" s="1"/>
      <c r="B10" s="10"/>
      <c r="C10" s="18"/>
      <c r="D10" s="11" t="s">
        <v>9</v>
      </c>
      <c r="E10" s="12"/>
      <c r="F10" s="13"/>
      <c r="G10" s="13"/>
      <c r="H10" s="15" t="str">
        <f>IF(G10="","",VLOOKUP("*",D11:D$99999,1,))</f>
        <v/>
      </c>
    </row>
    <row r="11" spans="1:8" x14ac:dyDescent="0.25">
      <c r="A11" s="1"/>
      <c r="B11" s="5" t="s">
        <v>5</v>
      </c>
      <c r="C11" s="17" t="s">
        <v>6</v>
      </c>
      <c r="D11" s="6"/>
      <c r="E11" s="7">
        <v>96.74</v>
      </c>
      <c r="F11" s="8" t="s">
        <v>7</v>
      </c>
      <c r="G11" s="9">
        <v>48848</v>
      </c>
      <c r="H11" s="15" t="str">
        <f>IF(G11="","",VLOOKUP("*",D12:D$99999,1,))</f>
        <v xml:space="preserve">ПРИНТЕР КАПЛЕСТРУЙНЫЙ </v>
      </c>
    </row>
    <row r="12" spans="1:8" x14ac:dyDescent="0.25">
      <c r="A12" s="1"/>
      <c r="B12" s="10"/>
      <c r="C12" s="18"/>
      <c r="D12" s="11"/>
      <c r="E12" s="12"/>
      <c r="F12" s="13"/>
      <c r="G12" s="13"/>
      <c r="H12" s="15" t="str">
        <f>IF(G12="","",VLOOKUP("*",D13:D$99999,1,))</f>
        <v/>
      </c>
    </row>
    <row r="13" spans="1:8" x14ac:dyDescent="0.25">
      <c r="A13" s="1"/>
      <c r="B13" s="10"/>
      <c r="C13" s="18"/>
      <c r="D13" s="11"/>
      <c r="E13" s="12"/>
      <c r="F13" s="13"/>
      <c r="G13" s="13"/>
      <c r="H13" s="15" t="str">
        <f>IF(G13="","",VLOOKUP("*",D14:D$99999,1,))</f>
        <v/>
      </c>
    </row>
    <row r="14" spans="1:8" x14ac:dyDescent="0.25">
      <c r="A14" s="1"/>
      <c r="B14" s="10"/>
      <c r="C14" s="18"/>
      <c r="D14" s="11"/>
      <c r="E14" s="12"/>
      <c r="F14" s="13"/>
      <c r="G14" s="13"/>
      <c r="H14" s="15" t="str">
        <f>IF(G14="","",VLOOKUP("*",D15:D$99999,1,))</f>
        <v/>
      </c>
    </row>
    <row r="15" spans="1:8" x14ac:dyDescent="0.25">
      <c r="A15" s="1"/>
      <c r="B15" s="10"/>
      <c r="C15" s="18"/>
      <c r="D15" s="11" t="s">
        <v>10</v>
      </c>
      <c r="E15" s="12"/>
      <c r="F15" s="13"/>
      <c r="G15" s="13"/>
      <c r="H15" s="15" t="str">
        <f>IF(G15="","",VLOOKUP("*",D16:D$99999,1,))</f>
        <v/>
      </c>
    </row>
    <row r="16" spans="1:8" x14ac:dyDescent="0.25">
      <c r="A16" s="1"/>
      <c r="B16" s="5" t="s">
        <v>5</v>
      </c>
      <c r="C16" s="17" t="s">
        <v>6</v>
      </c>
      <c r="D16" s="6"/>
      <c r="E16" s="7">
        <v>29.48</v>
      </c>
      <c r="F16" s="8" t="s">
        <v>7</v>
      </c>
      <c r="G16" s="9">
        <v>3256</v>
      </c>
      <c r="H16" s="15" t="str">
        <f>IF(G16="","",VLOOKUP("*",D17:D$99999,1,))</f>
        <v xml:space="preserve">Счетчик электронный </v>
      </c>
    </row>
    <row r="17" spans="1:8" x14ac:dyDescent="0.25">
      <c r="A17" s="1"/>
      <c r="B17" s="10"/>
      <c r="C17" s="18"/>
      <c r="D17" s="11"/>
      <c r="E17" s="12"/>
      <c r="F17" s="13"/>
      <c r="G17" s="13"/>
      <c r="H17" s="15" t="str">
        <f>IF(G17="","",VLOOKUP("*",D18:D$99999,1,))</f>
        <v/>
      </c>
    </row>
    <row r="18" spans="1:8" x14ac:dyDescent="0.25">
      <c r="A18" s="1"/>
      <c r="B18" s="10"/>
      <c r="C18" s="18"/>
      <c r="D18" s="11"/>
      <c r="E18" s="12"/>
      <c r="F18" s="13"/>
      <c r="G18" s="13"/>
      <c r="H18" s="15" t="str">
        <f>IF(G18="","",VLOOKUP("*",D19:D$99999,1,))</f>
        <v/>
      </c>
    </row>
    <row r="19" spans="1:8" x14ac:dyDescent="0.25">
      <c r="A19" s="1"/>
      <c r="B19" s="10"/>
      <c r="C19" s="18"/>
      <c r="D19" s="11"/>
      <c r="E19" s="12"/>
      <c r="F19" s="13"/>
      <c r="G19" s="13"/>
      <c r="H19" s="15" t="str">
        <f>IF(G19="","",VLOOKUP("*",D20:D$99999,1,))</f>
        <v/>
      </c>
    </row>
    <row r="20" spans="1:8" x14ac:dyDescent="0.25">
      <c r="A20" s="1"/>
      <c r="B20" s="10"/>
      <c r="C20" s="18"/>
      <c r="D20" s="11" t="s">
        <v>11</v>
      </c>
      <c r="E20" s="12"/>
      <c r="F20" s="13"/>
      <c r="G20" s="13"/>
      <c r="H20" s="15" t="str">
        <f>IF(G20="","",VLOOKUP("*",D21:D$99999,1,))</f>
        <v/>
      </c>
    </row>
    <row r="21" spans="1:8" x14ac:dyDescent="0.25">
      <c r="A21" s="1"/>
      <c r="B21" s="5" t="s">
        <v>5</v>
      </c>
      <c r="C21" s="17" t="s">
        <v>6</v>
      </c>
      <c r="D21" s="6"/>
      <c r="E21" s="7">
        <v>0.13</v>
      </c>
      <c r="F21" s="8" t="s">
        <v>7</v>
      </c>
      <c r="G21" s="9">
        <v>95221</v>
      </c>
      <c r="H21" s="15" t="str">
        <f>IF(G21="","",VLOOKUP("*",D22:D$99999,1,))</f>
        <v xml:space="preserve">ШКАФ Д/ДОКУМЕНТОВ </v>
      </c>
    </row>
    <row r="22" spans="1:8" x14ac:dyDescent="0.25">
      <c r="A22" s="1"/>
      <c r="B22" s="10"/>
      <c r="C22" s="18"/>
      <c r="D22" s="11"/>
      <c r="E22" s="12"/>
      <c r="F22" s="13"/>
      <c r="G22" s="13"/>
      <c r="H22" s="15" t="str">
        <f>IF(G22="","",VLOOKUP("*",D23:D$99999,1,))</f>
        <v/>
      </c>
    </row>
    <row r="23" spans="1:8" x14ac:dyDescent="0.25">
      <c r="A23" s="1"/>
      <c r="B23" s="10"/>
      <c r="C23" s="18"/>
      <c r="D23" s="11"/>
      <c r="E23" s="12"/>
      <c r="F23" s="13"/>
      <c r="G23" s="13"/>
      <c r="H23" s="15" t="str">
        <f>IF(G23="","",VLOOKUP("*",D24:D$99999,1,))</f>
        <v/>
      </c>
    </row>
    <row r="24" spans="1:8" x14ac:dyDescent="0.25">
      <c r="A24" s="1"/>
      <c r="B24" s="10"/>
      <c r="C24" s="18"/>
      <c r="D24" s="11" t="s">
        <v>12</v>
      </c>
      <c r="E24" s="12"/>
      <c r="F24" s="13"/>
      <c r="G24" s="13"/>
      <c r="H24" s="15" t="str">
        <f>IF(G24="","",VLOOKUP("*",D25:D$99999,1,))</f>
        <v/>
      </c>
    </row>
    <row r="25" spans="1:8" x14ac:dyDescent="0.25">
      <c r="A25" s="1"/>
      <c r="B25" s="5" t="s">
        <v>5</v>
      </c>
      <c r="C25" s="17" t="s">
        <v>6</v>
      </c>
      <c r="D25" s="6"/>
      <c r="E25" s="7">
        <v>0.45</v>
      </c>
      <c r="F25" s="8" t="s">
        <v>7</v>
      </c>
      <c r="G25" s="9">
        <v>5214</v>
      </c>
      <c r="H25" s="15" t="str">
        <f>IF(G25="","",VLOOKUP("*",D26:D$99999,1,))</f>
        <v>ШКАФ ГАРДЕРОБНЫЙ МЕТАЛ.</v>
      </c>
    </row>
    <row r="26" spans="1:8" x14ac:dyDescent="0.25">
      <c r="A26" s="1"/>
      <c r="B26" s="10"/>
      <c r="C26" s="18"/>
      <c r="D26" s="11"/>
      <c r="E26" s="12"/>
      <c r="F26" s="13"/>
      <c r="G26" s="13"/>
    </row>
    <row r="27" spans="1:8" x14ac:dyDescent="0.25">
      <c r="A27" s="1"/>
      <c r="B27" s="10"/>
      <c r="C27" s="18"/>
      <c r="D27" s="11"/>
      <c r="E27" s="12"/>
      <c r="F27" s="13"/>
      <c r="G27" s="13"/>
    </row>
    <row r="28" spans="1:8" x14ac:dyDescent="0.25">
      <c r="A28" s="1"/>
      <c r="B28" s="10"/>
      <c r="C28" s="18"/>
      <c r="D28" s="11"/>
      <c r="E28" s="12"/>
      <c r="F28" s="13"/>
      <c r="G28" s="13"/>
    </row>
    <row r="29" spans="1:8" x14ac:dyDescent="0.25">
      <c r="A29" s="1"/>
      <c r="B29" s="10"/>
      <c r="C29" s="18"/>
      <c r="D29" s="11" t="s">
        <v>8</v>
      </c>
      <c r="E29" s="12"/>
      <c r="F29" s="13"/>
      <c r="G29" s="13"/>
    </row>
  </sheetData>
  <mergeCells count="12">
    <mergeCell ref="C25:C29"/>
    <mergeCell ref="B1:G1"/>
    <mergeCell ref="B2:G2"/>
    <mergeCell ref="B4:B5"/>
    <mergeCell ref="C4:C5"/>
    <mergeCell ref="D4:D5"/>
    <mergeCell ref="F4:G5"/>
    <mergeCell ref="B6:D6"/>
    <mergeCell ref="C7:C10"/>
    <mergeCell ref="C11:C15"/>
    <mergeCell ref="C16:C20"/>
    <mergeCell ref="C21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Снежана А. Савицкая</dc:creator>
  <cp:lastModifiedBy>Коля</cp:lastModifiedBy>
  <dcterms:created xsi:type="dcterms:W3CDTF">2026-03-06T07:44:51Z</dcterms:created>
  <dcterms:modified xsi:type="dcterms:W3CDTF">2026-03-06T07:57:02Z</dcterms:modified>
</cp:coreProperties>
</file>