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Таблица 1 (товары)" sheetId="1" r:id="rId1"/>
    <sheet name="Таблица 2 (тарифы)" sheetId="2" r:id="rId2"/>
    <sheet name="Таблица 3 (распределение)" sheetId="3" r:id="rId3"/>
    <sheet name="ЛИТРЫ" sheetId="4" r:id="rId4"/>
  </sheets>
  <definedNames>
    <definedName name="_xlnm._FilterDatabase" localSheetId="0" hidden="1">'Таблица 1 (товары)'!$A$1:$G$1</definedName>
    <definedName name="_xlnm._FilterDatabase" localSheetId="1" hidden="1">'Таблица 2 (тарифы)'!$A$2:$H$1335</definedName>
    <definedName name="_xlnm._FilterDatabase" localSheetId="2" hidden="1">'Таблица 3 (распределение)'!$A$1:$B$1</definedName>
    <definedName name="_xlnm.Extract" localSheetId="1">'Таблица 2 (тарифы)'!#REF!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5" i="1" l="1"/>
  <c r="Q105" i="1"/>
  <c r="AG105" i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3" i="2"/>
  <c r="AE99" i="1" l="1"/>
  <c r="AH99" i="1"/>
  <c r="AD99" i="1"/>
  <c r="AJ106" i="1"/>
  <c r="W106" i="1"/>
  <c r="T106" i="1"/>
  <c r="Z105" i="1"/>
  <c r="X105" i="1"/>
  <c r="Y105" i="1"/>
  <c r="W105" i="1"/>
  <c r="AF105" i="1"/>
  <c r="V105" i="1"/>
  <c r="T105" i="1"/>
  <c r="U99" i="1"/>
  <c r="T99" i="1"/>
  <c r="AM104" i="1"/>
  <c r="S99" i="1"/>
  <c r="V99" i="1"/>
  <c r="AL104" i="1"/>
  <c r="R99" i="1"/>
  <c r="J104" i="1"/>
  <c r="N99" i="1"/>
  <c r="AM100" i="1"/>
  <c r="M99" i="1"/>
  <c r="AL100" i="1"/>
  <c r="J99" i="1"/>
  <c r="AA99" i="1"/>
  <c r="AI100" i="1"/>
  <c r="AF100" i="1"/>
  <c r="Q98" i="1"/>
  <c r="AE100" i="1"/>
  <c r="AA100" i="1"/>
  <c r="T98" i="1"/>
  <c r="R98" i="1"/>
  <c r="U100" i="1"/>
  <c r="Y99" i="1"/>
  <c r="T100" i="1"/>
  <c r="AK100" i="1"/>
  <c r="U98" i="1"/>
  <c r="AH100" i="1"/>
  <c r="S98" i="1"/>
  <c r="M100" i="1"/>
  <c r="V100" i="1"/>
  <c r="AK99" i="1"/>
  <c r="M106" i="1"/>
  <c r="AJ99" i="1"/>
  <c r="AG100" i="1"/>
  <c r="P100" i="1"/>
  <c r="L106" i="1"/>
  <c r="AI99" i="1"/>
  <c r="AG99" i="1"/>
  <c r="AF99" i="1"/>
  <c r="S105" i="1"/>
  <c r="Y97" i="1"/>
  <c r="N105" i="1"/>
  <c r="U97" i="1"/>
  <c r="V97" i="1"/>
  <c r="M105" i="1"/>
  <c r="AC99" i="1"/>
  <c r="T97" i="1"/>
  <c r="M98" i="1"/>
  <c r="AL106" i="1"/>
  <c r="AE95" i="1"/>
  <c r="AF106" i="1"/>
  <c r="AJ100" i="1"/>
  <c r="AA106" i="1"/>
  <c r="Z106" i="1"/>
  <c r="X106" i="1"/>
  <c r="AM98" i="1"/>
  <c r="AL98" i="1"/>
  <c r="U106" i="1"/>
  <c r="AH98" i="1"/>
  <c r="AG98" i="1"/>
  <c r="S106" i="1"/>
  <c r="X100" i="1"/>
  <c r="AF98" i="1"/>
  <c r="Q106" i="1"/>
  <c r="W100" i="1"/>
  <c r="AE98" i="1"/>
  <c r="AD98" i="1"/>
  <c r="AC98" i="1"/>
  <c r="X98" i="1"/>
  <c r="W98" i="1"/>
  <c r="K95" i="1"/>
  <c r="J95" i="1"/>
  <c r="AB100" i="1"/>
  <c r="Z99" i="1"/>
  <c r="Z100" i="1"/>
  <c r="X99" i="1"/>
  <c r="P105" i="1"/>
  <c r="Y100" i="1"/>
  <c r="W99" i="1"/>
  <c r="N98" i="1"/>
  <c r="N95" i="1"/>
  <c r="L95" i="1"/>
  <c r="AA104" i="1"/>
  <c r="S100" i="1"/>
  <c r="Q99" i="1"/>
  <c r="W96" i="1"/>
  <c r="AE106" i="1"/>
  <c r="Z104" i="1"/>
  <c r="R100" i="1"/>
  <c r="P99" i="1"/>
  <c r="P96" i="1"/>
  <c r="AB106" i="1"/>
  <c r="V104" i="1"/>
  <c r="Q100" i="1"/>
  <c r="O99" i="1"/>
  <c r="O96" i="1"/>
  <c r="Y95" i="1"/>
  <c r="U95" i="1"/>
  <c r="M96" i="1"/>
  <c r="T104" i="1"/>
  <c r="O100" i="1"/>
  <c r="S104" i="1"/>
  <c r="N100" i="1"/>
  <c r="L99" i="1"/>
  <c r="L96" i="1"/>
  <c r="M95" i="1"/>
  <c r="P104" i="1"/>
  <c r="R104" i="1"/>
  <c r="L100" i="1"/>
  <c r="N104" i="1"/>
  <c r="J100" i="1"/>
  <c r="U104" i="1"/>
  <c r="AL95" i="1"/>
  <c r="AJ95" i="1"/>
  <c r="L104" i="1"/>
  <c r="AM99" i="1"/>
  <c r="AK98" i="1"/>
  <c r="AH95" i="1"/>
  <c r="N96" i="1"/>
  <c r="J96" i="1"/>
  <c r="R106" i="1"/>
  <c r="K104" i="1"/>
  <c r="AL99" i="1"/>
  <c r="AG95" i="1"/>
  <c r="AD95" i="1"/>
  <c r="AC102" i="1"/>
  <c r="AD102" i="1"/>
  <c r="AK102" i="1"/>
  <c r="O102" i="1"/>
  <c r="M103" i="1"/>
  <c r="AM101" i="1"/>
  <c r="K102" i="1"/>
  <c r="S97" i="1"/>
  <c r="K98" i="1"/>
  <c r="AA98" i="1"/>
  <c r="Z98" i="1"/>
  <c r="AB98" i="1"/>
  <c r="AI98" i="1"/>
  <c r="L98" i="1"/>
  <c r="Y106" i="1"/>
  <c r="U105" i="1"/>
  <c r="Q104" i="1"/>
  <c r="L103" i="1"/>
  <c r="AL101" i="1"/>
  <c r="Y98" i="1"/>
  <c r="AF97" i="1"/>
  <c r="J97" i="1"/>
  <c r="Z97" i="1"/>
  <c r="W97" i="1"/>
  <c r="X97" i="1"/>
  <c r="AG97" i="1"/>
  <c r="Q97" i="1"/>
  <c r="L102" i="1"/>
  <c r="AF96" i="1"/>
  <c r="Y96" i="1"/>
  <c r="T96" i="1"/>
  <c r="U96" i="1"/>
  <c r="AC96" i="1"/>
  <c r="AL96" i="1"/>
  <c r="K103" i="1"/>
  <c r="AJ101" i="1"/>
  <c r="J103" i="1"/>
  <c r="AI101" i="1"/>
  <c r="P97" i="1"/>
  <c r="AF95" i="1"/>
  <c r="AM95" i="1"/>
  <c r="X95" i="1"/>
  <c r="Q95" i="1"/>
  <c r="R95" i="1"/>
  <c r="Z95" i="1"/>
  <c r="AI95" i="1"/>
  <c r="V106" i="1"/>
  <c r="R105" i="1"/>
  <c r="M104" i="1"/>
  <c r="AM102" i="1"/>
  <c r="V98" i="1"/>
  <c r="O97" i="1"/>
  <c r="AK95" i="1"/>
  <c r="AC101" i="1"/>
  <c r="AD101" i="1"/>
  <c r="AK101" i="1"/>
  <c r="O101" i="1"/>
  <c r="AM96" i="1"/>
  <c r="AL103" i="1"/>
  <c r="AA101" i="1"/>
  <c r="P106" i="1"/>
  <c r="K105" i="1"/>
  <c r="AJ103" i="1"/>
  <c r="AF102" i="1"/>
  <c r="Z101" i="1"/>
  <c r="P98" i="1"/>
  <c r="AK96" i="1"/>
  <c r="AC95" i="1"/>
  <c r="P103" i="1"/>
  <c r="AB101" i="1"/>
  <c r="N106" i="1"/>
  <c r="J105" i="1"/>
  <c r="AI103" i="1"/>
  <c r="AE102" i="1"/>
  <c r="Y101" i="1"/>
  <c r="O98" i="1"/>
  <c r="AJ96" i="1"/>
  <c r="AB95" i="1"/>
  <c r="L97" i="1"/>
  <c r="AH103" i="1"/>
  <c r="AB102" i="1"/>
  <c r="X101" i="1"/>
  <c r="Q103" i="1"/>
  <c r="K106" i="1"/>
  <c r="AJ104" i="1"/>
  <c r="AF103" i="1"/>
  <c r="Z102" i="1"/>
  <c r="V101" i="1"/>
  <c r="J98" i="1"/>
  <c r="AG96" i="1"/>
  <c r="W95" i="1"/>
  <c r="K97" i="1"/>
  <c r="AA102" i="1"/>
  <c r="J106" i="1"/>
  <c r="AI104" i="1"/>
  <c r="AE103" i="1"/>
  <c r="Y102" i="1"/>
  <c r="U101" i="1"/>
  <c r="AM97" i="1"/>
  <c r="AE96" i="1"/>
  <c r="V95" i="1"/>
  <c r="N103" i="1"/>
  <c r="AJ102" i="1"/>
  <c r="AF101" i="1"/>
  <c r="M97" i="1"/>
  <c r="AI96" i="1"/>
  <c r="AL97" i="1"/>
  <c r="AD96" i="1"/>
  <c r="AE101" i="1"/>
  <c r="W101" i="1"/>
  <c r="AL105" i="1"/>
  <c r="AG104" i="1"/>
  <c r="AA103" i="1"/>
  <c r="W102" i="1"/>
  <c r="S101" i="1"/>
  <c r="AK97" i="1"/>
  <c r="AB96" i="1"/>
  <c r="T95" i="1"/>
  <c r="J102" i="1"/>
  <c r="AH102" i="1"/>
  <c r="AH96" i="1"/>
  <c r="AJ105" i="1"/>
  <c r="AF104" i="1"/>
  <c r="V102" i="1"/>
  <c r="R101" i="1"/>
  <c r="AJ97" i="1"/>
  <c r="AA96" i="1"/>
  <c r="S95" i="1"/>
  <c r="AC103" i="1"/>
  <c r="AD103" i="1"/>
  <c r="AK103" i="1"/>
  <c r="O103" i="1"/>
  <c r="AI102" i="1"/>
  <c r="AG103" i="1"/>
  <c r="AI80" i="1"/>
  <c r="K80" i="1"/>
  <c r="AK50" i="1"/>
  <c r="M50" i="1"/>
  <c r="AI105" i="1"/>
  <c r="Y103" i="1"/>
  <c r="U102" i="1"/>
  <c r="AI97" i="1"/>
  <c r="Z96" i="1"/>
  <c r="P95" i="1"/>
  <c r="AL63" i="1"/>
  <c r="AG102" i="1"/>
  <c r="AM105" i="1"/>
  <c r="AH104" i="1"/>
  <c r="AB103" i="1"/>
  <c r="X102" i="1"/>
  <c r="T101" i="1"/>
  <c r="AE104" i="1"/>
  <c r="Q101" i="1"/>
  <c r="AF19" i="1"/>
  <c r="V19" i="1"/>
  <c r="AM19" i="1"/>
  <c r="AH105" i="1"/>
  <c r="AB104" i="1"/>
  <c r="X103" i="1"/>
  <c r="T102" i="1"/>
  <c r="P101" i="1"/>
  <c r="AH97" i="1"/>
  <c r="X96" i="1"/>
  <c r="O95" i="1"/>
  <c r="R73" i="1"/>
  <c r="AL102" i="1"/>
  <c r="W103" i="1"/>
  <c r="S102" i="1"/>
  <c r="N101" i="1"/>
  <c r="AG101" i="1"/>
  <c r="AK63" i="1"/>
  <c r="P63" i="1"/>
  <c r="AD97" i="1"/>
  <c r="V96" i="1"/>
  <c r="AC106" i="1"/>
  <c r="AD106" i="1"/>
  <c r="AK106" i="1"/>
  <c r="O106" i="1"/>
  <c r="AI106" i="1"/>
  <c r="Y104" i="1"/>
  <c r="U103" i="1"/>
  <c r="Q102" i="1"/>
  <c r="L101" i="1"/>
  <c r="AC97" i="1"/>
  <c r="S96" i="1"/>
  <c r="AG63" i="1"/>
  <c r="AL19" i="1"/>
  <c r="N97" i="1"/>
  <c r="V103" i="1"/>
  <c r="R102" i="1"/>
  <c r="M101" i="1"/>
  <c r="AC105" i="1"/>
  <c r="AD105" i="1"/>
  <c r="AK105" i="1"/>
  <c r="O105" i="1"/>
  <c r="AH106" i="1"/>
  <c r="AB105" i="1"/>
  <c r="T103" i="1"/>
  <c r="P102" i="1"/>
  <c r="K101" i="1"/>
  <c r="AB97" i="1"/>
  <c r="R96" i="1"/>
  <c r="O58" i="1"/>
  <c r="AI19" i="1"/>
  <c r="AM103" i="1"/>
  <c r="AF78" i="1"/>
  <c r="AE97" i="1"/>
  <c r="AC104" i="1"/>
  <c r="AD104" i="1"/>
  <c r="AK104" i="1"/>
  <c r="O104" i="1"/>
  <c r="AF44" i="1"/>
  <c r="AH44" i="1"/>
  <c r="R44" i="1"/>
  <c r="AG106" i="1"/>
  <c r="AA105" i="1"/>
  <c r="W104" i="1"/>
  <c r="S103" i="1"/>
  <c r="N102" i="1"/>
  <c r="J101" i="1"/>
  <c r="AA97" i="1"/>
  <c r="Q96" i="1"/>
  <c r="AC63" i="1"/>
  <c r="J54" i="1"/>
  <c r="S51" i="1"/>
  <c r="AH19" i="1"/>
  <c r="S14" i="1"/>
  <c r="R103" i="1"/>
  <c r="M102" i="1"/>
  <c r="V44" i="1"/>
  <c r="T77" i="1"/>
  <c r="T47" i="1"/>
  <c r="AJ47" i="1"/>
  <c r="AD100" i="1"/>
  <c r="AB47" i="1"/>
  <c r="AM40" i="1"/>
  <c r="AC100" i="1"/>
  <c r="AB99" i="1"/>
  <c r="I26" i="1"/>
  <c r="I19" i="1"/>
  <c r="I106" i="1"/>
  <c r="I105" i="1"/>
  <c r="I75" i="1"/>
  <c r="I104" i="1"/>
  <c r="I44" i="1"/>
  <c r="I103" i="1"/>
  <c r="I13" i="1"/>
  <c r="I102" i="1"/>
  <c r="I101" i="1"/>
  <c r="I100" i="1"/>
  <c r="I99" i="1"/>
  <c r="I69" i="1"/>
  <c r="I98" i="1"/>
  <c r="I97" i="1"/>
  <c r="I96" i="1"/>
  <c r="I95" i="1"/>
  <c r="I63" i="1"/>
  <c r="B23" i="3"/>
  <c r="F67" i="1"/>
  <c r="G67" i="1" s="1"/>
  <c r="AF67" i="1" s="1"/>
  <c r="F46" i="1"/>
  <c r="G46" i="1" s="1"/>
  <c r="R46" i="1" s="1"/>
  <c r="F37" i="1"/>
  <c r="G37" i="1" s="1"/>
  <c r="K37" i="1" s="1"/>
  <c r="F32" i="1"/>
  <c r="G32" i="1" s="1"/>
  <c r="AI32" i="1" s="1"/>
  <c r="F21" i="1"/>
  <c r="G21" i="1" s="1"/>
  <c r="Y21" i="1" s="1"/>
  <c r="F10" i="1"/>
  <c r="G10" i="1" s="1"/>
  <c r="F106" i="1"/>
  <c r="F44" i="1"/>
  <c r="G44" i="1" s="1"/>
  <c r="S44" i="1" s="1"/>
  <c r="F35" i="1"/>
  <c r="G35" i="1" s="1"/>
  <c r="S35" i="1" s="1"/>
  <c r="F27" i="1"/>
  <c r="G27" i="1" s="1"/>
  <c r="N27" i="1" s="1"/>
  <c r="F25" i="1"/>
  <c r="G25" i="1" s="1"/>
  <c r="Z25" i="1" s="1"/>
  <c r="F19" i="1"/>
  <c r="G19" i="1" s="1"/>
  <c r="AK19" i="1" s="1"/>
  <c r="F13" i="1"/>
  <c r="G13" i="1" s="1"/>
  <c r="R13" i="1" s="1"/>
  <c r="F8" i="1"/>
  <c r="G8" i="1" s="1"/>
  <c r="F3" i="1"/>
  <c r="G3" i="1" s="1"/>
  <c r="F105" i="1"/>
  <c r="F23" i="1"/>
  <c r="G23" i="1" s="1"/>
  <c r="F11" i="1"/>
  <c r="G11" i="1" s="1"/>
  <c r="F7" i="1"/>
  <c r="G7" i="1" s="1"/>
  <c r="F6" i="1"/>
  <c r="G6" i="1" s="1"/>
  <c r="F4" i="1"/>
  <c r="G4" i="1" s="1"/>
  <c r="F2" i="1"/>
  <c r="G2" i="1" s="1"/>
  <c r="F104" i="1"/>
  <c r="F94" i="1"/>
  <c r="G94" i="1" s="1"/>
  <c r="J94" i="1" s="1"/>
  <c r="F93" i="1"/>
  <c r="G93" i="1" s="1"/>
  <c r="K93" i="1" s="1"/>
  <c r="F88" i="1"/>
  <c r="G88" i="1" s="1"/>
  <c r="AJ88" i="1" s="1"/>
  <c r="F81" i="1"/>
  <c r="G81" i="1" s="1"/>
  <c r="O81" i="1" s="1"/>
  <c r="F103" i="1"/>
  <c r="F89" i="1"/>
  <c r="G89" i="1" s="1"/>
  <c r="O89" i="1" s="1"/>
  <c r="F86" i="1"/>
  <c r="G86" i="1" s="1"/>
  <c r="W86" i="1" s="1"/>
  <c r="F82" i="1"/>
  <c r="G82" i="1" s="1"/>
  <c r="AL82" i="1" s="1"/>
  <c r="F66" i="1"/>
  <c r="G66" i="1" s="1"/>
  <c r="X66" i="1" s="1"/>
  <c r="F102" i="1"/>
  <c r="F87" i="1"/>
  <c r="G87" i="1" s="1"/>
  <c r="AE87" i="1" s="1"/>
  <c r="F83" i="1"/>
  <c r="G83" i="1" s="1"/>
  <c r="AJ83" i="1" s="1"/>
  <c r="F79" i="1"/>
  <c r="G79" i="1" s="1"/>
  <c r="I79" i="1" s="1"/>
  <c r="F72" i="1"/>
  <c r="G72" i="1" s="1"/>
  <c r="Z72" i="1" s="1"/>
  <c r="F47" i="1"/>
  <c r="G47" i="1" s="1"/>
  <c r="AF47" i="1" s="1"/>
  <c r="F101" i="1"/>
  <c r="F85" i="1"/>
  <c r="G85" i="1" s="1"/>
  <c r="AF85" i="1" s="1"/>
  <c r="F84" i="1"/>
  <c r="G84" i="1" s="1"/>
  <c r="AM84" i="1" s="1"/>
  <c r="F80" i="1"/>
  <c r="G80" i="1" s="1"/>
  <c r="W80" i="1" s="1"/>
  <c r="F73" i="1"/>
  <c r="G73" i="1" s="1"/>
  <c r="AI73" i="1" s="1"/>
  <c r="F64" i="1"/>
  <c r="G64" i="1" s="1"/>
  <c r="AH64" i="1" s="1"/>
  <c r="F48" i="1"/>
  <c r="G48" i="1" s="1"/>
  <c r="Z48" i="1" s="1"/>
  <c r="F26" i="1"/>
  <c r="G26" i="1" s="1"/>
  <c r="AH26" i="1" s="1"/>
  <c r="F100" i="1"/>
  <c r="F78" i="1"/>
  <c r="G78" i="1" s="1"/>
  <c r="I78" i="1" s="1"/>
  <c r="F59" i="1"/>
  <c r="G59" i="1" s="1"/>
  <c r="AC59" i="1" s="1"/>
  <c r="F53" i="1"/>
  <c r="G53" i="1" s="1"/>
  <c r="AE53" i="1" s="1"/>
  <c r="F36" i="1"/>
  <c r="G36" i="1" s="1"/>
  <c r="Z36" i="1" s="1"/>
  <c r="F20" i="1"/>
  <c r="G20" i="1" s="1"/>
  <c r="N20" i="1" s="1"/>
  <c r="F99" i="1"/>
  <c r="F65" i="1"/>
  <c r="G65" i="1" s="1"/>
  <c r="K65" i="1" s="1"/>
  <c r="F45" i="1"/>
  <c r="G45" i="1" s="1"/>
  <c r="AI45" i="1" s="1"/>
  <c r="F43" i="1"/>
  <c r="G43" i="1" s="1"/>
  <c r="N43" i="1" s="1"/>
  <c r="F34" i="1"/>
  <c r="G34" i="1" s="1"/>
  <c r="O34" i="1" s="1"/>
  <c r="F22" i="1"/>
  <c r="G22" i="1" s="1"/>
  <c r="I22" i="1" s="1"/>
  <c r="F9" i="1"/>
  <c r="G9" i="1" s="1"/>
  <c r="F98" i="1"/>
  <c r="F54" i="1"/>
  <c r="G54" i="1" s="1"/>
  <c r="AD54" i="1" s="1"/>
  <c r="F38" i="1"/>
  <c r="G38" i="1" s="1"/>
  <c r="S38" i="1" s="1"/>
  <c r="F33" i="1"/>
  <c r="G33" i="1" s="1"/>
  <c r="AI33" i="1" s="1"/>
  <c r="F24" i="1"/>
  <c r="G24" i="1" s="1"/>
  <c r="O24" i="1" s="1"/>
  <c r="F14" i="1"/>
  <c r="G14" i="1" s="1"/>
  <c r="Z14" i="1" s="1"/>
  <c r="F12" i="1"/>
  <c r="G12" i="1" s="1"/>
  <c r="F5" i="1"/>
  <c r="G5" i="1" s="1"/>
  <c r="F97" i="1"/>
  <c r="F96" i="1"/>
  <c r="F77" i="1"/>
  <c r="G77" i="1" s="1"/>
  <c r="AB77" i="1" s="1"/>
  <c r="F71" i="1"/>
  <c r="G71" i="1" s="1"/>
  <c r="AG71" i="1" s="1"/>
  <c r="F63" i="1"/>
  <c r="G63" i="1" s="1"/>
  <c r="AE63" i="1" s="1"/>
  <c r="F58" i="1"/>
  <c r="G58" i="1" s="1"/>
  <c r="T58" i="1" s="1"/>
  <c r="F52" i="1"/>
  <c r="G52" i="1" s="1"/>
  <c r="AD52" i="1" s="1"/>
  <c r="F42" i="1"/>
  <c r="G42" i="1" s="1"/>
  <c r="AG42" i="1" s="1"/>
  <c r="F31" i="1"/>
  <c r="G31" i="1" s="1"/>
  <c r="O31" i="1" s="1"/>
  <c r="F18" i="1"/>
  <c r="G18" i="1" s="1"/>
  <c r="I18" i="1" s="1"/>
  <c r="F95" i="1"/>
  <c r="F92" i="1"/>
  <c r="G92" i="1" s="1"/>
  <c r="X92" i="1" s="1"/>
  <c r="F76" i="1"/>
  <c r="G76" i="1" s="1"/>
  <c r="F70" i="1"/>
  <c r="G70" i="1" s="1"/>
  <c r="X70" i="1" s="1"/>
  <c r="F62" i="1"/>
  <c r="G62" i="1" s="1"/>
  <c r="P62" i="1" s="1"/>
  <c r="F57" i="1"/>
  <c r="G57" i="1" s="1"/>
  <c r="AE57" i="1" s="1"/>
  <c r="F51" i="1"/>
  <c r="G51" i="1" s="1"/>
  <c r="U51" i="1" s="1"/>
  <c r="F41" i="1"/>
  <c r="G41" i="1" s="1"/>
  <c r="AC41" i="1" s="1"/>
  <c r="F30" i="1"/>
  <c r="G30" i="1" s="1"/>
  <c r="I30" i="1" s="1"/>
  <c r="F17" i="1"/>
  <c r="G17" i="1" s="1"/>
  <c r="T17" i="1" s="1"/>
  <c r="F90" i="1"/>
  <c r="G90" i="1" s="1"/>
  <c r="R90" i="1" s="1"/>
  <c r="F74" i="1"/>
  <c r="G74" i="1" s="1"/>
  <c r="AD74" i="1" s="1"/>
  <c r="F68" i="1"/>
  <c r="G68" i="1" s="1"/>
  <c r="I68" i="1" s="1"/>
  <c r="F60" i="1"/>
  <c r="G60" i="1" s="1"/>
  <c r="Q60" i="1" s="1"/>
  <c r="F55" i="1"/>
  <c r="G55" i="1" s="1"/>
  <c r="AD55" i="1" s="1"/>
  <c r="F49" i="1"/>
  <c r="G49" i="1" s="1"/>
  <c r="N49" i="1" s="1"/>
  <c r="F39" i="1"/>
  <c r="G39" i="1" s="1"/>
  <c r="AB39" i="1" s="1"/>
  <c r="F28" i="1"/>
  <c r="G28" i="1" s="1"/>
  <c r="L28" i="1" s="1"/>
  <c r="F15" i="1"/>
  <c r="G15" i="1" s="1"/>
  <c r="AD15" i="1" s="1"/>
  <c r="F91" i="1"/>
  <c r="G91" i="1" s="1"/>
  <c r="O91" i="1" s="1"/>
  <c r="F75" i="1"/>
  <c r="G75" i="1" s="1"/>
  <c r="AI75" i="1" s="1"/>
  <c r="F69" i="1"/>
  <c r="G69" i="1" s="1"/>
  <c r="AG69" i="1" s="1"/>
  <c r="F61" i="1"/>
  <c r="G61" i="1" s="1"/>
  <c r="K61" i="1" s="1"/>
  <c r="F56" i="1"/>
  <c r="G56" i="1" s="1"/>
  <c r="AF56" i="1" s="1"/>
  <c r="F50" i="1"/>
  <c r="G50" i="1" s="1"/>
  <c r="J50" i="1" s="1"/>
  <c r="F40" i="1"/>
  <c r="G40" i="1" s="1"/>
  <c r="P40" i="1" s="1"/>
  <c r="F29" i="1"/>
  <c r="G29" i="1" s="1"/>
  <c r="Z29" i="1" s="1"/>
  <c r="F16" i="1"/>
  <c r="G16" i="1" s="1"/>
  <c r="S16" i="1" s="1"/>
  <c r="I14" i="1" l="1"/>
  <c r="K35" i="1"/>
  <c r="AG75" i="1"/>
  <c r="J73" i="1"/>
  <c r="AE75" i="1"/>
  <c r="U63" i="1"/>
  <c r="AA75" i="1"/>
  <c r="AB44" i="1"/>
  <c r="R50" i="1"/>
  <c r="I27" i="1"/>
  <c r="I58" i="1"/>
  <c r="AA47" i="1"/>
  <c r="X64" i="1"/>
  <c r="AH63" i="1"/>
  <c r="AB69" i="1"/>
  <c r="L69" i="1"/>
  <c r="AJ44" i="1"/>
  <c r="O73" i="1"/>
  <c r="U50" i="1"/>
  <c r="AF69" i="1"/>
  <c r="AA44" i="1"/>
  <c r="P35" i="1"/>
  <c r="N50" i="1"/>
  <c r="I93" i="1"/>
  <c r="Q44" i="1"/>
  <c r="W50" i="1"/>
  <c r="Y44" i="1"/>
  <c r="AJ80" i="1"/>
  <c r="AK44" i="1"/>
  <c r="AF80" i="1"/>
  <c r="AB63" i="1"/>
  <c r="AL78" i="1"/>
  <c r="AJ19" i="1"/>
  <c r="AL67" i="1"/>
  <c r="AL56" i="1"/>
  <c r="M91" i="1"/>
  <c r="AH71" i="1"/>
  <c r="AM87" i="1"/>
  <c r="AF77" i="1"/>
  <c r="AE56" i="1"/>
  <c r="I42" i="1"/>
  <c r="I29" i="1"/>
  <c r="AG13" i="1"/>
  <c r="M58" i="1"/>
  <c r="O48" i="1"/>
  <c r="K49" i="1"/>
  <c r="AI91" i="1"/>
  <c r="I72" i="1"/>
  <c r="Q13" i="1"/>
  <c r="V40" i="1"/>
  <c r="X59" i="1"/>
  <c r="AH48" i="1"/>
  <c r="AG15" i="1"/>
  <c r="Q91" i="1"/>
  <c r="AG79" i="1"/>
  <c r="AF91" i="1"/>
  <c r="V25" i="1"/>
  <c r="AL55" i="1"/>
  <c r="AI60" i="1"/>
  <c r="AL48" i="1"/>
  <c r="AE15" i="1"/>
  <c r="AJ85" i="1"/>
  <c r="X61" i="1"/>
  <c r="I43" i="1"/>
  <c r="N25" i="1"/>
  <c r="T66" i="1"/>
  <c r="M78" i="1"/>
  <c r="X15" i="1"/>
  <c r="AG84" i="1"/>
  <c r="U48" i="1"/>
  <c r="Z15" i="1"/>
  <c r="O61" i="1"/>
  <c r="I73" i="1"/>
  <c r="AJ70" i="1"/>
  <c r="AB25" i="1"/>
  <c r="AH67" i="1"/>
  <c r="AM78" i="1"/>
  <c r="W15" i="1"/>
  <c r="T61" i="1"/>
  <c r="O84" i="1"/>
  <c r="S24" i="1"/>
  <c r="Y77" i="1"/>
  <c r="AF25" i="1"/>
  <c r="AE71" i="1"/>
  <c r="AB78" i="1"/>
  <c r="AI15" i="1"/>
  <c r="AA64" i="1"/>
  <c r="M84" i="1"/>
  <c r="R85" i="1"/>
  <c r="W29" i="1"/>
  <c r="AF15" i="1"/>
  <c r="AA84" i="1"/>
  <c r="AB33" i="1"/>
  <c r="U78" i="1"/>
  <c r="AC29" i="1"/>
  <c r="AF84" i="1"/>
  <c r="I15" i="1"/>
  <c r="U14" i="1"/>
  <c r="AK16" i="1"/>
  <c r="AC48" i="1"/>
  <c r="Q35" i="1"/>
  <c r="AD56" i="1"/>
  <c r="AH14" i="1"/>
  <c r="AC16" i="1"/>
  <c r="AJ52" i="1"/>
  <c r="AD66" i="1"/>
  <c r="I16" i="1"/>
  <c r="AC66" i="1"/>
  <c r="AL71" i="1"/>
  <c r="AG60" i="1"/>
  <c r="I33" i="1"/>
  <c r="I46" i="1"/>
  <c r="T21" i="1"/>
  <c r="AI71" i="1"/>
  <c r="AK71" i="1"/>
  <c r="S73" i="1"/>
  <c r="AI29" i="1"/>
  <c r="AE22" i="1"/>
  <c r="W82" i="1"/>
  <c r="M16" i="1"/>
  <c r="S85" i="1"/>
  <c r="AG67" i="1"/>
  <c r="AM75" i="1"/>
  <c r="AE37" i="1"/>
  <c r="R35" i="1"/>
  <c r="I64" i="1"/>
  <c r="I52" i="1"/>
  <c r="AD33" i="1"/>
  <c r="I35" i="1"/>
  <c r="I82" i="1"/>
  <c r="R78" i="1"/>
  <c r="AI37" i="1"/>
  <c r="Z42" i="1"/>
  <c r="K72" i="1"/>
  <c r="O19" i="1"/>
  <c r="I53" i="1"/>
  <c r="Z44" i="1"/>
  <c r="AE52" i="1"/>
  <c r="S71" i="1"/>
  <c r="AD63" i="1"/>
  <c r="T73" i="1"/>
  <c r="Z50" i="1"/>
  <c r="Y29" i="1"/>
  <c r="AC71" i="1"/>
  <c r="I36" i="1"/>
  <c r="I83" i="1"/>
  <c r="AE25" i="1"/>
  <c r="K54" i="1"/>
  <c r="W63" i="1"/>
  <c r="L63" i="1"/>
  <c r="AI56" i="1"/>
  <c r="X14" i="1"/>
  <c r="W25" i="1"/>
  <c r="S66" i="1"/>
  <c r="I66" i="1"/>
  <c r="I54" i="1"/>
  <c r="Z18" i="1"/>
  <c r="AM42" i="1"/>
  <c r="K16" i="1"/>
  <c r="I84" i="1"/>
  <c r="AC55" i="1"/>
  <c r="I67" i="1"/>
  <c r="I25" i="1"/>
  <c r="AH77" i="1"/>
  <c r="I55" i="1"/>
  <c r="AH37" i="1"/>
  <c r="I85" i="1"/>
  <c r="AJ49" i="1"/>
  <c r="M35" i="1"/>
  <c r="Y14" i="1"/>
  <c r="AL50" i="1"/>
  <c r="AK26" i="1"/>
  <c r="I56" i="1"/>
  <c r="AK77" i="1"/>
  <c r="AJ56" i="1"/>
  <c r="M29" i="1"/>
  <c r="O17" i="1"/>
  <c r="S17" i="1"/>
  <c r="AH17" i="1"/>
  <c r="AI17" i="1"/>
  <c r="X17" i="1"/>
  <c r="AJ17" i="1"/>
  <c r="P17" i="1"/>
  <c r="M17" i="1"/>
  <c r="U17" i="1"/>
  <c r="K17" i="1"/>
  <c r="Y17" i="1"/>
  <c r="AG17" i="1"/>
  <c r="W17" i="1"/>
  <c r="AB17" i="1"/>
  <c r="AA17" i="1"/>
  <c r="J17" i="1"/>
  <c r="AF17" i="1"/>
  <c r="V17" i="1"/>
  <c r="AL17" i="1"/>
  <c r="AE17" i="1"/>
  <c r="L17" i="1"/>
  <c r="Z17" i="1"/>
  <c r="K43" i="1"/>
  <c r="P61" i="1"/>
  <c r="J49" i="1"/>
  <c r="Q65" i="1"/>
  <c r="V81" i="1"/>
  <c r="M24" i="1"/>
  <c r="AE18" i="1"/>
  <c r="V91" i="1"/>
  <c r="O86" i="1"/>
  <c r="O49" i="1"/>
  <c r="AD68" i="1"/>
  <c r="J83" i="1"/>
  <c r="I65" i="1"/>
  <c r="AK49" i="1"/>
  <c r="N81" i="1"/>
  <c r="AC86" i="1"/>
  <c r="AC34" i="1"/>
  <c r="L45" i="1"/>
  <c r="AA24" i="1"/>
  <c r="X82" i="1"/>
  <c r="P70" i="1"/>
  <c r="AF70" i="1"/>
  <c r="AI70" i="1"/>
  <c r="V70" i="1"/>
  <c r="Y70" i="1"/>
  <c r="AA70" i="1"/>
  <c r="U70" i="1"/>
  <c r="AM70" i="1"/>
  <c r="W70" i="1"/>
  <c r="S70" i="1"/>
  <c r="AH70" i="1"/>
  <c r="AG70" i="1"/>
  <c r="AK70" i="1"/>
  <c r="Q70" i="1"/>
  <c r="Z70" i="1"/>
  <c r="L70" i="1"/>
  <c r="AE70" i="1"/>
  <c r="AL70" i="1"/>
  <c r="AB70" i="1"/>
  <c r="N70" i="1"/>
  <c r="O70" i="1"/>
  <c r="J70" i="1"/>
  <c r="AD70" i="1"/>
  <c r="Y48" i="1"/>
  <c r="AB36" i="1"/>
  <c r="AH36" i="1"/>
  <c r="AI36" i="1"/>
  <c r="J36" i="1"/>
  <c r="U36" i="1"/>
  <c r="P36" i="1"/>
  <c r="AK36" i="1"/>
  <c r="L36" i="1"/>
  <c r="AA36" i="1"/>
  <c r="O36" i="1"/>
  <c r="AD36" i="1"/>
  <c r="R36" i="1"/>
  <c r="Q36" i="1"/>
  <c r="Y36" i="1"/>
  <c r="X36" i="1"/>
  <c r="K36" i="1"/>
  <c r="J16" i="1"/>
  <c r="J4" i="1"/>
  <c r="X4" i="1"/>
  <c r="K4" i="1"/>
  <c r="L4" i="1"/>
  <c r="M4" i="1"/>
  <c r="N4" i="1"/>
  <c r="Y4" i="1"/>
  <c r="O4" i="1"/>
  <c r="I4" i="1"/>
  <c r="P4" i="1"/>
  <c r="V4" i="1"/>
  <c r="Q4" i="1"/>
  <c r="R4" i="1"/>
  <c r="AM4" i="1"/>
  <c r="S4" i="1"/>
  <c r="T4" i="1"/>
  <c r="U4" i="1"/>
  <c r="W4" i="1"/>
  <c r="Z4" i="1"/>
  <c r="AA4" i="1"/>
  <c r="AB4" i="1"/>
  <c r="AD4" i="1"/>
  <c r="AL4" i="1"/>
  <c r="AC4" i="1"/>
  <c r="AE4" i="1"/>
  <c r="AF4" i="1"/>
  <c r="AG4" i="1"/>
  <c r="AH4" i="1"/>
  <c r="AI4" i="1"/>
  <c r="AJ4" i="1"/>
  <c r="AK4" i="1"/>
  <c r="I86" i="1"/>
  <c r="T70" i="1"/>
  <c r="AM72" i="1"/>
  <c r="AG74" i="1"/>
  <c r="AL14" i="1"/>
  <c r="T51" i="1"/>
  <c r="R15" i="1"/>
  <c r="J61" i="1"/>
  <c r="L68" i="1"/>
  <c r="AM49" i="1"/>
  <c r="M68" i="1"/>
  <c r="AM81" i="1"/>
  <c r="AF24" i="1"/>
  <c r="AM33" i="1"/>
  <c r="T91" i="1"/>
  <c r="AJ51" i="1"/>
  <c r="AD38" i="1"/>
  <c r="AF36" i="1"/>
  <c r="Y18" i="1"/>
  <c r="J6" i="1"/>
  <c r="Y6" i="1"/>
  <c r="K6" i="1"/>
  <c r="L6" i="1"/>
  <c r="AL6" i="1"/>
  <c r="M6" i="1"/>
  <c r="N6" i="1"/>
  <c r="AM6" i="1"/>
  <c r="O6" i="1"/>
  <c r="P6" i="1"/>
  <c r="Q6" i="1"/>
  <c r="I6" i="1"/>
  <c r="V6" i="1"/>
  <c r="W6" i="1"/>
  <c r="X6" i="1"/>
  <c r="R6" i="1"/>
  <c r="S6" i="1"/>
  <c r="AD6" i="1"/>
  <c r="T6" i="1"/>
  <c r="U6" i="1"/>
  <c r="AG6" i="1"/>
  <c r="Z6" i="1"/>
  <c r="AA6" i="1"/>
  <c r="AB6" i="1"/>
  <c r="AC6" i="1"/>
  <c r="AE6" i="1"/>
  <c r="AF6" i="1"/>
  <c r="AH6" i="1"/>
  <c r="AI6" i="1"/>
  <c r="AJ6" i="1"/>
  <c r="AK6" i="1"/>
  <c r="M67" i="1"/>
  <c r="S41" i="1"/>
  <c r="U86" i="1"/>
  <c r="P88" i="1"/>
  <c r="AL76" i="1"/>
  <c r="Y76" i="1"/>
  <c r="AA76" i="1"/>
  <c r="AC76" i="1"/>
  <c r="Z76" i="1"/>
  <c r="T76" i="1"/>
  <c r="AF76" i="1"/>
  <c r="AK76" i="1"/>
  <c r="L76" i="1"/>
  <c r="S76" i="1"/>
  <c r="AB76" i="1"/>
  <c r="Q76" i="1"/>
  <c r="W76" i="1"/>
  <c r="AD76" i="1"/>
  <c r="R76" i="1"/>
  <c r="O76" i="1"/>
  <c r="U76" i="1"/>
  <c r="AG76" i="1"/>
  <c r="P76" i="1"/>
  <c r="AM76" i="1"/>
  <c r="X76" i="1"/>
  <c r="AI76" i="1"/>
  <c r="AH76" i="1"/>
  <c r="AI54" i="1"/>
  <c r="AH32" i="1"/>
  <c r="S94" i="1"/>
  <c r="R17" i="1"/>
  <c r="AE41" i="1"/>
  <c r="V14" i="1"/>
  <c r="J2" i="1"/>
  <c r="K2" i="1"/>
  <c r="L2" i="1"/>
  <c r="M2" i="1"/>
  <c r="N2" i="1"/>
  <c r="W2" i="1"/>
  <c r="O2" i="1"/>
  <c r="I2" i="1"/>
  <c r="P2" i="1"/>
  <c r="X2" i="1"/>
  <c r="Q2" i="1"/>
  <c r="AD2" i="1"/>
  <c r="R2" i="1"/>
  <c r="S2" i="1"/>
  <c r="V2" i="1"/>
  <c r="T2" i="1"/>
  <c r="U2" i="1"/>
  <c r="Y2" i="1"/>
  <c r="Z2" i="1"/>
  <c r="AA2" i="1"/>
  <c r="AB2" i="1"/>
  <c r="AC2" i="1"/>
  <c r="AM2" i="1"/>
  <c r="AE2" i="1"/>
  <c r="AF2" i="1"/>
  <c r="AG2" i="1"/>
  <c r="AH2" i="1"/>
  <c r="AI2" i="1"/>
  <c r="AJ2" i="1"/>
  <c r="AL2" i="1"/>
  <c r="AK2" i="1"/>
  <c r="I88" i="1"/>
  <c r="P74" i="1"/>
  <c r="Q14" i="1"/>
  <c r="X45" i="1"/>
  <c r="AI16" i="1"/>
  <c r="N24" i="1"/>
  <c r="AB74" i="1"/>
  <c r="P79" i="1"/>
  <c r="AC74" i="1"/>
  <c r="X81" i="1"/>
  <c r="N38" i="1"/>
  <c r="Y92" i="1"/>
  <c r="R67" i="1"/>
  <c r="Z54" i="1"/>
  <c r="N34" i="1"/>
  <c r="U84" i="1"/>
  <c r="J19" i="1"/>
  <c r="J7" i="1"/>
  <c r="Q7" i="1"/>
  <c r="V7" i="1"/>
  <c r="K7" i="1"/>
  <c r="L7" i="1"/>
  <c r="M7" i="1"/>
  <c r="N7" i="1"/>
  <c r="AD7" i="1"/>
  <c r="O7" i="1"/>
  <c r="W7" i="1"/>
  <c r="P7" i="1"/>
  <c r="R7" i="1"/>
  <c r="I7" i="1"/>
  <c r="S7" i="1"/>
  <c r="X7" i="1"/>
  <c r="Y7" i="1"/>
  <c r="AL7" i="1"/>
  <c r="T7" i="1"/>
  <c r="U7" i="1"/>
  <c r="Z7" i="1"/>
  <c r="AA7" i="1"/>
  <c r="AB7" i="1"/>
  <c r="AC7" i="1"/>
  <c r="AG7" i="1"/>
  <c r="AE7" i="1"/>
  <c r="AF7" i="1"/>
  <c r="AH7" i="1"/>
  <c r="AI7" i="1"/>
  <c r="AM7" i="1"/>
  <c r="AJ7" i="1"/>
  <c r="AK7" i="1"/>
  <c r="Y54" i="1"/>
  <c r="AC61" i="1"/>
  <c r="AE90" i="1"/>
  <c r="AM68" i="1"/>
  <c r="J65" i="1"/>
  <c r="AA53" i="1"/>
  <c r="AJ53" i="1"/>
  <c r="AD53" i="1"/>
  <c r="AF53" i="1"/>
  <c r="Z53" i="1"/>
  <c r="L53" i="1"/>
  <c r="N53" i="1"/>
  <c r="AH53" i="1"/>
  <c r="O53" i="1"/>
  <c r="Q53" i="1"/>
  <c r="Y53" i="1"/>
  <c r="V53" i="1"/>
  <c r="W53" i="1"/>
  <c r="R53" i="1"/>
  <c r="AC53" i="1"/>
  <c r="T53" i="1"/>
  <c r="AB53" i="1"/>
  <c r="AM53" i="1"/>
  <c r="AI53" i="1"/>
  <c r="M53" i="1"/>
  <c r="AL53" i="1"/>
  <c r="S53" i="1"/>
  <c r="U53" i="1"/>
  <c r="AK53" i="1"/>
  <c r="AG53" i="1"/>
  <c r="X53" i="1"/>
  <c r="V49" i="1"/>
  <c r="AL81" i="1"/>
  <c r="AB71" i="1"/>
  <c r="AI59" i="1"/>
  <c r="AK59" i="1"/>
  <c r="AD59" i="1"/>
  <c r="S59" i="1"/>
  <c r="U59" i="1"/>
  <c r="J59" i="1"/>
  <c r="Q59" i="1"/>
  <c r="N59" i="1"/>
  <c r="AE59" i="1"/>
  <c r="AL59" i="1"/>
  <c r="P59" i="1"/>
  <c r="T59" i="1"/>
  <c r="AA59" i="1"/>
  <c r="V59" i="1"/>
  <c r="AJ59" i="1"/>
  <c r="O59" i="1"/>
  <c r="L59" i="1"/>
  <c r="AB59" i="1"/>
  <c r="K59" i="1"/>
  <c r="W59" i="1"/>
  <c r="R59" i="1"/>
  <c r="J23" i="1"/>
  <c r="J11" i="1"/>
  <c r="K11" i="1"/>
  <c r="V11" i="1"/>
  <c r="W11" i="1"/>
  <c r="L11" i="1"/>
  <c r="M11" i="1"/>
  <c r="N11" i="1"/>
  <c r="Q11" i="1"/>
  <c r="O11" i="1"/>
  <c r="I11" i="1"/>
  <c r="P11" i="1"/>
  <c r="R11" i="1"/>
  <c r="AG11" i="1"/>
  <c r="S11" i="1"/>
  <c r="T11" i="1"/>
  <c r="U11" i="1"/>
  <c r="AM11" i="1"/>
  <c r="X11" i="1"/>
  <c r="Y11" i="1"/>
  <c r="AD11" i="1"/>
  <c r="AL11" i="1"/>
  <c r="Z11" i="1"/>
  <c r="AA11" i="1"/>
  <c r="AB11" i="1"/>
  <c r="AJ11" i="1"/>
  <c r="AC11" i="1"/>
  <c r="AE11" i="1"/>
  <c r="AF11" i="1"/>
  <c r="AH11" i="1"/>
  <c r="AI11" i="1"/>
  <c r="AK11" i="1"/>
  <c r="I76" i="1"/>
  <c r="AK31" i="1"/>
  <c r="AA31" i="1"/>
  <c r="AE31" i="1"/>
  <c r="AH31" i="1"/>
  <c r="J31" i="1"/>
  <c r="AB31" i="1"/>
  <c r="V31" i="1"/>
  <c r="Y31" i="1"/>
  <c r="AG31" i="1"/>
  <c r="U31" i="1"/>
  <c r="AJ31" i="1"/>
  <c r="AM31" i="1"/>
  <c r="W31" i="1"/>
  <c r="M31" i="1"/>
  <c r="AD31" i="1"/>
  <c r="AL31" i="1"/>
  <c r="N55" i="1"/>
  <c r="AH15" i="1"/>
  <c r="U74" i="1"/>
  <c r="AF74" i="1"/>
  <c r="Z31" i="1"/>
  <c r="Y59" i="1"/>
  <c r="U45" i="1"/>
  <c r="AJ16" i="1"/>
  <c r="W32" i="1"/>
  <c r="AJ34" i="1"/>
  <c r="Y78" i="1"/>
  <c r="AG83" i="1"/>
  <c r="AD22" i="1"/>
  <c r="R54" i="1"/>
  <c r="Y72" i="1"/>
  <c r="L92" i="1"/>
  <c r="J77" i="1"/>
  <c r="AF65" i="1"/>
  <c r="O65" i="1"/>
  <c r="AH65" i="1"/>
  <c r="AM65" i="1"/>
  <c r="P65" i="1"/>
  <c r="X65" i="1"/>
  <c r="R65" i="1"/>
  <c r="S65" i="1"/>
  <c r="W65" i="1"/>
  <c r="T65" i="1"/>
  <c r="V65" i="1"/>
  <c r="AB65" i="1"/>
  <c r="AC65" i="1"/>
  <c r="AA65" i="1"/>
  <c r="AK65" i="1"/>
  <c r="AG65" i="1"/>
  <c r="AD65" i="1"/>
  <c r="U65" i="1"/>
  <c r="AL65" i="1"/>
  <c r="AI65" i="1"/>
  <c r="N65" i="1"/>
  <c r="AE65" i="1"/>
  <c r="AJ65" i="1"/>
  <c r="AF81" i="1"/>
  <c r="P31" i="1"/>
  <c r="S20" i="1"/>
  <c r="AB21" i="1"/>
  <c r="J9" i="1"/>
  <c r="K9" i="1"/>
  <c r="L9" i="1"/>
  <c r="M9" i="1"/>
  <c r="N9" i="1"/>
  <c r="V9" i="1"/>
  <c r="O9" i="1"/>
  <c r="AG9" i="1"/>
  <c r="P9" i="1"/>
  <c r="Q9" i="1"/>
  <c r="Y9" i="1"/>
  <c r="R9" i="1"/>
  <c r="X9" i="1"/>
  <c r="S9" i="1"/>
  <c r="T9" i="1"/>
  <c r="I9" i="1"/>
  <c r="W9" i="1"/>
  <c r="AD9" i="1"/>
  <c r="U9" i="1"/>
  <c r="Z9" i="1"/>
  <c r="AA9" i="1"/>
  <c r="AM9" i="1"/>
  <c r="AB9" i="1"/>
  <c r="AC9" i="1"/>
  <c r="AE9" i="1"/>
  <c r="AF9" i="1"/>
  <c r="AH9" i="1"/>
  <c r="AL9" i="1"/>
  <c r="AI9" i="1"/>
  <c r="AJ9" i="1"/>
  <c r="AK9" i="1"/>
  <c r="P92" i="1"/>
  <c r="X38" i="1"/>
  <c r="K26" i="1"/>
  <c r="R26" i="1"/>
  <c r="AF26" i="1"/>
  <c r="AC26" i="1"/>
  <c r="O26" i="1"/>
  <c r="Y26" i="1"/>
  <c r="Z26" i="1"/>
  <c r="AB26" i="1"/>
  <c r="T26" i="1"/>
  <c r="AI26" i="1"/>
  <c r="AJ26" i="1"/>
  <c r="AG26" i="1"/>
  <c r="J26" i="1"/>
  <c r="AL26" i="1"/>
  <c r="Q26" i="1"/>
  <c r="P26" i="1"/>
  <c r="N26" i="1"/>
  <c r="S26" i="1"/>
  <c r="V26" i="1"/>
  <c r="AA26" i="1"/>
  <c r="W26" i="1"/>
  <c r="U26" i="1"/>
  <c r="AA54" i="1"/>
  <c r="Y34" i="1"/>
  <c r="Q31" i="1"/>
  <c r="R45" i="1"/>
  <c r="AF16" i="1"/>
  <c r="W36" i="1"/>
  <c r="R34" i="1"/>
  <c r="AA87" i="1"/>
  <c r="N22" i="1"/>
  <c r="AC56" i="1"/>
  <c r="K76" i="1"/>
  <c r="AB32" i="1"/>
  <c r="AD21" i="1"/>
  <c r="AG59" i="1"/>
  <c r="W71" i="1"/>
  <c r="M36" i="1"/>
  <c r="V45" i="1"/>
  <c r="I17" i="1"/>
  <c r="I89" i="1"/>
  <c r="U55" i="1"/>
  <c r="AB55" i="1"/>
  <c r="X18" i="1"/>
  <c r="AH59" i="1"/>
  <c r="U41" i="1"/>
  <c r="AH29" i="1"/>
  <c r="AA29" i="1"/>
  <c r="AB29" i="1"/>
  <c r="V29" i="1"/>
  <c r="AF29" i="1"/>
  <c r="J29" i="1"/>
  <c r="AG29" i="1"/>
  <c r="R29" i="1"/>
  <c r="AJ29" i="1"/>
  <c r="AK29" i="1"/>
  <c r="AM29" i="1"/>
  <c r="K29" i="1"/>
  <c r="L29" i="1"/>
  <c r="T29" i="1"/>
  <c r="U29" i="1"/>
  <c r="S29" i="1"/>
  <c r="AL29" i="1"/>
  <c r="AE29" i="1"/>
  <c r="X29" i="1"/>
  <c r="Q29" i="1"/>
  <c r="O29" i="1"/>
  <c r="O64" i="1"/>
  <c r="U52" i="1"/>
  <c r="AC52" i="1"/>
  <c r="AF52" i="1"/>
  <c r="AK52" i="1"/>
  <c r="Y52" i="1"/>
  <c r="AA52" i="1"/>
  <c r="K52" i="1"/>
  <c r="AH52" i="1"/>
  <c r="J52" i="1"/>
  <c r="R52" i="1"/>
  <c r="L52" i="1"/>
  <c r="AI52" i="1"/>
  <c r="N52" i="1"/>
  <c r="S52" i="1"/>
  <c r="V52" i="1"/>
  <c r="T52" i="1"/>
  <c r="AB52" i="1"/>
  <c r="Q52" i="1"/>
  <c r="O52" i="1"/>
  <c r="M52" i="1"/>
  <c r="P52" i="1"/>
  <c r="X52" i="1"/>
  <c r="W52" i="1"/>
  <c r="J76" i="1"/>
  <c r="AB64" i="1"/>
  <c r="AG64" i="1"/>
  <c r="K64" i="1"/>
  <c r="N64" i="1"/>
  <c r="AI64" i="1"/>
  <c r="T64" i="1"/>
  <c r="J64" i="1"/>
  <c r="AC64" i="1"/>
  <c r="AM64" i="1"/>
  <c r="R64" i="1"/>
  <c r="AF64" i="1"/>
  <c r="V64" i="1"/>
  <c r="W64" i="1"/>
  <c r="AK64" i="1"/>
  <c r="AE64" i="1"/>
  <c r="P64" i="1"/>
  <c r="Q64" i="1"/>
  <c r="U64" i="1"/>
  <c r="S64" i="1"/>
  <c r="L64" i="1"/>
  <c r="Y64" i="1"/>
  <c r="AJ64" i="1"/>
  <c r="AD64" i="1"/>
  <c r="Q20" i="1"/>
  <c r="J8" i="1"/>
  <c r="K8" i="1"/>
  <c r="L8" i="1"/>
  <c r="M8" i="1"/>
  <c r="N8" i="1"/>
  <c r="O8" i="1"/>
  <c r="Y8" i="1"/>
  <c r="P8" i="1"/>
  <c r="AM8" i="1"/>
  <c r="Q8" i="1"/>
  <c r="R8" i="1"/>
  <c r="V8" i="1"/>
  <c r="S8" i="1"/>
  <c r="I8" i="1"/>
  <c r="W8" i="1"/>
  <c r="T8" i="1"/>
  <c r="AL8" i="1"/>
  <c r="U8" i="1"/>
  <c r="X8" i="1"/>
  <c r="AD8" i="1"/>
  <c r="AG8" i="1"/>
  <c r="Z8" i="1"/>
  <c r="AA8" i="1"/>
  <c r="AB8" i="1"/>
  <c r="AC8" i="1"/>
  <c r="AE8" i="1"/>
  <c r="AF8" i="1"/>
  <c r="AH8" i="1"/>
  <c r="AI8" i="1"/>
  <c r="AJ8" i="1"/>
  <c r="AK8" i="1"/>
  <c r="I38" i="1"/>
  <c r="S78" i="1"/>
  <c r="AL52" i="1"/>
  <c r="AE40" i="1"/>
  <c r="AL40" i="1"/>
  <c r="AJ40" i="1"/>
  <c r="AK40" i="1"/>
  <c r="L40" i="1"/>
  <c r="K40" i="1"/>
  <c r="T40" i="1"/>
  <c r="Z40" i="1"/>
  <c r="J40" i="1"/>
  <c r="R40" i="1"/>
  <c r="AH40" i="1"/>
  <c r="U40" i="1"/>
  <c r="X40" i="1"/>
  <c r="S40" i="1"/>
  <c r="Q40" i="1"/>
  <c r="O40" i="1"/>
  <c r="W40" i="1"/>
  <c r="AD40" i="1"/>
  <c r="AB40" i="1"/>
  <c r="AI40" i="1"/>
  <c r="AA40" i="1"/>
  <c r="AG40" i="1"/>
  <c r="K70" i="1"/>
  <c r="L58" i="1"/>
  <c r="U58" i="1"/>
  <c r="AA58" i="1"/>
  <c r="AF58" i="1"/>
  <c r="J58" i="1"/>
  <c r="AE58" i="1"/>
  <c r="Q58" i="1"/>
  <c r="V58" i="1"/>
  <c r="K58" i="1"/>
  <c r="AC58" i="1"/>
  <c r="X58" i="1"/>
  <c r="AD58" i="1"/>
  <c r="AH58" i="1"/>
  <c r="AK58" i="1"/>
  <c r="AM58" i="1"/>
  <c r="N58" i="1"/>
  <c r="AB58" i="1"/>
  <c r="W58" i="1"/>
  <c r="AJ58" i="1"/>
  <c r="R58" i="1"/>
  <c r="AG58" i="1"/>
  <c r="S58" i="1"/>
  <c r="AL58" i="1"/>
  <c r="W85" i="1"/>
  <c r="AL73" i="1"/>
  <c r="AE73" i="1"/>
  <c r="W73" i="1"/>
  <c r="AM73" i="1"/>
  <c r="AB73" i="1"/>
  <c r="AD73" i="1"/>
  <c r="Z73" i="1"/>
  <c r="AA73" i="1"/>
  <c r="N73" i="1"/>
  <c r="AK73" i="1"/>
  <c r="AF73" i="1"/>
  <c r="AJ73" i="1"/>
  <c r="Y73" i="1"/>
  <c r="P73" i="1"/>
  <c r="AG73" i="1"/>
  <c r="AH73" i="1"/>
  <c r="Q73" i="1"/>
  <c r="L73" i="1"/>
  <c r="M73" i="1"/>
  <c r="U73" i="1"/>
  <c r="V73" i="1"/>
  <c r="AC73" i="1"/>
  <c r="AL25" i="1"/>
  <c r="J13" i="1"/>
  <c r="K13" i="1"/>
  <c r="AI13" i="1"/>
  <c r="L13" i="1"/>
  <c r="M13" i="1"/>
  <c r="N13" i="1"/>
  <c r="O13" i="1"/>
  <c r="AK13" i="1"/>
  <c r="S13" i="1"/>
  <c r="T13" i="1"/>
  <c r="U13" i="1"/>
  <c r="Z13" i="1"/>
  <c r="AB13" i="1"/>
  <c r="AC13" i="1"/>
  <c r="V13" i="1"/>
  <c r="W13" i="1"/>
  <c r="X13" i="1"/>
  <c r="AA13" i="1"/>
  <c r="AD13" i="1"/>
  <c r="AE13" i="1"/>
  <c r="AH13" i="1"/>
  <c r="AJ13" i="1"/>
  <c r="AL13" i="1"/>
  <c r="AM13" i="1"/>
  <c r="AF13" i="1"/>
  <c r="P13" i="1"/>
  <c r="I48" i="1"/>
  <c r="I31" i="1"/>
  <c r="AC40" i="1"/>
  <c r="AB85" i="1"/>
  <c r="Q21" i="1"/>
  <c r="K86" i="1"/>
  <c r="AH46" i="1"/>
  <c r="AM37" i="1"/>
  <c r="AF34" i="1"/>
  <c r="M22" i="1"/>
  <c r="AA78" i="1"/>
  <c r="W24" i="1"/>
  <c r="AJ14" i="1"/>
  <c r="AJ91" i="1"/>
  <c r="Z64" i="1"/>
  <c r="AF59" i="1"/>
  <c r="S33" i="1"/>
  <c r="AM71" i="1"/>
  <c r="K20" i="1"/>
  <c r="X86" i="1"/>
  <c r="AL74" i="1"/>
  <c r="S74" i="1"/>
  <c r="AA74" i="1"/>
  <c r="AE74" i="1"/>
  <c r="AM74" i="1"/>
  <c r="K74" i="1"/>
  <c r="T74" i="1"/>
  <c r="J74" i="1"/>
  <c r="AK74" i="1"/>
  <c r="W74" i="1"/>
  <c r="R74" i="1"/>
  <c r="AH74" i="1"/>
  <c r="N74" i="1"/>
  <c r="O74" i="1"/>
  <c r="M74" i="1"/>
  <c r="Z74" i="1"/>
  <c r="Z55" i="1"/>
  <c r="AD43" i="1"/>
  <c r="L43" i="1"/>
  <c r="AM43" i="1"/>
  <c r="Z43" i="1"/>
  <c r="AJ43" i="1"/>
  <c r="T43" i="1"/>
  <c r="AF43" i="1"/>
  <c r="P43" i="1"/>
  <c r="U43" i="1"/>
  <c r="J43" i="1"/>
  <c r="AG43" i="1"/>
  <c r="S43" i="1"/>
  <c r="O43" i="1"/>
  <c r="R43" i="1"/>
  <c r="AK43" i="1"/>
  <c r="W43" i="1"/>
  <c r="X43" i="1"/>
  <c r="AE43" i="1"/>
  <c r="AC43" i="1"/>
  <c r="AH43" i="1"/>
  <c r="L30" i="1"/>
  <c r="S18" i="1"/>
  <c r="AK18" i="1"/>
  <c r="AF18" i="1"/>
  <c r="O18" i="1"/>
  <c r="P18" i="1"/>
  <c r="AA18" i="1"/>
  <c r="AJ18" i="1"/>
  <c r="V18" i="1"/>
  <c r="AI18" i="1"/>
  <c r="J18" i="1"/>
  <c r="M18" i="1"/>
  <c r="L18" i="1"/>
  <c r="R18" i="1"/>
  <c r="N18" i="1"/>
  <c r="AM18" i="1"/>
  <c r="K18" i="1"/>
  <c r="T18" i="1"/>
  <c r="N35" i="1"/>
  <c r="AL23" i="1"/>
  <c r="O23" i="1"/>
  <c r="AC23" i="1"/>
  <c r="T23" i="1"/>
  <c r="AE23" i="1"/>
  <c r="U23" i="1"/>
  <c r="M23" i="1"/>
  <c r="AK23" i="1"/>
  <c r="AF23" i="1"/>
  <c r="AB23" i="1"/>
  <c r="Z23" i="1"/>
  <c r="L23" i="1"/>
  <c r="R23" i="1"/>
  <c r="P23" i="1"/>
  <c r="AA23" i="1"/>
  <c r="Q23" i="1"/>
  <c r="AJ23" i="1"/>
  <c r="S23" i="1"/>
  <c r="W23" i="1"/>
  <c r="AD23" i="1"/>
  <c r="V23" i="1"/>
  <c r="N23" i="1"/>
  <c r="AI23" i="1"/>
  <c r="R31" i="1"/>
  <c r="AJ60" i="1"/>
  <c r="AH33" i="1"/>
  <c r="AB34" i="1"/>
  <c r="AJ79" i="1"/>
  <c r="R86" i="1"/>
  <c r="P22" i="1"/>
  <c r="L31" i="1"/>
  <c r="L65" i="1"/>
  <c r="T62" i="1"/>
  <c r="AC50" i="1"/>
  <c r="AI50" i="1"/>
  <c r="T50" i="1"/>
  <c r="X50" i="1"/>
  <c r="AG50" i="1"/>
  <c r="P50" i="1"/>
  <c r="AB50" i="1"/>
  <c r="K50" i="1"/>
  <c r="O50" i="1"/>
  <c r="AE50" i="1"/>
  <c r="L50" i="1"/>
  <c r="S50" i="1"/>
  <c r="I50" i="1"/>
  <c r="AM50" i="1"/>
  <c r="Y50" i="1"/>
  <c r="AH50" i="1"/>
  <c r="AA50" i="1"/>
  <c r="AJ50" i="1"/>
  <c r="AF50" i="1"/>
  <c r="V50" i="1"/>
  <c r="AD50" i="1"/>
  <c r="AH75" i="1"/>
  <c r="AJ63" i="1"/>
  <c r="AA63" i="1"/>
  <c r="O63" i="1"/>
  <c r="J63" i="1"/>
  <c r="AM63" i="1"/>
  <c r="T63" i="1"/>
  <c r="K63" i="1"/>
  <c r="Z63" i="1"/>
  <c r="X63" i="1"/>
  <c r="AF63" i="1"/>
  <c r="Y63" i="1"/>
  <c r="Q63" i="1"/>
  <c r="V63" i="1"/>
  <c r="M63" i="1"/>
  <c r="N63" i="1"/>
  <c r="S63" i="1"/>
  <c r="AG92" i="1"/>
  <c r="AD80" i="1"/>
  <c r="AL80" i="1"/>
  <c r="L80" i="1"/>
  <c r="R80" i="1"/>
  <c r="Z80" i="1"/>
  <c r="AH80" i="1"/>
  <c r="AK80" i="1"/>
  <c r="O80" i="1"/>
  <c r="Y80" i="1"/>
  <c r="Q80" i="1"/>
  <c r="N80" i="1"/>
  <c r="V80" i="1"/>
  <c r="X80" i="1"/>
  <c r="M80" i="1"/>
  <c r="U80" i="1"/>
  <c r="AE80" i="1"/>
  <c r="T80" i="1"/>
  <c r="S80" i="1"/>
  <c r="AM80" i="1"/>
  <c r="AG80" i="1"/>
  <c r="P80" i="1"/>
  <c r="AB80" i="1"/>
  <c r="AC80" i="1"/>
  <c r="AA80" i="1"/>
  <c r="K31" i="1"/>
  <c r="AG19" i="1"/>
  <c r="L19" i="1"/>
  <c r="AA19" i="1"/>
  <c r="M19" i="1"/>
  <c r="AB19" i="1"/>
  <c r="T19" i="1"/>
  <c r="Y19" i="1"/>
  <c r="N19" i="1"/>
  <c r="U19" i="1"/>
  <c r="X19" i="1"/>
  <c r="P19" i="1"/>
  <c r="R19" i="1"/>
  <c r="Z19" i="1"/>
  <c r="K19" i="1"/>
  <c r="S19" i="1"/>
  <c r="W19" i="1"/>
  <c r="Q19" i="1"/>
  <c r="AE19" i="1"/>
  <c r="AD19" i="1"/>
  <c r="AC19" i="1"/>
  <c r="I61" i="1"/>
  <c r="M40" i="1"/>
  <c r="AC22" i="1"/>
  <c r="S87" i="1"/>
  <c r="T31" i="1"/>
  <c r="S75" i="1"/>
  <c r="AG52" i="1"/>
  <c r="AG46" i="1"/>
  <c r="AH41" i="1"/>
  <c r="O94" i="1"/>
  <c r="Q86" i="1"/>
  <c r="K22" i="1"/>
  <c r="W90" i="1"/>
  <c r="AL79" i="1"/>
  <c r="AG36" i="1"/>
  <c r="T20" i="1"/>
  <c r="X94" i="1"/>
  <c r="AL64" i="1"/>
  <c r="S83" i="1"/>
  <c r="AH42" i="1"/>
  <c r="Z30" i="1"/>
  <c r="P30" i="1"/>
  <c r="AL30" i="1"/>
  <c r="X30" i="1"/>
  <c r="AF30" i="1"/>
  <c r="Q30" i="1"/>
  <c r="AH30" i="1"/>
  <c r="S30" i="1"/>
  <c r="J30" i="1"/>
  <c r="AE30" i="1"/>
  <c r="AM30" i="1"/>
  <c r="N30" i="1"/>
  <c r="O30" i="1"/>
  <c r="AD30" i="1"/>
  <c r="M30" i="1"/>
  <c r="W30" i="1"/>
  <c r="AJ30" i="1"/>
  <c r="AC30" i="1"/>
  <c r="V30" i="1"/>
  <c r="Y30" i="1"/>
  <c r="AB30" i="1"/>
  <c r="R30" i="1"/>
  <c r="U30" i="1"/>
  <c r="K30" i="1"/>
  <c r="AI30" i="1"/>
  <c r="AG30" i="1"/>
  <c r="T30" i="1"/>
  <c r="AA30" i="1"/>
  <c r="K100" i="1"/>
  <c r="S88" i="1"/>
  <c r="Q88" i="1"/>
  <c r="AA88" i="1"/>
  <c r="Y88" i="1"/>
  <c r="AB88" i="1"/>
  <c r="X88" i="1"/>
  <c r="AK88" i="1"/>
  <c r="L88" i="1"/>
  <c r="M88" i="1"/>
  <c r="AD88" i="1"/>
  <c r="AC88" i="1"/>
  <c r="O88" i="1"/>
  <c r="W88" i="1"/>
  <c r="AG88" i="1"/>
  <c r="AH88" i="1"/>
  <c r="U88" i="1"/>
  <c r="R88" i="1"/>
  <c r="T88" i="1"/>
  <c r="K88" i="1"/>
  <c r="V88" i="1"/>
  <c r="J88" i="1"/>
  <c r="N88" i="1"/>
  <c r="AF88" i="1"/>
  <c r="I34" i="1"/>
  <c r="I59" i="1"/>
  <c r="AD28" i="1"/>
  <c r="AH16" i="1"/>
  <c r="AD16" i="1"/>
  <c r="Y16" i="1"/>
  <c r="X16" i="1"/>
  <c r="O16" i="1"/>
  <c r="AL16" i="1"/>
  <c r="W16" i="1"/>
  <c r="T16" i="1"/>
  <c r="N16" i="1"/>
  <c r="V16" i="1"/>
  <c r="AE16" i="1"/>
  <c r="Q16" i="1"/>
  <c r="AB16" i="1"/>
  <c r="U16" i="1"/>
  <c r="AM16" i="1"/>
  <c r="AG16" i="1"/>
  <c r="Z16" i="1"/>
  <c r="P16" i="1"/>
  <c r="AA16" i="1"/>
  <c r="AB54" i="1"/>
  <c r="AJ42" i="1"/>
  <c r="S42" i="1"/>
  <c r="AA42" i="1"/>
  <c r="M42" i="1"/>
  <c r="AF42" i="1"/>
  <c r="AD42" i="1"/>
  <c r="O42" i="1"/>
  <c r="AE42" i="1"/>
  <c r="K42" i="1"/>
  <c r="L42" i="1"/>
  <c r="X42" i="1"/>
  <c r="N42" i="1"/>
  <c r="AK42" i="1"/>
  <c r="T42" i="1"/>
  <c r="AI42" i="1"/>
  <c r="U42" i="1"/>
  <c r="AB42" i="1"/>
  <c r="AL42" i="1"/>
  <c r="Y42" i="1"/>
  <c r="R42" i="1"/>
  <c r="V42" i="1"/>
  <c r="AC42" i="1"/>
  <c r="W42" i="1"/>
  <c r="J60" i="1"/>
  <c r="AM48" i="1"/>
  <c r="N48" i="1"/>
  <c r="L48" i="1"/>
  <c r="K48" i="1"/>
  <c r="AG48" i="1"/>
  <c r="R48" i="1"/>
  <c r="AI48" i="1"/>
  <c r="S48" i="1"/>
  <c r="W48" i="1"/>
  <c r="T48" i="1"/>
  <c r="AK48" i="1"/>
  <c r="V48" i="1"/>
  <c r="Q48" i="1"/>
  <c r="J48" i="1"/>
  <c r="AJ48" i="1"/>
  <c r="M48" i="1"/>
  <c r="P48" i="1"/>
  <c r="AK15" i="1"/>
  <c r="J3" i="1"/>
  <c r="K3" i="1"/>
  <c r="L3" i="1"/>
  <c r="M3" i="1"/>
  <c r="N3" i="1"/>
  <c r="I3" i="1"/>
  <c r="O3" i="1"/>
  <c r="V3" i="1"/>
  <c r="P3" i="1"/>
  <c r="AD3" i="1"/>
  <c r="AG3" i="1"/>
  <c r="Q3" i="1"/>
  <c r="R3" i="1"/>
  <c r="W3" i="1"/>
  <c r="S3" i="1"/>
  <c r="T3" i="1"/>
  <c r="X3" i="1"/>
  <c r="U3" i="1"/>
  <c r="Y3" i="1"/>
  <c r="Z3" i="1"/>
  <c r="AA3" i="1"/>
  <c r="AB3" i="1"/>
  <c r="AC3" i="1"/>
  <c r="AE3" i="1"/>
  <c r="AL3" i="1"/>
  <c r="AF3" i="1"/>
  <c r="AH3" i="1"/>
  <c r="AI3" i="1"/>
  <c r="AJ3" i="1"/>
  <c r="AK3" i="1"/>
  <c r="AM3" i="1"/>
  <c r="AF55" i="1"/>
  <c r="J68" i="1"/>
  <c r="AB56" i="1"/>
  <c r="O56" i="1"/>
  <c r="W56" i="1"/>
  <c r="AK56" i="1"/>
  <c r="X56" i="1"/>
  <c r="Z56" i="1"/>
  <c r="AG56" i="1"/>
  <c r="AH56" i="1"/>
  <c r="AM56" i="1"/>
  <c r="AA56" i="1"/>
  <c r="U56" i="1"/>
  <c r="P56" i="1"/>
  <c r="M56" i="1"/>
  <c r="V56" i="1"/>
  <c r="S56" i="1"/>
  <c r="R56" i="1"/>
  <c r="Y56" i="1"/>
  <c r="T56" i="1"/>
  <c r="N56" i="1"/>
  <c r="Q56" i="1"/>
  <c r="AH83" i="1"/>
  <c r="X71" i="1"/>
  <c r="M71" i="1"/>
  <c r="Y71" i="1"/>
  <c r="K71" i="1"/>
  <c r="T71" i="1"/>
  <c r="Q71" i="1"/>
  <c r="R71" i="1"/>
  <c r="U71" i="1"/>
  <c r="J71" i="1"/>
  <c r="I71" i="1"/>
  <c r="AA71" i="1"/>
  <c r="Z71" i="1"/>
  <c r="V71" i="1"/>
  <c r="AJ71" i="1"/>
  <c r="L71" i="1"/>
  <c r="AF71" i="1"/>
  <c r="N71" i="1"/>
  <c r="AD71" i="1"/>
  <c r="O71" i="1"/>
  <c r="P71" i="1"/>
  <c r="K96" i="1"/>
  <c r="H96" i="1" s="1"/>
  <c r="AK84" i="1"/>
  <c r="R84" i="1"/>
  <c r="X84" i="1"/>
  <c r="Z84" i="1"/>
  <c r="AJ84" i="1"/>
  <c r="AE84" i="1"/>
  <c r="V84" i="1"/>
  <c r="AC84" i="1"/>
  <c r="T84" i="1"/>
  <c r="Q84" i="1"/>
  <c r="N84" i="1"/>
  <c r="AL84" i="1"/>
  <c r="S84" i="1"/>
  <c r="P84" i="1"/>
  <c r="AH84" i="1"/>
  <c r="Y84" i="1"/>
  <c r="W84" i="1"/>
  <c r="AD84" i="1"/>
  <c r="J84" i="1"/>
  <c r="AB84" i="1"/>
  <c r="I91" i="1"/>
  <c r="AF40" i="1"/>
  <c r="R14" i="1"/>
  <c r="J24" i="1"/>
  <c r="Z88" i="1"/>
  <c r="AA92" i="1"/>
  <c r="AI31" i="1"/>
  <c r="K73" i="1"/>
  <c r="L54" i="1"/>
  <c r="AJ46" i="1"/>
  <c r="M43" i="1"/>
  <c r="N94" i="1"/>
  <c r="Z87" i="1"/>
  <c r="Y22" i="1"/>
  <c r="AD91" i="1"/>
  <c r="S86" i="1"/>
  <c r="O38" i="1"/>
  <c r="X28" i="1"/>
  <c r="K23" i="1"/>
  <c r="Z52" i="1"/>
  <c r="M26" i="1"/>
  <c r="J80" i="1"/>
  <c r="N68" i="1"/>
  <c r="O68" i="1"/>
  <c r="Q68" i="1"/>
  <c r="AK68" i="1"/>
  <c r="X68" i="1"/>
  <c r="Y68" i="1"/>
  <c r="W68" i="1"/>
  <c r="U68" i="1"/>
  <c r="P68" i="1"/>
  <c r="AH68" i="1"/>
  <c r="S68" i="1"/>
  <c r="V68" i="1"/>
  <c r="T68" i="1"/>
  <c r="AJ68" i="1"/>
  <c r="AB68" i="1"/>
  <c r="R68" i="1"/>
  <c r="AF68" i="1"/>
  <c r="K68" i="1"/>
  <c r="AI68" i="1"/>
  <c r="AA68" i="1"/>
  <c r="AC68" i="1"/>
  <c r="Z68" i="1"/>
  <c r="AG68" i="1"/>
  <c r="AE68" i="1"/>
  <c r="AL68" i="1"/>
  <c r="O57" i="1"/>
  <c r="O45" i="1"/>
  <c r="S45" i="1"/>
  <c r="AG45" i="1"/>
  <c r="Y45" i="1"/>
  <c r="P45" i="1"/>
  <c r="W45" i="1"/>
  <c r="AA45" i="1"/>
  <c r="AE45" i="1"/>
  <c r="AH45" i="1"/>
  <c r="AF45" i="1"/>
  <c r="N45" i="1"/>
  <c r="Z45" i="1"/>
  <c r="AC45" i="1"/>
  <c r="K45" i="1"/>
  <c r="AD45" i="1"/>
  <c r="M45" i="1"/>
  <c r="Q45" i="1"/>
  <c r="T45" i="1"/>
  <c r="AB45" i="1"/>
  <c r="M39" i="1"/>
  <c r="AK27" i="1"/>
  <c r="S27" i="1"/>
  <c r="Z27" i="1"/>
  <c r="U27" i="1"/>
  <c r="L27" i="1"/>
  <c r="AA27" i="1"/>
  <c r="X27" i="1"/>
  <c r="Q27" i="1"/>
  <c r="R27" i="1"/>
  <c r="T27" i="1"/>
  <c r="AE27" i="1"/>
  <c r="AJ27" i="1"/>
  <c r="W27" i="1"/>
  <c r="Y27" i="1"/>
  <c r="AG27" i="1"/>
  <c r="AL27" i="1"/>
  <c r="J27" i="1"/>
  <c r="AH27" i="1"/>
  <c r="AI27" i="1"/>
  <c r="AA14" i="1"/>
  <c r="AI88" i="1"/>
  <c r="M72" i="1"/>
  <c r="AM92" i="1"/>
  <c r="AL88" i="1"/>
  <c r="AM41" i="1"/>
  <c r="AL36" i="1"/>
  <c r="AE28" i="1"/>
  <c r="M93" i="1"/>
  <c r="AC81" i="1"/>
  <c r="AH81" i="1"/>
  <c r="R81" i="1"/>
  <c r="AE81" i="1"/>
  <c r="S81" i="1"/>
  <c r="W81" i="1"/>
  <c r="Z81" i="1"/>
  <c r="U81" i="1"/>
  <c r="AG81" i="1"/>
  <c r="Y81" i="1"/>
  <c r="T81" i="1"/>
  <c r="AD81" i="1"/>
  <c r="M81" i="1"/>
  <c r="AJ81" i="1"/>
  <c r="P81" i="1"/>
  <c r="AK81" i="1"/>
  <c r="AB81" i="1"/>
  <c r="L81" i="1"/>
  <c r="K81" i="1"/>
  <c r="AI81" i="1"/>
  <c r="AD17" i="1"/>
  <c r="Y74" i="1"/>
  <c r="AF49" i="1"/>
  <c r="X90" i="1"/>
  <c r="AE78" i="1"/>
  <c r="O78" i="1"/>
  <c r="AD78" i="1"/>
  <c r="AJ78" i="1"/>
  <c r="AI78" i="1"/>
  <c r="K78" i="1"/>
  <c r="AH78" i="1"/>
  <c r="J78" i="1"/>
  <c r="N78" i="1"/>
  <c r="V78" i="1"/>
  <c r="P78" i="1"/>
  <c r="AC78" i="1"/>
  <c r="Z78" i="1"/>
  <c r="AK78" i="1"/>
  <c r="Q78" i="1"/>
  <c r="AF31" i="1"/>
  <c r="AF46" i="1"/>
  <c r="X24" i="1"/>
  <c r="P58" i="1"/>
  <c r="AE76" i="1"/>
  <c r="AA48" i="1"/>
  <c r="AC18" i="1"/>
  <c r="M90" i="1"/>
  <c r="X73" i="1"/>
  <c r="R94" i="1"/>
  <c r="AE92" i="1"/>
  <c r="V43" i="1"/>
  <c r="S31" i="1"/>
  <c r="O27" i="1"/>
  <c r="X31" i="1"/>
  <c r="AE88" i="1"/>
  <c r="AG33" i="1"/>
  <c r="AH101" i="1"/>
  <c r="AC89" i="1"/>
  <c r="L89" i="1"/>
  <c r="P89" i="1"/>
  <c r="N89" i="1"/>
  <c r="AM89" i="1"/>
  <c r="S89" i="1"/>
  <c r="K89" i="1"/>
  <c r="V89" i="1"/>
  <c r="M89" i="1"/>
  <c r="AI89" i="1"/>
  <c r="Z89" i="1"/>
  <c r="W89" i="1"/>
  <c r="AA89" i="1"/>
  <c r="AB89" i="1"/>
  <c r="Y89" i="1"/>
  <c r="AF89" i="1"/>
  <c r="U89" i="1"/>
  <c r="AG89" i="1"/>
  <c r="R89" i="1"/>
  <c r="AJ89" i="1"/>
  <c r="AD89" i="1"/>
  <c r="AE89" i="1"/>
  <c r="Q89" i="1"/>
  <c r="AH89" i="1"/>
  <c r="T89" i="1"/>
  <c r="AI63" i="1"/>
  <c r="AE51" i="1"/>
  <c r="AF51" i="1"/>
  <c r="X51" i="1"/>
  <c r="J51" i="1"/>
  <c r="K51" i="1"/>
  <c r="O51" i="1"/>
  <c r="V51" i="1"/>
  <c r="P51" i="1"/>
  <c r="Q51" i="1"/>
  <c r="Y51" i="1"/>
  <c r="AA51" i="1"/>
  <c r="M51" i="1"/>
  <c r="Z51" i="1"/>
  <c r="L51" i="1"/>
  <c r="R51" i="1"/>
  <c r="AD51" i="1"/>
  <c r="AL51" i="1"/>
  <c r="W51" i="1"/>
  <c r="N51" i="1"/>
  <c r="AI51" i="1"/>
  <c r="AK51" i="1"/>
  <c r="AM51" i="1"/>
  <c r="AH51" i="1"/>
  <c r="V74" i="1"/>
  <c r="Q62" i="1"/>
  <c r="X62" i="1"/>
  <c r="Y62" i="1"/>
  <c r="AB62" i="1"/>
  <c r="AD62" i="1"/>
  <c r="AH62" i="1"/>
  <c r="N62" i="1"/>
  <c r="AI62" i="1"/>
  <c r="AL62" i="1"/>
  <c r="AC62" i="1"/>
  <c r="AG62" i="1"/>
  <c r="AK62" i="1"/>
  <c r="V62" i="1"/>
  <c r="AJ62" i="1"/>
  <c r="U62" i="1"/>
  <c r="O62" i="1"/>
  <c r="AM62" i="1"/>
  <c r="I45" i="1"/>
  <c r="AE36" i="1"/>
  <c r="Q74" i="1"/>
  <c r="V36" i="1"/>
  <c r="I49" i="1"/>
  <c r="I32" i="1"/>
  <c r="AC70" i="1"/>
  <c r="AE26" i="1"/>
  <c r="AK89" i="1"/>
  <c r="Q81" i="1"/>
  <c r="AM69" i="1"/>
  <c r="R69" i="1"/>
  <c r="J69" i="1"/>
  <c r="AA69" i="1"/>
  <c r="AL69" i="1"/>
  <c r="AK69" i="1"/>
  <c r="AC69" i="1"/>
  <c r="S69" i="1"/>
  <c r="U69" i="1"/>
  <c r="N69" i="1"/>
  <c r="Q69" i="1"/>
  <c r="AH69" i="1"/>
  <c r="T69" i="1"/>
  <c r="Z69" i="1"/>
  <c r="Y69" i="1"/>
  <c r="M69" i="1"/>
  <c r="AE69" i="1"/>
  <c r="X69" i="1"/>
  <c r="K69" i="1"/>
  <c r="AJ69" i="1"/>
  <c r="W69" i="1"/>
  <c r="V69" i="1"/>
  <c r="AI69" i="1"/>
  <c r="O69" i="1"/>
  <c r="AD69" i="1"/>
  <c r="L47" i="1"/>
  <c r="Z35" i="1"/>
  <c r="AL35" i="1"/>
  <c r="AA35" i="1"/>
  <c r="AC35" i="1"/>
  <c r="L35" i="1"/>
  <c r="AF35" i="1"/>
  <c r="W35" i="1"/>
  <c r="AM35" i="1"/>
  <c r="X35" i="1"/>
  <c r="U35" i="1"/>
  <c r="V35" i="1"/>
  <c r="Y35" i="1"/>
  <c r="J35" i="1"/>
  <c r="AE35" i="1"/>
  <c r="O35" i="1"/>
  <c r="T35" i="1"/>
  <c r="AH35" i="1"/>
  <c r="AK35" i="1"/>
  <c r="AJ35" i="1"/>
  <c r="I40" i="1"/>
  <c r="I62" i="1"/>
  <c r="M70" i="1"/>
  <c r="W18" i="1"/>
  <c r="M28" i="1"/>
  <c r="Q18" i="1"/>
  <c r="AA62" i="1"/>
  <c r="Y83" i="1"/>
  <c r="AB87" i="1"/>
  <c r="N75" i="1"/>
  <c r="U75" i="1"/>
  <c r="V75" i="1"/>
  <c r="AC75" i="1"/>
  <c r="O75" i="1"/>
  <c r="AL75" i="1"/>
  <c r="K75" i="1"/>
  <c r="Q75" i="1"/>
  <c r="AF75" i="1"/>
  <c r="X75" i="1"/>
  <c r="R75" i="1"/>
  <c r="Z75" i="1"/>
  <c r="J75" i="1"/>
  <c r="T75" i="1"/>
  <c r="L75" i="1"/>
  <c r="AB75" i="1"/>
  <c r="AK75" i="1"/>
  <c r="AD75" i="1"/>
  <c r="P75" i="1"/>
  <c r="M75" i="1"/>
  <c r="Y75" i="1"/>
  <c r="AJ75" i="1"/>
  <c r="W75" i="1"/>
  <c r="M59" i="1"/>
  <c r="X47" i="1"/>
  <c r="N47" i="1"/>
  <c r="W47" i="1"/>
  <c r="R47" i="1"/>
  <c r="Q47" i="1"/>
  <c r="AH47" i="1"/>
  <c r="O47" i="1"/>
  <c r="AD47" i="1"/>
  <c r="AI47" i="1"/>
  <c r="AC47" i="1"/>
  <c r="S47" i="1"/>
  <c r="AL47" i="1"/>
  <c r="V47" i="1"/>
  <c r="Z47" i="1"/>
  <c r="Y47" i="1"/>
  <c r="AM47" i="1"/>
  <c r="M47" i="1"/>
  <c r="AG47" i="1"/>
  <c r="P47" i="1"/>
  <c r="AK47" i="1"/>
  <c r="U47" i="1"/>
  <c r="K47" i="1"/>
  <c r="J47" i="1"/>
  <c r="I47" i="1"/>
  <c r="AE47" i="1"/>
  <c r="J56" i="1"/>
  <c r="U44" i="1"/>
  <c r="P44" i="1"/>
  <c r="AL44" i="1"/>
  <c r="K44" i="1"/>
  <c r="AC44" i="1"/>
  <c r="AE44" i="1"/>
  <c r="N44" i="1"/>
  <c r="O44" i="1"/>
  <c r="AG44" i="1"/>
  <c r="W44" i="1"/>
  <c r="AD44" i="1"/>
  <c r="L44" i="1"/>
  <c r="M44" i="1"/>
  <c r="T44" i="1"/>
  <c r="J44" i="1"/>
  <c r="I70" i="1"/>
  <c r="I80" i="1"/>
  <c r="I92" i="1"/>
  <c r="Y13" i="1"/>
  <c r="AM23" i="1"/>
  <c r="Q32" i="1"/>
  <c r="W92" i="1"/>
  <c r="AH18" i="1"/>
  <c r="S62" i="1"/>
  <c r="AI84" i="1"/>
  <c r="Z59" i="1"/>
  <c r="V76" i="1"/>
  <c r="W78" i="1"/>
  <c r="M20" i="1"/>
  <c r="Q67" i="1"/>
  <c r="AI74" i="1"/>
  <c r="M27" i="1"/>
  <c r="AI44" i="1"/>
  <c r="AD32" i="1"/>
  <c r="K53" i="1"/>
  <c r="P42" i="1"/>
  <c r="V27" i="1"/>
  <c r="J41" i="1"/>
  <c r="AD35" i="1"/>
  <c r="AK30" i="1"/>
  <c r="J81" i="1"/>
  <c r="I21" i="1"/>
  <c r="AM17" i="1"/>
  <c r="AD26" i="1"/>
  <c r="AC33" i="1"/>
  <c r="AG18" i="1"/>
  <c r="R62" i="1"/>
  <c r="AL89" i="1"/>
  <c r="AJ76" i="1"/>
  <c r="AD14" i="1"/>
  <c r="M76" i="1"/>
  <c r="AM27" i="1"/>
  <c r="AJ36" i="1"/>
  <c r="X54" i="1"/>
  <c r="AA43" i="1"/>
  <c r="O37" i="1"/>
  <c r="AI43" i="1"/>
  <c r="P53" i="1"/>
  <c r="AM106" i="1"/>
  <c r="U94" i="1"/>
  <c r="AF94" i="1"/>
  <c r="AL94" i="1"/>
  <c r="W94" i="1"/>
  <c r="AC94" i="1"/>
  <c r="M94" i="1"/>
  <c r="V94" i="1"/>
  <c r="AH94" i="1"/>
  <c r="AE94" i="1"/>
  <c r="AK94" i="1"/>
  <c r="AG94" i="1"/>
  <c r="AI94" i="1"/>
  <c r="AD94" i="1"/>
  <c r="AA94" i="1"/>
  <c r="Y94" i="1"/>
  <c r="T94" i="1"/>
  <c r="AB94" i="1"/>
  <c r="AM94" i="1"/>
  <c r="I94" i="1"/>
  <c r="AK45" i="1"/>
  <c r="X74" i="1"/>
  <c r="AM45" i="1"/>
  <c r="AL43" i="1"/>
  <c r="R97" i="1"/>
  <c r="H97" i="1" s="1"/>
  <c r="T85" i="1"/>
  <c r="X85" i="1"/>
  <c r="J85" i="1"/>
  <c r="AA85" i="1"/>
  <c r="N85" i="1"/>
  <c r="P85" i="1"/>
  <c r="AH85" i="1"/>
  <c r="Q85" i="1"/>
  <c r="AM85" i="1"/>
  <c r="AL85" i="1"/>
  <c r="K85" i="1"/>
  <c r="Y85" i="1"/>
  <c r="AE85" i="1"/>
  <c r="AI85" i="1"/>
  <c r="AK85" i="1"/>
  <c r="AC85" i="1"/>
  <c r="U85" i="1"/>
  <c r="M85" i="1"/>
  <c r="AD85" i="1"/>
  <c r="O85" i="1"/>
  <c r="V85" i="1"/>
  <c r="L85" i="1"/>
  <c r="AL18" i="1"/>
  <c r="M62" i="1"/>
  <c r="M65" i="1"/>
  <c r="AJ22" i="1"/>
  <c r="L16" i="1"/>
  <c r="W20" i="1"/>
  <c r="AC27" i="1"/>
  <c r="AC51" i="1"/>
  <c r="J42" i="1"/>
  <c r="Y58" i="1"/>
  <c r="AM44" i="1"/>
  <c r="AB35" i="1"/>
  <c r="L56" i="1"/>
  <c r="AJ94" i="1"/>
  <c r="X104" i="1"/>
  <c r="K92" i="1"/>
  <c r="AL92" i="1"/>
  <c r="T92" i="1"/>
  <c r="M92" i="1"/>
  <c r="AI92" i="1"/>
  <c r="V92" i="1"/>
  <c r="Q92" i="1"/>
  <c r="S92" i="1"/>
  <c r="AF92" i="1"/>
  <c r="AD92" i="1"/>
  <c r="AJ92" i="1"/>
  <c r="AC92" i="1"/>
  <c r="U92" i="1"/>
  <c r="N92" i="1"/>
  <c r="R92" i="1"/>
  <c r="O92" i="1"/>
  <c r="AB92" i="1"/>
  <c r="J92" i="1"/>
  <c r="I37" i="1"/>
  <c r="AJ61" i="1"/>
  <c r="N61" i="1"/>
  <c r="L61" i="1"/>
  <c r="AG61" i="1"/>
  <c r="Q61" i="1"/>
  <c r="AL61" i="1"/>
  <c r="S61" i="1"/>
  <c r="AK61" i="1"/>
  <c r="W61" i="1"/>
  <c r="AM61" i="1"/>
  <c r="Y61" i="1"/>
  <c r="AA61" i="1"/>
  <c r="R61" i="1"/>
  <c r="AH61" i="1"/>
  <c r="AE61" i="1"/>
  <c r="V61" i="1"/>
  <c r="Z61" i="1"/>
  <c r="AF61" i="1"/>
  <c r="AI61" i="1"/>
  <c r="AD61" i="1"/>
  <c r="X89" i="1"/>
  <c r="P77" i="1"/>
  <c r="K77" i="1"/>
  <c r="O77" i="1"/>
  <c r="Q77" i="1"/>
  <c r="AD77" i="1"/>
  <c r="AE77" i="1"/>
  <c r="AM77" i="1"/>
  <c r="AA77" i="1"/>
  <c r="R77" i="1"/>
  <c r="V77" i="1"/>
  <c r="AC77" i="1"/>
  <c r="U77" i="1"/>
  <c r="W77" i="1"/>
  <c r="AI77" i="1"/>
  <c r="M77" i="1"/>
  <c r="AJ77" i="1"/>
  <c r="Z77" i="1"/>
  <c r="L77" i="1"/>
  <c r="AG77" i="1"/>
  <c r="S77" i="1"/>
  <c r="N77" i="1"/>
  <c r="I77" i="1"/>
  <c r="AL77" i="1"/>
  <c r="X77" i="1"/>
  <c r="Z103" i="1"/>
  <c r="H103" i="1" s="1"/>
  <c r="AE91" i="1"/>
  <c r="AC91" i="1"/>
  <c r="AA91" i="1"/>
  <c r="AH91" i="1"/>
  <c r="P91" i="1"/>
  <c r="R91" i="1"/>
  <c r="W91" i="1"/>
  <c r="U91" i="1"/>
  <c r="AK91" i="1"/>
  <c r="L91" i="1"/>
  <c r="AL91" i="1"/>
  <c r="X91" i="1"/>
  <c r="Z91" i="1"/>
  <c r="AM91" i="1"/>
  <c r="N91" i="1"/>
  <c r="AG91" i="1"/>
  <c r="J91" i="1"/>
  <c r="N17" i="1"/>
  <c r="J5" i="1"/>
  <c r="W5" i="1"/>
  <c r="K5" i="1"/>
  <c r="L5" i="1"/>
  <c r="M5" i="1"/>
  <c r="N5" i="1"/>
  <c r="O5" i="1"/>
  <c r="X5" i="1"/>
  <c r="AM5" i="1"/>
  <c r="P5" i="1"/>
  <c r="I5" i="1"/>
  <c r="Q5" i="1"/>
  <c r="R5" i="1"/>
  <c r="S5" i="1"/>
  <c r="T5" i="1"/>
  <c r="V5" i="1"/>
  <c r="Y5" i="1"/>
  <c r="U5" i="1"/>
  <c r="AG5" i="1"/>
  <c r="AL5" i="1"/>
  <c r="Z5" i="1"/>
  <c r="AD5" i="1"/>
  <c r="AA5" i="1"/>
  <c r="AB5" i="1"/>
  <c r="AC5" i="1"/>
  <c r="AE5" i="1"/>
  <c r="AF5" i="1"/>
  <c r="AH5" i="1"/>
  <c r="AI5" i="1"/>
  <c r="AJ5" i="1"/>
  <c r="AK5" i="1"/>
  <c r="K84" i="1"/>
  <c r="AH72" i="1"/>
  <c r="X72" i="1"/>
  <c r="AJ72" i="1"/>
  <c r="AB72" i="1"/>
  <c r="AA72" i="1"/>
  <c r="AL72" i="1"/>
  <c r="V72" i="1"/>
  <c r="L72" i="1"/>
  <c r="AC72" i="1"/>
  <c r="AF72" i="1"/>
  <c r="O72" i="1"/>
  <c r="AI72" i="1"/>
  <c r="AD72" i="1"/>
  <c r="AE72" i="1"/>
  <c r="U72" i="1"/>
  <c r="J72" i="1"/>
  <c r="P72" i="1"/>
  <c r="R72" i="1"/>
  <c r="Q72" i="1"/>
  <c r="AK72" i="1"/>
  <c r="S72" i="1"/>
  <c r="AG72" i="1"/>
  <c r="W72" i="1"/>
  <c r="K27" i="1"/>
  <c r="AB15" i="1"/>
  <c r="N15" i="1"/>
  <c r="P15" i="1"/>
  <c r="U15" i="1"/>
  <c r="V15" i="1"/>
  <c r="M15" i="1"/>
  <c r="AL15" i="1"/>
  <c r="J15" i="1"/>
  <c r="AA15" i="1"/>
  <c r="L15" i="1"/>
  <c r="S15" i="1"/>
  <c r="K15" i="1"/>
  <c r="Y15" i="1"/>
  <c r="T15" i="1"/>
  <c r="AC15" i="1"/>
  <c r="Q15" i="1"/>
  <c r="O15" i="1"/>
  <c r="R24" i="1"/>
  <c r="J12" i="1"/>
  <c r="AD12" i="1"/>
  <c r="K12" i="1"/>
  <c r="L12" i="1"/>
  <c r="M12" i="1"/>
  <c r="N12" i="1"/>
  <c r="V12" i="1"/>
  <c r="O12" i="1"/>
  <c r="P12" i="1"/>
  <c r="Q12" i="1"/>
  <c r="R12" i="1"/>
  <c r="W12" i="1"/>
  <c r="S12" i="1"/>
  <c r="I12" i="1"/>
  <c r="T12" i="1"/>
  <c r="U12" i="1"/>
  <c r="X12" i="1"/>
  <c r="Y12" i="1"/>
  <c r="AL12" i="1"/>
  <c r="AM12" i="1"/>
  <c r="Z12" i="1"/>
  <c r="AA12" i="1"/>
  <c r="AB12" i="1"/>
  <c r="AC12" i="1"/>
  <c r="AG12" i="1"/>
  <c r="AE12" i="1"/>
  <c r="AF12" i="1"/>
  <c r="AH12" i="1"/>
  <c r="AI12" i="1"/>
  <c r="AJ12" i="1"/>
  <c r="AK12" i="1"/>
  <c r="Y91" i="1"/>
  <c r="Y79" i="1"/>
  <c r="S79" i="1"/>
  <c r="N79" i="1"/>
  <c r="K79" i="1"/>
  <c r="AB79" i="1"/>
  <c r="AC79" i="1"/>
  <c r="R79" i="1"/>
  <c r="L79" i="1"/>
  <c r="J79" i="1"/>
  <c r="AD79" i="1"/>
  <c r="AF79" i="1"/>
  <c r="V79" i="1"/>
  <c r="AM79" i="1"/>
  <c r="W79" i="1"/>
  <c r="AA79" i="1"/>
  <c r="AE79" i="1"/>
  <c r="Z79" i="1"/>
  <c r="X79" i="1"/>
  <c r="T79" i="1"/>
  <c r="AI79" i="1"/>
  <c r="O79" i="1"/>
  <c r="U79" i="1"/>
  <c r="Q79" i="1"/>
  <c r="AH79" i="1"/>
  <c r="AL22" i="1"/>
  <c r="J10" i="1"/>
  <c r="AL10" i="1"/>
  <c r="K10" i="1"/>
  <c r="L10" i="1"/>
  <c r="M10" i="1"/>
  <c r="N10" i="1"/>
  <c r="X10" i="1"/>
  <c r="AG10" i="1"/>
  <c r="O10" i="1"/>
  <c r="Q10" i="1"/>
  <c r="P10" i="1"/>
  <c r="W10" i="1"/>
  <c r="Y10" i="1"/>
  <c r="AM10" i="1"/>
  <c r="R10" i="1"/>
  <c r="S10" i="1"/>
  <c r="T10" i="1"/>
  <c r="U10" i="1"/>
  <c r="I10" i="1"/>
  <c r="V10" i="1"/>
  <c r="AD10" i="1"/>
  <c r="Z10" i="1"/>
  <c r="AA10" i="1"/>
  <c r="AB10" i="1"/>
  <c r="AC10" i="1"/>
  <c r="AE10" i="1"/>
  <c r="AF10" i="1"/>
  <c r="AH10" i="1"/>
  <c r="AI10" i="1"/>
  <c r="AJ10" i="1"/>
  <c r="AK10" i="1"/>
  <c r="I41" i="1"/>
  <c r="I51" i="1"/>
  <c r="AC17" i="1"/>
  <c r="N40" i="1"/>
  <c r="AB28" i="1"/>
  <c r="W28" i="1"/>
  <c r="AA28" i="1"/>
  <c r="R28" i="1"/>
  <c r="Z28" i="1"/>
  <c r="AL28" i="1"/>
  <c r="AC28" i="1"/>
  <c r="O28" i="1"/>
  <c r="N28" i="1"/>
  <c r="AM28" i="1"/>
  <c r="AI28" i="1"/>
  <c r="I28" i="1"/>
  <c r="S28" i="1"/>
  <c r="AF28" i="1"/>
  <c r="Y28" i="1"/>
  <c r="Q28" i="1"/>
  <c r="AG28" i="1"/>
  <c r="AH28" i="1"/>
  <c r="AJ28" i="1"/>
  <c r="P28" i="1"/>
  <c r="U28" i="1"/>
  <c r="V28" i="1"/>
  <c r="AK28" i="1"/>
  <c r="K28" i="1"/>
  <c r="J28" i="1"/>
  <c r="L26" i="1"/>
  <c r="AI14" i="1"/>
  <c r="K14" i="1"/>
  <c r="L14" i="1"/>
  <c r="AF14" i="1"/>
  <c r="O14" i="1"/>
  <c r="AG14" i="1"/>
  <c r="AM14" i="1"/>
  <c r="T14" i="1"/>
  <c r="AK14" i="1"/>
  <c r="W14" i="1"/>
  <c r="AB14" i="1"/>
  <c r="AC14" i="1"/>
  <c r="P14" i="1"/>
  <c r="M14" i="1"/>
  <c r="J14" i="1"/>
  <c r="N14" i="1"/>
  <c r="AA95" i="1"/>
  <c r="H95" i="1" s="1"/>
  <c r="AM83" i="1"/>
  <c r="N83" i="1"/>
  <c r="W83" i="1"/>
  <c r="AF83" i="1"/>
  <c r="Z83" i="1"/>
  <c r="AL83" i="1"/>
  <c r="L83" i="1"/>
  <c r="K83" i="1"/>
  <c r="R83" i="1"/>
  <c r="M83" i="1"/>
  <c r="V83" i="1"/>
  <c r="T83" i="1"/>
  <c r="AC83" i="1"/>
  <c r="AD83" i="1"/>
  <c r="AK83" i="1"/>
  <c r="P83" i="1"/>
  <c r="AB83" i="1"/>
  <c r="O83" i="1"/>
  <c r="AE83" i="1"/>
  <c r="X83" i="1"/>
  <c r="U83" i="1"/>
  <c r="Q83" i="1"/>
  <c r="J33" i="1"/>
  <c r="L21" i="1"/>
  <c r="P21" i="1"/>
  <c r="AI21" i="1"/>
  <c r="AC21" i="1"/>
  <c r="O21" i="1"/>
  <c r="AK21" i="1"/>
  <c r="AF21" i="1"/>
  <c r="X21" i="1"/>
  <c r="AG21" i="1"/>
  <c r="J21" i="1"/>
  <c r="AM21" i="1"/>
  <c r="N21" i="1"/>
  <c r="K21" i="1"/>
  <c r="M21" i="1"/>
  <c r="R21" i="1"/>
  <c r="AJ21" i="1"/>
  <c r="S21" i="1"/>
  <c r="AH21" i="1"/>
  <c r="AA21" i="1"/>
  <c r="U21" i="1"/>
  <c r="AE21" i="1"/>
  <c r="W21" i="1"/>
  <c r="AL21" i="1"/>
  <c r="V21" i="1"/>
  <c r="I81" i="1"/>
  <c r="T36" i="1"/>
  <c r="U18" i="1"/>
  <c r="K62" i="1"/>
  <c r="AG93" i="1"/>
  <c r="W62" i="1"/>
  <c r="AM15" i="1"/>
  <c r="P24" i="1"/>
  <c r="AD18" i="1"/>
  <c r="AF20" i="1"/>
  <c r="AB27" i="1"/>
  <c r="AM52" i="1"/>
  <c r="Y43" i="1"/>
  <c r="AM59" i="1"/>
  <c r="AB61" i="1"/>
  <c r="Y40" i="1"/>
  <c r="AJ98" i="1"/>
  <c r="AA86" i="1"/>
  <c r="Y86" i="1"/>
  <c r="AB86" i="1"/>
  <c r="AI86" i="1"/>
  <c r="J86" i="1"/>
  <c r="Z86" i="1"/>
  <c r="AF86" i="1"/>
  <c r="L86" i="1"/>
  <c r="AH86" i="1"/>
  <c r="AK86" i="1"/>
  <c r="V86" i="1"/>
  <c r="AM86" i="1"/>
  <c r="AG86" i="1"/>
  <c r="P86" i="1"/>
  <c r="AJ86" i="1"/>
  <c r="AL86" i="1"/>
  <c r="J62" i="1"/>
  <c r="AB18" i="1"/>
  <c r="AM26" i="1"/>
  <c r="P27" i="1"/>
  <c r="V54" i="1"/>
  <c r="U61" i="1"/>
  <c r="AG51" i="1"/>
  <c r="AG23" i="1"/>
  <c r="K91" i="1"/>
  <c r="P69" i="1"/>
  <c r="AG57" i="1"/>
  <c r="AM57" i="1"/>
  <c r="J57" i="1"/>
  <c r="AF57" i="1"/>
  <c r="AH57" i="1"/>
  <c r="AD57" i="1"/>
  <c r="W57" i="1"/>
  <c r="P57" i="1"/>
  <c r="Z57" i="1"/>
  <c r="AA57" i="1"/>
  <c r="L57" i="1"/>
  <c r="AI57" i="1"/>
  <c r="AC57" i="1"/>
  <c r="N57" i="1"/>
  <c r="Y57" i="1"/>
  <c r="AJ57" i="1"/>
  <c r="AK57" i="1"/>
  <c r="AL57" i="1"/>
  <c r="K57" i="1"/>
  <c r="U57" i="1"/>
  <c r="S57" i="1"/>
  <c r="Q57" i="1"/>
  <c r="R57" i="1"/>
  <c r="I57" i="1"/>
  <c r="T57" i="1"/>
  <c r="X57" i="1"/>
  <c r="V57" i="1"/>
  <c r="AB57" i="1"/>
  <c r="M61" i="1"/>
  <c r="AD49" i="1"/>
  <c r="AL49" i="1"/>
  <c r="Z49" i="1"/>
  <c r="AB49" i="1"/>
  <c r="AE49" i="1"/>
  <c r="Y49" i="1"/>
  <c r="Q49" i="1"/>
  <c r="W49" i="1"/>
  <c r="AA49" i="1"/>
  <c r="U49" i="1"/>
  <c r="T49" i="1"/>
  <c r="X49" i="1"/>
  <c r="P49" i="1"/>
  <c r="AH49" i="1"/>
  <c r="AI49" i="1"/>
  <c r="AC49" i="1"/>
  <c r="S49" i="1"/>
  <c r="AG49" i="1"/>
  <c r="M49" i="1"/>
  <c r="L49" i="1"/>
  <c r="Y37" i="1"/>
  <c r="L37" i="1"/>
  <c r="AJ37" i="1"/>
  <c r="AD37" i="1"/>
  <c r="S37" i="1"/>
  <c r="U37" i="1"/>
  <c r="P37" i="1"/>
  <c r="AA37" i="1"/>
  <c r="X37" i="1"/>
  <c r="Q37" i="1"/>
  <c r="W37" i="1"/>
  <c r="AF37" i="1"/>
  <c r="R37" i="1"/>
  <c r="J37" i="1"/>
  <c r="Z37" i="1"/>
  <c r="AB37" i="1"/>
  <c r="AC37" i="1"/>
  <c r="V37" i="1"/>
  <c r="AL37" i="1"/>
  <c r="S36" i="1"/>
  <c r="AF62" i="1"/>
  <c r="T28" i="1"/>
  <c r="Z21" i="1"/>
  <c r="J89" i="1"/>
  <c r="AD27" i="1"/>
  <c r="M57" i="1"/>
  <c r="AE62" i="1"/>
  <c r="Z58" i="1"/>
  <c r="AC31" i="1"/>
  <c r="P29" i="1"/>
  <c r="AB90" i="1"/>
  <c r="J53" i="1"/>
  <c r="X41" i="1"/>
  <c r="AG41" i="1"/>
  <c r="AF41" i="1"/>
  <c r="N41" i="1"/>
  <c r="P41" i="1"/>
  <c r="AD41" i="1"/>
  <c r="T41" i="1"/>
  <c r="K41" i="1"/>
  <c r="AI41" i="1"/>
  <c r="AA41" i="1"/>
  <c r="Q41" i="1"/>
  <c r="R41" i="1"/>
  <c r="Y41" i="1"/>
  <c r="L41" i="1"/>
  <c r="AK41" i="1"/>
  <c r="Z41" i="1"/>
  <c r="AL41" i="1"/>
  <c r="W41" i="1"/>
  <c r="V41" i="1"/>
  <c r="M41" i="1"/>
  <c r="O41" i="1"/>
  <c r="AE105" i="1"/>
  <c r="H105" i="1" s="1"/>
  <c r="J93" i="1"/>
  <c r="P93" i="1"/>
  <c r="AH93" i="1"/>
  <c r="U93" i="1"/>
  <c r="AD93" i="1"/>
  <c r="Y93" i="1"/>
  <c r="Q93" i="1"/>
  <c r="AI93" i="1"/>
  <c r="AM93" i="1"/>
  <c r="AF93" i="1"/>
  <c r="AL93" i="1"/>
  <c r="AK93" i="1"/>
  <c r="AE93" i="1"/>
  <c r="V93" i="1"/>
  <c r="X93" i="1"/>
  <c r="L93" i="1"/>
  <c r="O93" i="1"/>
  <c r="S93" i="1"/>
  <c r="W93" i="1"/>
  <c r="AB93" i="1"/>
  <c r="N93" i="1"/>
  <c r="AC93" i="1"/>
  <c r="AA93" i="1"/>
  <c r="R93" i="1"/>
  <c r="T93" i="1"/>
  <c r="Z93" i="1"/>
  <c r="I74" i="1"/>
  <c r="AA32" i="1"/>
  <c r="AM20" i="1"/>
  <c r="AK20" i="1"/>
  <c r="J20" i="1"/>
  <c r="O20" i="1"/>
  <c r="P20" i="1"/>
  <c r="AD20" i="1"/>
  <c r="X20" i="1"/>
  <c r="Y20" i="1"/>
  <c r="AI20" i="1"/>
  <c r="R20" i="1"/>
  <c r="AH20" i="1"/>
  <c r="AA20" i="1"/>
  <c r="AB20" i="1"/>
  <c r="L20" i="1"/>
  <c r="U20" i="1"/>
  <c r="I20" i="1"/>
  <c r="Z20" i="1"/>
  <c r="AG20" i="1"/>
  <c r="AE20" i="1"/>
  <c r="V20" i="1"/>
  <c r="AL20" i="1"/>
  <c r="AC20" i="1"/>
  <c r="AJ20" i="1"/>
  <c r="AB51" i="1"/>
  <c r="S39" i="1"/>
  <c r="X39" i="1"/>
  <c r="AG39" i="1"/>
  <c r="AD39" i="1"/>
  <c r="AC39" i="1"/>
  <c r="J39" i="1"/>
  <c r="K39" i="1"/>
  <c r="Y39" i="1"/>
  <c r="O39" i="1"/>
  <c r="AM39" i="1"/>
  <c r="AE39" i="1"/>
  <c r="AA39" i="1"/>
  <c r="AH39" i="1"/>
  <c r="T39" i="1"/>
  <c r="P39" i="1"/>
  <c r="AK39" i="1"/>
  <c r="R39" i="1"/>
  <c r="Z39" i="1"/>
  <c r="N39" i="1"/>
  <c r="AF39" i="1"/>
  <c r="I39" i="1"/>
  <c r="Q39" i="1"/>
  <c r="L39" i="1"/>
  <c r="AJ39" i="1"/>
  <c r="W39" i="1"/>
  <c r="V39" i="1"/>
  <c r="AL39" i="1"/>
  <c r="U39" i="1"/>
  <c r="N36" i="1"/>
  <c r="AC24" i="1"/>
  <c r="AK24" i="1"/>
  <c r="I24" i="1"/>
  <c r="AD24" i="1"/>
  <c r="U24" i="1"/>
  <c r="AG24" i="1"/>
  <c r="Y24" i="1"/>
  <c r="AE24" i="1"/>
  <c r="L24" i="1"/>
  <c r="AH24" i="1"/>
  <c r="AL24" i="1"/>
  <c r="K24" i="1"/>
  <c r="AI24" i="1"/>
  <c r="AJ24" i="1"/>
  <c r="AM24" i="1"/>
  <c r="Z24" i="1"/>
  <c r="K99" i="1"/>
  <c r="H99" i="1" s="1"/>
  <c r="K87" i="1"/>
  <c r="AK87" i="1"/>
  <c r="AI87" i="1"/>
  <c r="AL87" i="1"/>
  <c r="W87" i="1"/>
  <c r="J87" i="1"/>
  <c r="AF87" i="1"/>
  <c r="AJ87" i="1"/>
  <c r="AG87" i="1"/>
  <c r="AD87" i="1"/>
  <c r="R87" i="1"/>
  <c r="P87" i="1"/>
  <c r="X87" i="1"/>
  <c r="Y87" i="1"/>
  <c r="T87" i="1"/>
  <c r="AH87" i="1"/>
  <c r="M87" i="1"/>
  <c r="O87" i="1"/>
  <c r="L87" i="1"/>
  <c r="I87" i="1"/>
  <c r="Q87" i="1"/>
  <c r="N87" i="1"/>
  <c r="X44" i="1"/>
  <c r="AJ32" i="1"/>
  <c r="AM32" i="1"/>
  <c r="U32" i="1"/>
  <c r="AG32" i="1"/>
  <c r="L32" i="1"/>
  <c r="M32" i="1"/>
  <c r="O32" i="1"/>
  <c r="T32" i="1"/>
  <c r="AK32" i="1"/>
  <c r="V32" i="1"/>
  <c r="AC32" i="1"/>
  <c r="S32" i="1"/>
  <c r="N32" i="1"/>
  <c r="AE32" i="1"/>
  <c r="X32" i="1"/>
  <c r="K32" i="1"/>
  <c r="Y32" i="1"/>
  <c r="P32" i="1"/>
  <c r="J32" i="1"/>
  <c r="T67" i="1"/>
  <c r="W55" i="1"/>
  <c r="V55" i="1"/>
  <c r="K55" i="1"/>
  <c r="AG55" i="1"/>
  <c r="AJ55" i="1"/>
  <c r="AM55" i="1"/>
  <c r="X55" i="1"/>
  <c r="M55" i="1"/>
  <c r="AA55" i="1"/>
  <c r="P55" i="1"/>
  <c r="R55" i="1"/>
  <c r="AH55" i="1"/>
  <c r="J55" i="1"/>
  <c r="S55" i="1"/>
  <c r="AK55" i="1"/>
  <c r="AI55" i="1"/>
  <c r="Q55" i="1"/>
  <c r="Y55" i="1"/>
  <c r="AE55" i="1"/>
  <c r="L55" i="1"/>
  <c r="O55" i="1"/>
  <c r="Q50" i="1"/>
  <c r="AF38" i="1"/>
  <c r="K38" i="1"/>
  <c r="V38" i="1"/>
  <c r="AA38" i="1"/>
  <c r="AE38" i="1"/>
  <c r="AG38" i="1"/>
  <c r="AI38" i="1"/>
  <c r="P38" i="1"/>
  <c r="R38" i="1"/>
  <c r="AC38" i="1"/>
  <c r="AB38" i="1"/>
  <c r="AM38" i="1"/>
  <c r="Z38" i="1"/>
  <c r="M38" i="1"/>
  <c r="AL38" i="1"/>
  <c r="Q38" i="1"/>
  <c r="AJ38" i="1"/>
  <c r="AK38" i="1"/>
  <c r="AH38" i="1"/>
  <c r="J38" i="1"/>
  <c r="U38" i="1"/>
  <c r="Y38" i="1"/>
  <c r="T38" i="1"/>
  <c r="T78" i="1"/>
  <c r="AH66" i="1"/>
  <c r="AB66" i="1"/>
  <c r="AJ66" i="1"/>
  <c r="O66" i="1"/>
  <c r="AI66" i="1"/>
  <c r="K66" i="1"/>
  <c r="R66" i="1"/>
  <c r="AM66" i="1"/>
  <c r="AL66" i="1"/>
  <c r="P66" i="1"/>
  <c r="M66" i="1"/>
  <c r="AF66" i="1"/>
  <c r="J66" i="1"/>
  <c r="Y66" i="1"/>
  <c r="V66" i="1"/>
  <c r="AK66" i="1"/>
  <c r="U66" i="1"/>
  <c r="Q66" i="1"/>
  <c r="W66" i="1"/>
  <c r="Z66" i="1"/>
  <c r="AE66" i="1"/>
  <c r="AG66" i="1"/>
  <c r="L66" i="1"/>
  <c r="AI58" i="1"/>
  <c r="AE46" i="1"/>
  <c r="Q46" i="1"/>
  <c r="AK46" i="1"/>
  <c r="AC46" i="1"/>
  <c r="K46" i="1"/>
  <c r="M46" i="1"/>
  <c r="S46" i="1"/>
  <c r="AB46" i="1"/>
  <c r="N46" i="1"/>
  <c r="L46" i="1"/>
  <c r="X46" i="1"/>
  <c r="Y46" i="1"/>
  <c r="P46" i="1"/>
  <c r="AA46" i="1"/>
  <c r="AM46" i="1"/>
  <c r="U46" i="1"/>
  <c r="AD46" i="1"/>
  <c r="Z46" i="1"/>
  <c r="W46" i="1"/>
  <c r="O46" i="1"/>
  <c r="AI46" i="1"/>
  <c r="AL46" i="1"/>
  <c r="V46" i="1"/>
  <c r="AA83" i="1"/>
  <c r="AA66" i="1"/>
  <c r="AK22" i="1"/>
  <c r="AH92" i="1"/>
  <c r="AF27" i="1"/>
  <c r="AI83" i="1"/>
  <c r="Y65" i="1"/>
  <c r="M64" i="1"/>
  <c r="AL32" i="1"/>
  <c r="L74" i="1"/>
  <c r="X26" i="1"/>
  <c r="AI39" i="1"/>
  <c r="AL45" i="1"/>
  <c r="N33" i="1"/>
  <c r="W33" i="1"/>
  <c r="AE33" i="1"/>
  <c r="AF33" i="1"/>
  <c r="AK33" i="1"/>
  <c r="V33" i="1"/>
  <c r="M33" i="1"/>
  <c r="O33" i="1"/>
  <c r="P33" i="1"/>
  <c r="Q33" i="1"/>
  <c r="R33" i="1"/>
  <c r="U33" i="1"/>
  <c r="X33" i="1"/>
  <c r="L33" i="1"/>
  <c r="Y33" i="1"/>
  <c r="Z33" i="1"/>
  <c r="AA33" i="1"/>
  <c r="K33" i="1"/>
  <c r="T33" i="1"/>
  <c r="T55" i="1"/>
  <c r="Z85" i="1"/>
  <c r="AG37" i="1"/>
  <c r="AJ45" i="1"/>
  <c r="AE48" i="1"/>
  <c r="AJ15" i="1"/>
  <c r="T72" i="1"/>
  <c r="L60" i="1"/>
  <c r="Y60" i="1"/>
  <c r="M60" i="1"/>
  <c r="U60" i="1"/>
  <c r="W60" i="1"/>
  <c r="Z60" i="1"/>
  <c r="AA60" i="1"/>
  <c r="K60" i="1"/>
  <c r="AB60" i="1"/>
  <c r="N60" i="1"/>
  <c r="P60" i="1"/>
  <c r="I60" i="1"/>
  <c r="X60" i="1"/>
  <c r="AD60" i="1"/>
  <c r="T60" i="1"/>
  <c r="R60" i="1"/>
  <c r="O60" i="1"/>
  <c r="AM60" i="1"/>
  <c r="V60" i="1"/>
  <c r="AE60" i="1"/>
  <c r="AC60" i="1"/>
  <c r="N66" i="1"/>
  <c r="S54" i="1"/>
  <c r="P54" i="1"/>
  <c r="AH54" i="1"/>
  <c r="U54" i="1"/>
  <c r="W54" i="1"/>
  <c r="O54" i="1"/>
  <c r="N54" i="1"/>
  <c r="AG54" i="1"/>
  <c r="AM54" i="1"/>
  <c r="AL54" i="1"/>
  <c r="AK54" i="1"/>
  <c r="AF54" i="1"/>
  <c r="M54" i="1"/>
  <c r="Q54" i="1"/>
  <c r="AJ54" i="1"/>
  <c r="AE54" i="1"/>
  <c r="T54" i="1"/>
  <c r="AC54" i="1"/>
  <c r="Q94" i="1"/>
  <c r="J82" i="1"/>
  <c r="AA82" i="1"/>
  <c r="AF82" i="1"/>
  <c r="U82" i="1"/>
  <c r="Y82" i="1"/>
  <c r="AJ82" i="1"/>
  <c r="K82" i="1"/>
  <c r="T82" i="1"/>
  <c r="Q82" i="1"/>
  <c r="Z82" i="1"/>
  <c r="L82" i="1"/>
  <c r="AH82" i="1"/>
  <c r="AD82" i="1"/>
  <c r="AB82" i="1"/>
  <c r="P82" i="1"/>
  <c r="R82" i="1"/>
  <c r="AC82" i="1"/>
  <c r="AK82" i="1"/>
  <c r="O82" i="1"/>
  <c r="AE82" i="1"/>
  <c r="N82" i="1"/>
  <c r="AM82" i="1"/>
  <c r="AG82" i="1"/>
  <c r="M82" i="1"/>
  <c r="V82" i="1"/>
  <c r="S82" i="1"/>
  <c r="AI82" i="1"/>
  <c r="AK79" i="1"/>
  <c r="J67" i="1"/>
  <c r="Z67" i="1"/>
  <c r="Y67" i="1"/>
  <c r="P67" i="1"/>
  <c r="W67" i="1"/>
  <c r="AA67" i="1"/>
  <c r="X67" i="1"/>
  <c r="AC67" i="1"/>
  <c r="AI67" i="1"/>
  <c r="AB67" i="1"/>
  <c r="AJ67" i="1"/>
  <c r="S67" i="1"/>
  <c r="K67" i="1"/>
  <c r="AE67" i="1"/>
  <c r="N67" i="1"/>
  <c r="L67" i="1"/>
  <c r="AK67" i="1"/>
  <c r="O67" i="1"/>
  <c r="V67" i="1"/>
  <c r="AD67" i="1"/>
  <c r="I23" i="1"/>
  <c r="AK17" i="1"/>
  <c r="AB41" i="1"/>
  <c r="X48" i="1"/>
  <c r="AD48" i="1"/>
  <c r="N86" i="1"/>
  <c r="M86" i="1"/>
  <c r="AM67" i="1"/>
  <c r="Q43" i="1"/>
  <c r="AJ33" i="1"/>
  <c r="Q24" i="1"/>
  <c r="L94" i="1"/>
  <c r="T86" i="1"/>
  <c r="R16" i="1"/>
  <c r="N72" i="1"/>
  <c r="Z65" i="1"/>
  <c r="AG35" i="1"/>
  <c r="L78" i="1"/>
  <c r="AI35" i="1"/>
  <c r="M79" i="1"/>
  <c r="V87" i="1"/>
  <c r="U87" i="1"/>
  <c r="AB48" i="1"/>
  <c r="AD29" i="1"/>
  <c r="AH23" i="1"/>
  <c r="AF32" i="1"/>
  <c r="AC87" i="1"/>
  <c r="AM36" i="1"/>
  <c r="AJ74" i="1"/>
  <c r="AB91" i="1"/>
  <c r="N37" i="1"/>
  <c r="N29" i="1"/>
  <c r="AC36" i="1"/>
  <c r="N31" i="1"/>
  <c r="Y23" i="1"/>
  <c r="AL60" i="1"/>
  <c r="AM88" i="1"/>
  <c r="Q42" i="1"/>
  <c r="N76" i="1"/>
  <c r="AK92" i="1"/>
  <c r="W38" i="1"/>
  <c r="R63" i="1"/>
  <c r="AG85" i="1"/>
  <c r="L62" i="1"/>
  <c r="U90" i="1"/>
  <c r="L90" i="1"/>
  <c r="V90" i="1"/>
  <c r="AG90" i="1"/>
  <c r="T90" i="1"/>
  <c r="I90" i="1"/>
  <c r="K90" i="1"/>
  <c r="N90" i="1"/>
  <c r="AC90" i="1"/>
  <c r="AL90" i="1"/>
  <c r="AF90" i="1"/>
  <c r="O90" i="1"/>
  <c r="Q90" i="1"/>
  <c r="Z90" i="1"/>
  <c r="AH90" i="1"/>
  <c r="Y90" i="1"/>
  <c r="S90" i="1"/>
  <c r="AI90" i="1"/>
  <c r="AA90" i="1"/>
  <c r="AM90" i="1"/>
  <c r="AK90" i="1"/>
  <c r="AD90" i="1"/>
  <c r="J34" i="1"/>
  <c r="T22" i="1"/>
  <c r="W22" i="1"/>
  <c r="R22" i="1"/>
  <c r="L22" i="1"/>
  <c r="AM22" i="1"/>
  <c r="Q22" i="1"/>
  <c r="AH22" i="1"/>
  <c r="AB22" i="1"/>
  <c r="AG22" i="1"/>
  <c r="AF22" i="1"/>
  <c r="AA22" i="1"/>
  <c r="J22" i="1"/>
  <c r="AI22" i="1"/>
  <c r="U22" i="1"/>
  <c r="O22" i="1"/>
  <c r="V22" i="1"/>
  <c r="S22" i="1"/>
  <c r="Z22" i="1"/>
  <c r="X22" i="1"/>
  <c r="AF48" i="1"/>
  <c r="Z92" i="1"/>
  <c r="S91" i="1"/>
  <c r="X78" i="1"/>
  <c r="L38" i="1"/>
  <c r="Z32" i="1"/>
  <c r="X23" i="1"/>
  <c r="AK60" i="1"/>
  <c r="P90" i="1"/>
  <c r="AB43" i="1"/>
  <c r="AG78" i="1"/>
  <c r="P94" i="1"/>
  <c r="J90" i="1"/>
  <c r="K56" i="1"/>
  <c r="U67" i="1"/>
  <c r="R70" i="1"/>
  <c r="J46" i="1"/>
  <c r="T34" i="1"/>
  <c r="M34" i="1"/>
  <c r="AI34" i="1"/>
  <c r="P34" i="1"/>
  <c r="AM34" i="1"/>
  <c r="Z34" i="1"/>
  <c r="AL34" i="1"/>
  <c r="L34" i="1"/>
  <c r="W34" i="1"/>
  <c r="AD34" i="1"/>
  <c r="AH34" i="1"/>
  <c r="S34" i="1"/>
  <c r="U34" i="1"/>
  <c r="V34" i="1"/>
  <c r="AA34" i="1"/>
  <c r="AK34" i="1"/>
  <c r="X34" i="1"/>
  <c r="K34" i="1"/>
  <c r="AG34" i="1"/>
  <c r="AE34" i="1"/>
  <c r="Q34" i="1"/>
  <c r="R32" i="1"/>
  <c r="AJ93" i="1"/>
  <c r="AJ41" i="1"/>
  <c r="AL33" i="1"/>
  <c r="AB24" i="1"/>
  <c r="S60" i="1"/>
  <c r="K94" i="1"/>
  <c r="J45" i="1"/>
  <c r="AJ90" i="1"/>
  <c r="AA81" i="1"/>
  <c r="Z94" i="1"/>
  <c r="V24" i="1"/>
  <c r="AH60" i="1"/>
  <c r="T46" i="1"/>
  <c r="L84" i="1"/>
  <c r="M37" i="1"/>
  <c r="R49" i="1"/>
  <c r="Z62" i="1"/>
  <c r="T24" i="1"/>
  <c r="AE14" i="1"/>
  <c r="AF60" i="1"/>
  <c r="AD86" i="1"/>
  <c r="AE86" i="1"/>
  <c r="AK37" i="1"/>
  <c r="Q17" i="1"/>
  <c r="T25" i="1"/>
  <c r="R25" i="1"/>
  <c r="S25" i="1"/>
  <c r="AC25" i="1"/>
  <c r="P25" i="1"/>
  <c r="T37" i="1"/>
  <c r="X25" i="1"/>
  <c r="M25" i="1"/>
  <c r="AD25" i="1"/>
  <c r="AK25" i="1"/>
  <c r="K25" i="1"/>
  <c r="AG25" i="1"/>
  <c r="AH25" i="1"/>
  <c r="AM25" i="1"/>
  <c r="J25" i="1"/>
  <c r="Y25" i="1"/>
  <c r="U25" i="1"/>
  <c r="AJ25" i="1"/>
  <c r="L25" i="1"/>
  <c r="AA25" i="1"/>
  <c r="AI25" i="1"/>
  <c r="O25" i="1"/>
  <c r="Q25" i="1"/>
  <c r="H100" i="1"/>
  <c r="H101" i="1"/>
  <c r="H102" i="1"/>
  <c r="H71" i="1"/>
  <c r="H104" i="1"/>
  <c r="H106" i="1"/>
  <c r="H98" i="1"/>
  <c r="H59" i="1" l="1"/>
  <c r="H42" i="1"/>
  <c r="H33" i="1"/>
  <c r="H28" i="1"/>
  <c r="H79" i="1"/>
  <c r="H91" i="1"/>
  <c r="H75" i="1"/>
  <c r="H58" i="1"/>
  <c r="H19" i="1"/>
  <c r="H50" i="1"/>
  <c r="H43" i="1"/>
  <c r="H74" i="1"/>
  <c r="H77" i="1"/>
  <c r="H31" i="1"/>
  <c r="H93" i="1"/>
  <c r="H38" i="1"/>
  <c r="H32" i="1"/>
  <c r="H76" i="1"/>
  <c r="H70" i="1"/>
  <c r="H27" i="1"/>
  <c r="H68" i="1"/>
  <c r="H56" i="1"/>
  <c r="H48" i="1"/>
  <c r="H16" i="1"/>
  <c r="H88" i="1"/>
  <c r="H30" i="1"/>
  <c r="H40" i="1"/>
  <c r="H80" i="1"/>
  <c r="H63" i="1"/>
  <c r="H86" i="1"/>
  <c r="H18" i="1"/>
  <c r="H13" i="1"/>
  <c r="H73" i="1"/>
  <c r="H64" i="1"/>
  <c r="H52" i="1"/>
  <c r="H29" i="1"/>
  <c r="H55" i="1"/>
  <c r="H87" i="1"/>
  <c r="H20" i="1"/>
  <c r="H89" i="1"/>
  <c r="H49" i="1"/>
  <c r="H57" i="1"/>
  <c r="H21" i="1"/>
  <c r="H83" i="1"/>
  <c r="H26" i="1"/>
  <c r="H15" i="1"/>
  <c r="H61" i="1"/>
  <c r="H85" i="1"/>
  <c r="H94" i="1"/>
  <c r="H53" i="1"/>
  <c r="H44" i="1"/>
  <c r="H47" i="1"/>
  <c r="H69" i="1"/>
  <c r="H62" i="1"/>
  <c r="H51" i="1"/>
  <c r="H78" i="1"/>
  <c r="H45" i="1"/>
  <c r="H67" i="1"/>
  <c r="H23" i="1"/>
  <c r="H54" i="1"/>
  <c r="H36" i="1"/>
  <c r="H24" i="1"/>
  <c r="H39" i="1"/>
  <c r="H41" i="1"/>
  <c r="H90" i="1"/>
  <c r="H92" i="1"/>
  <c r="H35" i="1"/>
  <c r="H37" i="1"/>
  <c r="H46" i="1"/>
  <c r="H66" i="1"/>
  <c r="H14" i="1"/>
  <c r="H84" i="1"/>
  <c r="H22" i="1"/>
  <c r="H82" i="1"/>
  <c r="H60" i="1"/>
  <c r="H72" i="1"/>
  <c r="H65" i="1"/>
  <c r="H81" i="1"/>
  <c r="H34" i="1"/>
  <c r="H17" i="1"/>
  <c r="H25" i="1"/>
  <c r="H5" i="1"/>
  <c r="H2" i="1"/>
  <c r="H6" i="1"/>
  <c r="H3" i="1"/>
  <c r="H9" i="1"/>
  <c r="H8" i="1"/>
  <c r="H7" i="1"/>
  <c r="H10" i="1"/>
  <c r="H12" i="1"/>
  <c r="H11" i="1"/>
  <c r="H4" i="1"/>
</calcChain>
</file>

<file path=xl/sharedStrings.xml><?xml version="1.0" encoding="utf-8"?>
<sst xmlns="http://schemas.openxmlformats.org/spreadsheetml/2006/main" count="4136" uniqueCount="159">
  <si>
    <t>Артикул</t>
  </si>
  <si>
    <t>Цена, руб.</t>
  </si>
  <si>
    <t>Длина, см</t>
  </si>
  <si>
    <t>Ширина, см</t>
  </si>
  <si>
    <t>Толщина, см</t>
  </si>
  <si>
    <t>Объем, л</t>
  </si>
  <si>
    <t>02-10</t>
  </si>
  <si>
    <t>02-10_2pc</t>
  </si>
  <si>
    <t>02-10_3pc</t>
  </si>
  <si>
    <t>02-10_4pc</t>
  </si>
  <si>
    <t>02-10_5pc</t>
  </si>
  <si>
    <t>02-10_6pc</t>
  </si>
  <si>
    <t>02-10_8pc</t>
  </si>
  <si>
    <t>02-10_10pc</t>
  </si>
  <si>
    <t>02-10_35pc</t>
  </si>
  <si>
    <t>02-09</t>
  </si>
  <si>
    <t>02-09_2pc</t>
  </si>
  <si>
    <t>02-09_3pc</t>
  </si>
  <si>
    <t>02-09_4pc</t>
  </si>
  <si>
    <t>02-09_5pc</t>
  </si>
  <si>
    <t>02-09_6pc</t>
  </si>
  <si>
    <t>02-09_8pc</t>
  </si>
  <si>
    <t>02-09_10pc</t>
  </si>
  <si>
    <t>02-09_35pc</t>
  </si>
  <si>
    <t>02-11</t>
  </si>
  <si>
    <t>02-11_2pc</t>
  </si>
  <si>
    <t>02-11_3pc</t>
  </si>
  <si>
    <t>02-11_4pc</t>
  </si>
  <si>
    <t>02-11_5pc</t>
  </si>
  <si>
    <t>02-11_6pc</t>
  </si>
  <si>
    <t>02-11_8pc</t>
  </si>
  <si>
    <t>02-11_10pc</t>
  </si>
  <si>
    <t>02-11_35pc</t>
  </si>
  <si>
    <t>01-64</t>
  </si>
  <si>
    <t>01-64_2pc</t>
  </si>
  <si>
    <t>01-64_3pc</t>
  </si>
  <si>
    <t>01-64_4pc</t>
  </si>
  <si>
    <t>01-64_6pc</t>
  </si>
  <si>
    <t>01-64_8pc</t>
  </si>
  <si>
    <t>01-64_10pc</t>
  </si>
  <si>
    <t>01-59</t>
  </si>
  <si>
    <t>01-59_2pc</t>
  </si>
  <si>
    <t>01-59_3pc</t>
  </si>
  <si>
    <t>01-59_4pc</t>
  </si>
  <si>
    <t>01-59_5pc</t>
  </si>
  <si>
    <t>01-59_10pc</t>
  </si>
  <si>
    <t>07-99</t>
  </si>
  <si>
    <t>07-99_2pc</t>
  </si>
  <si>
    <t>07-99_3pc</t>
  </si>
  <si>
    <t>07-99_4pc</t>
  </si>
  <si>
    <t>07-99_8pc</t>
  </si>
  <si>
    <t>01-60</t>
  </si>
  <si>
    <t>01-60_2pc</t>
  </si>
  <si>
    <t>01-60_3pc</t>
  </si>
  <si>
    <t>01-60_4pc</t>
  </si>
  <si>
    <t>01-60_6pc</t>
  </si>
  <si>
    <t>01-60_8pc</t>
  </si>
  <si>
    <t>01-60_10pc</t>
  </si>
  <si>
    <t>01-61</t>
  </si>
  <si>
    <t>01-61_2pc</t>
  </si>
  <si>
    <t>01-61_3pc</t>
  </si>
  <si>
    <t>01-61_4pc</t>
  </si>
  <si>
    <t>01-61_6pc</t>
  </si>
  <si>
    <t>01-62</t>
  </si>
  <si>
    <t>01-62_2pc</t>
  </si>
  <si>
    <t>01-62_3pc</t>
  </si>
  <si>
    <t>01-62_4pc</t>
  </si>
  <si>
    <t>01-63</t>
  </si>
  <si>
    <t>01-63_2pc</t>
  </si>
  <si>
    <t>01-63_3pc</t>
  </si>
  <si>
    <t>01-63_4pc</t>
  </si>
  <si>
    <t>10-95</t>
  </si>
  <si>
    <t>05-89</t>
  </si>
  <si>
    <t>05-87</t>
  </si>
  <si>
    <t>Тариф, рублей с НДС</t>
  </si>
  <si>
    <t>Объём товара</t>
  </si>
  <si>
    <t>Объём от</t>
  </si>
  <si>
    <t>Объём до</t>
  </si>
  <si>
    <t>Кластер отправления</t>
  </si>
  <si>
    <t>Кластер доставки</t>
  </si>
  <si>
    <t>Для товаров до 300 руб.</t>
  </si>
  <si>
    <t>Для товаров свыше 300 руб.</t>
  </si>
  <si>
    <t>0-0,200 л</t>
  </si>
  <si>
    <t>Санкт-Петербург и СЗО</t>
  </si>
  <si>
    <t>Воронеж</t>
  </si>
  <si>
    <t>0,201-0,4 л</t>
  </si>
  <si>
    <t>0,401-0,6 л</t>
  </si>
  <si>
    <t>0,601-0,8 л</t>
  </si>
  <si>
    <t>0,801-1 л</t>
  </si>
  <si>
    <t>1,001-1,25 л</t>
  </si>
  <si>
    <t>1,251-1,5 л</t>
  </si>
  <si>
    <t>1,501-1,75 л</t>
  </si>
  <si>
    <t>1,751-2 л</t>
  </si>
  <si>
    <t>2,001-3 л</t>
  </si>
  <si>
    <t>3,001-4 л</t>
  </si>
  <si>
    <t>4,001-5 л</t>
  </si>
  <si>
    <t>5,001-6 л</t>
  </si>
  <si>
    <t>6,001-7 л</t>
  </si>
  <si>
    <t>7,001-8 л</t>
  </si>
  <si>
    <t>8,001-9 л</t>
  </si>
  <si>
    <t>9,001-10 л</t>
  </si>
  <si>
    <t>10,001-11 л</t>
  </si>
  <si>
    <t>11,001-12 л</t>
  </si>
  <si>
    <t>12,001-13 л</t>
  </si>
  <si>
    <t>13,001-14 л</t>
  </si>
  <si>
    <t>14,001-15 л</t>
  </si>
  <si>
    <t>15,001-17 л</t>
  </si>
  <si>
    <t>17,001-20 л</t>
  </si>
  <si>
    <t>20,001-25 л</t>
  </si>
  <si>
    <t>25,001-30 л</t>
  </si>
  <si>
    <t>30,001-35 л</t>
  </si>
  <si>
    <t>35,001-40 л</t>
  </si>
  <si>
    <t>40,001-45 л</t>
  </si>
  <si>
    <t>45,001-50 л</t>
  </si>
  <si>
    <t>50,001-60 л</t>
  </si>
  <si>
    <t>60,001-70 л</t>
  </si>
  <si>
    <t>70,001-80 л</t>
  </si>
  <si>
    <t>80,001-90 л</t>
  </si>
  <si>
    <t>90,001-100 л</t>
  </si>
  <si>
    <t>100,001-125 л</t>
  </si>
  <si>
    <t>125,001-150 л</t>
  </si>
  <si>
    <t>150,001-175 л</t>
  </si>
  <si>
    <t>175,001-200 л</t>
  </si>
  <si>
    <t>200,001-400 л</t>
  </si>
  <si>
    <t>400,001-600 л</t>
  </si>
  <si>
    <t>600,001-800 л</t>
  </si>
  <si>
    <t>От 800,001 л</t>
  </si>
  <si>
    <t>Дальний Восток</t>
  </si>
  <si>
    <t>Екатеринбург</t>
  </si>
  <si>
    <t>Казань</t>
  </si>
  <si>
    <t>Калининград</t>
  </si>
  <si>
    <t>Краснодар</t>
  </si>
  <si>
    <t>Красноярск</t>
  </si>
  <si>
    <t>Махачкала</t>
  </si>
  <si>
    <t>Москва, МО и Дальние регионы</t>
  </si>
  <si>
    <t>Невинномысск</t>
  </si>
  <si>
    <t>Новосибирск</t>
  </si>
  <si>
    <t>Омск</t>
  </si>
  <si>
    <t>Оренбург</t>
  </si>
  <si>
    <t>Пермь</t>
  </si>
  <si>
    <t>Ростов</t>
  </si>
  <si>
    <t>Самара</t>
  </si>
  <si>
    <t>Саратов</t>
  </si>
  <si>
    <t>Тверь</t>
  </si>
  <si>
    <t>Тюмень</t>
  </si>
  <si>
    <t>Уфа</t>
  </si>
  <si>
    <t>Ярославль</t>
  </si>
  <si>
    <t>Азербайджан</t>
  </si>
  <si>
    <t>Алматы</t>
  </si>
  <si>
    <t>Армения</t>
  </si>
  <si>
    <t>Астана</t>
  </si>
  <si>
    <t>Беларусь</t>
  </si>
  <si>
    <t>Грузия</t>
  </si>
  <si>
    <t>Кыргызстан</t>
  </si>
  <si>
    <t>Узбекистан</t>
  </si>
  <si>
    <t>Туркменистан</t>
  </si>
  <si>
    <t>Объём до&amp;Кластер доставки</t>
  </si>
  <si>
    <t>СТОИМОСТЬ</t>
  </si>
  <si>
    <t>Литры прайс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</si>
</sst>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0" fillId="0" borderId="3" xfId="0" applyNumberFormat="1" applyFill="1" applyBorder="1"/>
    <xf numFmtId="0" fontId="2" fillId="0" borderId="3" xfId="0" applyFont="1" applyFill="1" applyBorder="1"/>
    <xf numFmtId="0" fontId="0" fillId="0" borderId="4" xfId="0" applyFill="1" applyBorder="1"/>
    <xf numFmtId="49" fontId="0" fillId="0" borderId="6" xfId="0" applyNumberFormat="1" applyFill="1" applyBorder="1"/>
    <xf numFmtId="0" fontId="2" fillId="0" borderId="6" xfId="0" applyFont="1" applyFill="1" applyBorder="1"/>
    <xf numFmtId="0" fontId="0" fillId="0" borderId="5" xfId="0" applyFill="1" applyBorder="1"/>
    <xf numFmtId="0" fontId="0" fillId="0" borderId="0" xfId="0" applyFill="1"/>
    <xf numFmtId="0" fontId="0" fillId="0" borderId="0" xfId="0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0" fillId="0" borderId="0" xfId="1" applyNumberFormat="1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0" fillId="0" borderId="7" xfId="0" applyBorder="1"/>
    <xf numFmtId="165" fontId="0" fillId="0" borderId="0" xfId="0" applyNumberFormat="1" applyAlignment="1">
      <alignment horizontal="center"/>
    </xf>
    <xf numFmtId="0" fontId="0" fillId="0" borderId="8" xfId="0" applyBorder="1"/>
    <xf numFmtId="4" fontId="0" fillId="0" borderId="9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10" xfId="0" applyFill="1" applyBorder="1"/>
    <xf numFmtId="9" fontId="0" fillId="0" borderId="11" xfId="2" applyFont="1" applyFill="1" applyBorder="1"/>
    <xf numFmtId="0" fontId="0" fillId="0" borderId="6" xfId="0" applyFill="1" applyBorder="1"/>
    <xf numFmtId="9" fontId="0" fillId="0" borderId="12" xfId="2" applyFont="1" applyFill="1" applyBorder="1"/>
    <xf numFmtId="9" fontId="2" fillId="0" borderId="0" xfId="0" applyNumberFormat="1" applyFont="1" applyFill="1"/>
    <xf numFmtId="0" fontId="2" fillId="0" borderId="5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3" fillId="2" borderId="8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6"/>
  <sheetViews>
    <sheetView tabSelected="1" workbookViewId="0">
      <pane ySplit="1" topLeftCell="A2" activePane="bottomLeft" state="frozen"/>
      <selection pane="bottomLeft" activeCell="H3" sqref="H3"/>
    </sheetView>
  </sheetViews>
  <sheetFormatPr defaultRowHeight="15" x14ac:dyDescent="0.25"/>
  <cols>
    <col min="1" max="1" width="21.28515625" style="11" bestFit="1" customWidth="1"/>
    <col min="2" max="6" width="9.140625" style="11"/>
    <col min="7" max="8" width="12.42578125" style="11" customWidth="1"/>
  </cols>
  <sheetData>
    <row r="1" spans="1:39" s="1" customFormat="1" ht="37.5" customHeight="1" thickBot="1" x14ac:dyDescent="0.25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2" t="s">
        <v>158</v>
      </c>
      <c r="H1" s="33" t="s">
        <v>157</v>
      </c>
      <c r="I1" s="30" t="s">
        <v>147</v>
      </c>
      <c r="J1" s="30" t="s">
        <v>148</v>
      </c>
      <c r="K1" s="30" t="s">
        <v>149</v>
      </c>
      <c r="L1" s="30" t="s">
        <v>150</v>
      </c>
      <c r="M1" s="30" t="s">
        <v>151</v>
      </c>
      <c r="N1" s="30" t="s">
        <v>84</v>
      </c>
      <c r="O1" s="30" t="s">
        <v>152</v>
      </c>
      <c r="P1" s="30" t="s">
        <v>127</v>
      </c>
      <c r="Q1" s="30" t="s">
        <v>128</v>
      </c>
      <c r="R1" s="30" t="s">
        <v>129</v>
      </c>
      <c r="S1" s="30" t="s">
        <v>130</v>
      </c>
      <c r="T1" s="30" t="s">
        <v>131</v>
      </c>
      <c r="U1" s="30" t="s">
        <v>132</v>
      </c>
      <c r="V1" s="30" t="s">
        <v>153</v>
      </c>
      <c r="W1" s="30" t="s">
        <v>133</v>
      </c>
      <c r="X1" s="30" t="s">
        <v>134</v>
      </c>
      <c r="Y1" s="30" t="s">
        <v>135</v>
      </c>
      <c r="Z1" s="30" t="s">
        <v>136</v>
      </c>
      <c r="AA1" s="30" t="s">
        <v>137</v>
      </c>
      <c r="AB1" s="30" t="s">
        <v>138</v>
      </c>
      <c r="AC1" s="30" t="s">
        <v>139</v>
      </c>
      <c r="AD1" s="30" t="s">
        <v>140</v>
      </c>
      <c r="AE1" s="30" t="s">
        <v>141</v>
      </c>
      <c r="AF1" s="30" t="s">
        <v>83</v>
      </c>
      <c r="AG1" s="30" t="s">
        <v>142</v>
      </c>
      <c r="AH1" s="30" t="s">
        <v>143</v>
      </c>
      <c r="AI1" s="30" t="s">
        <v>155</v>
      </c>
      <c r="AJ1" s="30" t="s">
        <v>144</v>
      </c>
      <c r="AK1" s="30" t="s">
        <v>154</v>
      </c>
      <c r="AL1" s="30" t="s">
        <v>145</v>
      </c>
      <c r="AM1" s="30" t="s">
        <v>146</v>
      </c>
    </row>
    <row r="2" spans="1:39" x14ac:dyDescent="0.25">
      <c r="A2" s="5" t="s">
        <v>71</v>
      </c>
      <c r="B2" s="6">
        <v>330</v>
      </c>
      <c r="C2" s="7">
        <v>8</v>
      </c>
      <c r="D2" s="7">
        <v>8</v>
      </c>
      <c r="E2" s="7">
        <v>8</v>
      </c>
      <c r="F2" s="7">
        <f>ROUNDUP(C2*D2*E2/1000,1)</f>
        <v>0.6</v>
      </c>
      <c r="G2" s="7">
        <f ca="1">IF(F2&gt;OFFSET(ЛИТРЫ!$B$1,MATCH(F2,ЛИТРЫ!$B$2:$B$44,1),0),OFFSET(ЛИТРЫ!$B$1,MATCH(F2,ЛИТРЫ!$B$2:$B$44,1)+1,0),OFFSET(ЛИТРЫ!$B$1,MATCH(F2,ЛИТРЫ!$B$2:$B$44,1),0))</f>
        <v>0.6</v>
      </c>
      <c r="H2" s="29">
        <f ca="1">SUM(I2:AM2)</f>
        <v>86.310000000000016</v>
      </c>
      <c r="I2">
        <f ca="1">IFERROR(OFFSET('Таблица 2 (тарифы)'!$F$2,MATCH($G2&amp;I$1,'Таблица 2 (тарифы)'!$F$3:$F$1335,0),IF($B2&lt;300,1,2))*OFFSET('Таблица 3 (распределение)'!$B$1,MATCH(I$1,'Таблица 3 (распределение)'!$A$2:$A$22,0),0),0)</f>
        <v>0</v>
      </c>
      <c r="J2">
        <f ca="1">IFERROR(OFFSET('Таблица 2 (тарифы)'!$F$2,MATCH($G2&amp;J$1,'Таблица 2 (тарифы)'!$F$3:$F$1335,0),IF($B2&lt;300,1,2))*OFFSET('Таблица 3 (распределение)'!$B$1,MATCH(J$1,'Таблица 3 (распределение)'!$A$2:$A$22,0),0),0)</f>
        <v>0</v>
      </c>
      <c r="K2">
        <f ca="1">IFERROR(OFFSET('Таблица 2 (тарифы)'!$F$2,MATCH($G2&amp;K$1,'Таблица 2 (тарифы)'!$F$3:$F$1335,0),IF($B2&lt;300,1,2))*OFFSET('Таблица 3 (распределение)'!$B$1,MATCH(K$1,'Таблица 3 (распределение)'!$A$2:$A$22,0),0),0)</f>
        <v>0</v>
      </c>
      <c r="L2">
        <f ca="1">IFERROR(OFFSET('Таблица 2 (тарифы)'!$F$2,MATCH($G2&amp;L$1,'Таблица 2 (тарифы)'!$F$3:$F$1335,0),IF($B2&lt;300,1,2))*OFFSET('Таблица 3 (распределение)'!$B$1,MATCH(L$1,'Таблица 3 (распределение)'!$A$2:$A$22,0),0),0)</f>
        <v>0</v>
      </c>
      <c r="M2">
        <f ca="1">IFERROR(OFFSET('Таблица 2 (тарифы)'!$F$2,MATCH($G2&amp;M$1,'Таблица 2 (тарифы)'!$F$3:$F$1335,0),IF($B2&lt;300,1,2))*OFFSET('Таблица 3 (распределение)'!$B$1,MATCH(M$1,'Таблица 3 (распределение)'!$A$2:$A$22,0),0),0)</f>
        <v>3.88</v>
      </c>
      <c r="N2">
        <f ca="1">IFERROR(OFFSET('Таблица 2 (тарифы)'!$F$2,MATCH($G2&amp;N$1,'Таблица 2 (тарифы)'!$F$3:$F$1335,0),IF($B2&lt;300,1,2))*OFFSET('Таблица 3 (распределение)'!$B$1,MATCH(N$1,'Таблица 3 (распределение)'!$A$2:$A$22,0),0),0)</f>
        <v>3.3200000000000003</v>
      </c>
      <c r="O2">
        <f ca="1">IFERROR(OFFSET('Таблица 2 (тарифы)'!$F$2,MATCH($G2&amp;O$1,'Таблица 2 (тарифы)'!$F$3:$F$1335,0),IF($B2&lt;300,1,2))*OFFSET('Таблица 3 (распределение)'!$B$1,MATCH(O$1,'Таблица 3 (распределение)'!$A$2:$A$22,0),0),0)</f>
        <v>0</v>
      </c>
      <c r="P2">
        <f ca="1">IFERROR(OFFSET('Таблица 2 (тарифы)'!$F$2,MATCH($G2&amp;P$1,'Таблица 2 (тарифы)'!$F$3:$F$1335,0),IF($B2&lt;300,1,2))*OFFSET('Таблица 3 (распределение)'!$B$1,MATCH(P$1,'Таблица 3 (распределение)'!$A$2:$A$22,0),0),0)</f>
        <v>2.3000000000000003</v>
      </c>
      <c r="Q2">
        <f ca="1">IFERROR(OFFSET('Таблица 2 (тарифы)'!$F$2,MATCH($G2&amp;Q$1,'Таблица 2 (тарифы)'!$F$3:$F$1335,0),IF($B2&lt;300,1,2))*OFFSET('Таблица 3 (распределение)'!$B$1,MATCH(Q$1,'Таблица 3 (распределение)'!$A$2:$A$22,0),0),0)</f>
        <v>1.62</v>
      </c>
      <c r="R2">
        <f ca="1">IFERROR(OFFSET('Таблица 2 (тарифы)'!$F$2,MATCH($G2&amp;R$1,'Таблица 2 (тарифы)'!$F$3:$F$1335,0),IF($B2&lt;300,1,2))*OFFSET('Таблица 3 (распределение)'!$B$1,MATCH(R$1,'Таблица 3 (распределение)'!$A$2:$A$22,0),0),0)</f>
        <v>1.62</v>
      </c>
      <c r="S2">
        <f ca="1">IFERROR(OFFSET('Таблица 2 (тарифы)'!$F$2,MATCH($G2&amp;S$1,'Таблица 2 (тарифы)'!$F$3:$F$1335,0),IF($B2&lt;300,1,2))*OFFSET('Таблица 3 (распределение)'!$B$1,MATCH(S$1,'Таблица 3 (распределение)'!$A$2:$A$22,0),0),0)</f>
        <v>1.84</v>
      </c>
      <c r="T2">
        <f ca="1">IFERROR(OFFSET('Таблица 2 (тарифы)'!$F$2,MATCH($G2&amp;T$1,'Таблица 2 (тарифы)'!$F$3:$F$1335,0),IF($B2&lt;300,1,2))*OFFSET('Таблица 3 (распределение)'!$B$1,MATCH(T$1,'Таблица 3 (распределение)'!$A$2:$A$22,0),0),0)</f>
        <v>1.62</v>
      </c>
      <c r="U2">
        <f ca="1">IFERROR(OFFSET('Таблица 2 (тарифы)'!$F$2,MATCH($G2&amp;U$1,'Таблица 2 (тарифы)'!$F$3:$F$1335,0),IF($B2&lt;300,1,2))*OFFSET('Таблица 3 (распределение)'!$B$1,MATCH(U$1,'Таблица 3 (распределение)'!$A$2:$A$22,0),0),0)</f>
        <v>2.82</v>
      </c>
      <c r="V2">
        <f ca="1">IFERROR(OFFSET('Таблица 2 (тарифы)'!$F$2,MATCH($G2&amp;V$1,'Таблица 2 (тарифы)'!$F$3:$F$1335,0),IF($B2&lt;300,1,2))*OFFSET('Таблица 3 (распределение)'!$B$1,MATCH(V$1,'Таблица 3 (распределение)'!$A$2:$A$22,0),0),0)</f>
        <v>0</v>
      </c>
      <c r="W2">
        <f ca="1">IFERROR(OFFSET('Таблица 2 (тарифы)'!$F$2,MATCH($G2&amp;W$1,'Таблица 2 (тарифы)'!$F$3:$F$1335,0),IF($B2&lt;300,1,2))*OFFSET('Таблица 3 (распределение)'!$B$1,MATCH(W$1,'Таблица 3 (распределение)'!$A$2:$A$22,0),0),0)</f>
        <v>0.84</v>
      </c>
      <c r="X2">
        <f ca="1">IFERROR(OFFSET('Таблица 2 (тарифы)'!$F$2,MATCH($G2&amp;X$1,'Таблица 2 (тарифы)'!$F$3:$F$1335,0),IF($B2&lt;300,1,2))*OFFSET('Таблица 3 (распределение)'!$B$1,MATCH(X$1,'Таблица 3 (распределение)'!$A$2:$A$22,0),0),0)</f>
        <v>19.32</v>
      </c>
      <c r="Y2">
        <f ca="1">IFERROR(OFFSET('Таблица 2 (тарифы)'!$F$2,MATCH($G2&amp;Y$1,'Таблица 2 (тарифы)'!$F$3:$F$1335,0),IF($B2&lt;300,1,2))*OFFSET('Таблица 3 (распределение)'!$B$1,MATCH(Y$1,'Таблица 3 (распределение)'!$A$2:$A$22,0),0),0)</f>
        <v>2.4299999999999997</v>
      </c>
      <c r="Z2">
        <f ca="1">IFERROR(OFFSET('Таблица 2 (тарифы)'!$F$2,MATCH($G2&amp;Z$1,'Таблица 2 (тарифы)'!$F$3:$F$1335,0),IF($B2&lt;300,1,2))*OFFSET('Таблица 3 (распределение)'!$B$1,MATCH(Z$1,'Таблица 3 (распределение)'!$A$2:$A$22,0),0),0)</f>
        <v>2.79</v>
      </c>
      <c r="AA2">
        <f ca="1">IFERROR(OFFSET('Таблица 2 (тарифы)'!$F$2,MATCH($G2&amp;AA$1,'Таблица 2 (тарифы)'!$F$3:$F$1335,0),IF($B2&lt;300,1,2))*OFFSET('Таблица 3 (распределение)'!$B$1,MATCH(AA$1,'Таблица 3 (распределение)'!$A$2:$A$22,0),0),0)</f>
        <v>0.98</v>
      </c>
      <c r="AB2">
        <f ca="1">IFERROR(OFFSET('Таблица 2 (тарифы)'!$F$2,MATCH($G2&amp;AB$1,'Таблица 2 (тарифы)'!$F$3:$F$1335,0),IF($B2&lt;300,1,2))*OFFSET('Таблица 3 (распределение)'!$B$1,MATCH(AB$1,'Таблица 3 (распределение)'!$A$2:$A$22,0),0),0)</f>
        <v>0</v>
      </c>
      <c r="AC2">
        <f ca="1">IFERROR(OFFSET('Таблица 2 (тарифы)'!$F$2,MATCH($G2&amp;AC$1,'Таблица 2 (тарифы)'!$F$3:$F$1335,0),IF($B2&lt;300,1,2))*OFFSET('Таблица 3 (распределение)'!$B$1,MATCH(AC$1,'Таблица 3 (распределение)'!$A$2:$A$22,0),0),0)</f>
        <v>0.81</v>
      </c>
      <c r="AD2">
        <f ca="1">IFERROR(OFFSET('Таблица 2 (тарифы)'!$F$2,MATCH($G2&amp;AD$1,'Таблица 2 (тарифы)'!$F$3:$F$1335,0),IF($B2&lt;300,1,2))*OFFSET('Таблица 3 (распределение)'!$B$1,MATCH(AD$1,'Таблица 3 (распределение)'!$A$2:$A$22,0),0),0)</f>
        <v>4.84</v>
      </c>
      <c r="AE2">
        <f ca="1">IFERROR(OFFSET('Таблица 2 (тарифы)'!$F$2,MATCH($G2&amp;AE$1,'Таблица 2 (тарифы)'!$F$3:$F$1335,0),IF($B2&lt;300,1,2))*OFFSET('Таблица 3 (распределение)'!$B$1,MATCH(AE$1,'Таблица 3 (распределение)'!$A$2:$A$22,0),0),0)</f>
        <v>0.81</v>
      </c>
      <c r="AF2">
        <f ca="1">IFERROR(OFFSET('Таблица 2 (тарифы)'!$F$2,MATCH($G2&amp;AF$1,'Таблица 2 (тарифы)'!$F$3:$F$1335,0),IF($B2&lt;300,1,2))*OFFSET('Таблица 3 (распределение)'!$B$1,MATCH(AF$1,'Таблица 3 (распределение)'!$A$2:$A$22,0),0),0)</f>
        <v>27.72</v>
      </c>
      <c r="AG2">
        <f ca="1">IFERROR(OFFSET('Таблица 2 (тарифы)'!$F$2,MATCH($G2&amp;AG$1,'Таблица 2 (тарифы)'!$F$3:$F$1335,0),IF($B2&lt;300,1,2))*OFFSET('Таблица 3 (распределение)'!$B$1,MATCH(AG$1,'Таблица 3 (распределение)'!$A$2:$A$22,0),0),0)</f>
        <v>0</v>
      </c>
      <c r="AH2">
        <f ca="1">IFERROR(OFFSET('Таблица 2 (тарифы)'!$F$2,MATCH($G2&amp;AH$1,'Таблица 2 (тарифы)'!$F$3:$F$1335,0),IF($B2&lt;300,1,2))*OFFSET('Таблица 3 (распределение)'!$B$1,MATCH(AH$1,'Таблица 3 (распределение)'!$A$2:$A$22,0),0),0)</f>
        <v>1.7</v>
      </c>
      <c r="AI2">
        <f ca="1">IFERROR(OFFSET('Таблица 2 (тарифы)'!$F$2,MATCH($G2&amp;AI$1,'Таблица 2 (тарифы)'!$F$3:$F$1335,0),IF($B2&lt;300,1,2))*OFFSET('Таблица 3 (распределение)'!$B$1,MATCH(AI$1,'Таблица 3 (распределение)'!$A$2:$A$22,0),0),0)</f>
        <v>0</v>
      </c>
      <c r="AJ2">
        <f ca="1">IFERROR(OFFSET('Таблица 2 (тарифы)'!$F$2,MATCH($G2&amp;AJ$1,'Таблица 2 (тарифы)'!$F$3:$F$1335,0),IF($B2&lt;300,1,2))*OFFSET('Таблица 3 (распределение)'!$B$1,MATCH(AJ$1,'Таблица 3 (распределение)'!$A$2:$A$22,0),0),0)</f>
        <v>0.92</v>
      </c>
      <c r="AK2">
        <f ca="1">IFERROR(OFFSET('Таблица 2 (тарифы)'!$F$2,MATCH($G2&amp;AK$1,'Таблица 2 (тарифы)'!$F$3:$F$1335,0),IF($B2&lt;300,1,2))*OFFSET('Таблица 3 (распределение)'!$B$1,MATCH(AK$1,'Таблица 3 (распределение)'!$A$2:$A$22,0),0),0)</f>
        <v>0</v>
      </c>
      <c r="AL2">
        <f ca="1">IFERROR(OFFSET('Таблица 2 (тарифы)'!$F$2,MATCH($G2&amp;AL$1,'Таблица 2 (тарифы)'!$F$3:$F$1335,0),IF($B2&lt;300,1,2))*OFFSET('Таблица 3 (распределение)'!$B$1,MATCH(AL$1,'Таблица 3 (распределение)'!$A$2:$A$22,0),0),0)</f>
        <v>2.4299999999999997</v>
      </c>
      <c r="AM2">
        <f ca="1">IFERROR(OFFSET('Таблица 2 (тарифы)'!$F$2,MATCH($G2&amp;AM$1,'Таблица 2 (тарифы)'!$F$3:$F$1335,0),IF($B2&lt;300,1,2))*OFFSET('Таблица 3 (распределение)'!$B$1,MATCH(AM$1,'Таблица 3 (распределение)'!$A$2:$A$22,0),0),0)</f>
        <v>1.7</v>
      </c>
    </row>
    <row r="3" spans="1:39" x14ac:dyDescent="0.25">
      <c r="A3" s="8" t="s">
        <v>72</v>
      </c>
      <c r="B3" s="6">
        <v>720</v>
      </c>
      <c r="C3" s="7">
        <v>10</v>
      </c>
      <c r="D3" s="7">
        <v>10</v>
      </c>
      <c r="E3" s="7">
        <v>10</v>
      </c>
      <c r="F3" s="7">
        <f>ROUNDUP(C3*D3*E3/1000,1)</f>
        <v>1</v>
      </c>
      <c r="G3" s="7">
        <f ca="1">IF(F3&gt;OFFSET(ЛИТРЫ!$B$1,MATCH(F3,ЛИТРЫ!$B$2:$B$44,1),0),OFFSET(ЛИТРЫ!$B$1,MATCH(F3,ЛИТРЫ!$B$2:$B$44,1)+1,0),OFFSET(ЛИТРЫ!$B$1,MATCH(F3,ЛИТРЫ!$B$2:$B$44,1),0))</f>
        <v>1</v>
      </c>
      <c r="H3" s="29">
        <f t="shared" ref="H3:H66" ca="1" si="0">SUM(I3:AM3)</f>
        <v>87.570000000000007</v>
      </c>
      <c r="I3">
        <f ca="1">IFERROR(OFFSET('Таблица 2 (тарифы)'!$F$2,MATCH($G3&amp;I$1,'Таблица 2 (тарифы)'!$F$3:$F$1335,0),IF($B3&lt;300,1,2))*OFFSET('Таблица 3 (распределение)'!$B$1,MATCH(I$1,'Таблица 3 (распределение)'!$A$2:$A$22,0),0),0)</f>
        <v>0</v>
      </c>
      <c r="J3">
        <f ca="1">IFERROR(OFFSET('Таблица 2 (тарифы)'!$F$2,MATCH($G3&amp;J$1,'Таблица 2 (тарифы)'!$F$3:$F$1335,0),IF($B3&lt;300,1,2))*OFFSET('Таблица 3 (распределение)'!$B$1,MATCH(J$1,'Таблица 3 (распределение)'!$A$2:$A$22,0),0),0)</f>
        <v>0</v>
      </c>
      <c r="K3">
        <f ca="1">IFERROR(OFFSET('Таблица 2 (тарифы)'!$F$2,MATCH($G3&amp;K$1,'Таблица 2 (тарифы)'!$F$3:$F$1335,0),IF($B3&lt;300,1,2))*OFFSET('Таблица 3 (распределение)'!$B$1,MATCH(K$1,'Таблица 3 (распределение)'!$A$2:$A$22,0),0),0)</f>
        <v>0</v>
      </c>
      <c r="L3">
        <f ca="1">IFERROR(OFFSET('Таблица 2 (тарифы)'!$F$2,MATCH($G3&amp;L$1,'Таблица 2 (тарифы)'!$F$3:$F$1335,0),IF($B3&lt;300,1,2))*OFFSET('Таблица 3 (распределение)'!$B$1,MATCH(L$1,'Таблица 3 (распределение)'!$A$2:$A$22,0),0),0)</f>
        <v>0</v>
      </c>
      <c r="M3">
        <f ca="1">IFERROR(OFFSET('Таблица 2 (тарифы)'!$F$2,MATCH($G3&amp;M$1,'Таблица 2 (тарифы)'!$F$3:$F$1335,0),IF($B3&lt;300,1,2))*OFFSET('Таблица 3 (распределение)'!$B$1,MATCH(M$1,'Таблица 3 (распределение)'!$A$2:$A$22,0),0),0)</f>
        <v>3.88</v>
      </c>
      <c r="N3">
        <f ca="1">IFERROR(OFFSET('Таблица 2 (тарифы)'!$F$2,MATCH($G3&amp;N$1,'Таблица 2 (тарифы)'!$F$3:$F$1335,0),IF($B3&lt;300,1,2))*OFFSET('Таблица 3 (распределение)'!$B$1,MATCH(N$1,'Таблица 3 (распределение)'!$A$2:$A$22,0),0),0)</f>
        <v>3.3200000000000003</v>
      </c>
      <c r="O3">
        <f ca="1">IFERROR(OFFSET('Таблица 2 (тарифы)'!$F$2,MATCH($G3&amp;O$1,'Таблица 2 (тарифы)'!$F$3:$F$1335,0),IF($B3&lt;300,1,2))*OFFSET('Таблица 3 (распределение)'!$B$1,MATCH(O$1,'Таблица 3 (распределение)'!$A$2:$A$22,0),0),0)</f>
        <v>0</v>
      </c>
      <c r="P3">
        <f ca="1">IFERROR(OFFSET('Таблица 2 (тарифы)'!$F$2,MATCH($G3&amp;P$1,'Таблица 2 (тарифы)'!$F$3:$F$1335,0),IF($B3&lt;300,1,2))*OFFSET('Таблица 3 (распределение)'!$B$1,MATCH(P$1,'Таблица 3 (распределение)'!$A$2:$A$22,0),0),0)</f>
        <v>2.7</v>
      </c>
      <c r="Q3">
        <f ca="1">IFERROR(OFFSET('Таблица 2 (тарифы)'!$F$2,MATCH($G3&amp;Q$1,'Таблица 2 (тарифы)'!$F$3:$F$1335,0),IF($B3&lt;300,1,2))*OFFSET('Таблица 3 (распределение)'!$B$1,MATCH(Q$1,'Таблица 3 (распределение)'!$A$2:$A$22,0),0),0)</f>
        <v>1.62</v>
      </c>
      <c r="R3">
        <f ca="1">IFERROR(OFFSET('Таблица 2 (тарифы)'!$F$2,MATCH($G3&amp;R$1,'Таблица 2 (тарифы)'!$F$3:$F$1335,0),IF($B3&lt;300,1,2))*OFFSET('Таблица 3 (распределение)'!$B$1,MATCH(R$1,'Таблица 3 (распределение)'!$A$2:$A$22,0),0),0)</f>
        <v>1.62</v>
      </c>
      <c r="S3">
        <f ca="1">IFERROR(OFFSET('Таблица 2 (тарифы)'!$F$2,MATCH($G3&amp;S$1,'Таблица 2 (тарифы)'!$F$3:$F$1335,0),IF($B3&lt;300,1,2))*OFFSET('Таблица 3 (распределение)'!$B$1,MATCH(S$1,'Таблица 3 (распределение)'!$A$2:$A$22,0),0),0)</f>
        <v>1.84</v>
      </c>
      <c r="T3">
        <f ca="1">IFERROR(OFFSET('Таблица 2 (тарифы)'!$F$2,MATCH($G3&amp;T$1,'Таблица 2 (тарифы)'!$F$3:$F$1335,0),IF($B3&lt;300,1,2))*OFFSET('Таблица 3 (распределение)'!$B$1,MATCH(T$1,'Таблица 3 (распределение)'!$A$2:$A$22,0),0),0)</f>
        <v>1.62</v>
      </c>
      <c r="U3">
        <f ca="1">IFERROR(OFFSET('Таблица 2 (тарифы)'!$F$2,MATCH($G3&amp;U$1,'Таблица 2 (тарифы)'!$F$3:$F$1335,0),IF($B3&lt;300,1,2))*OFFSET('Таблица 3 (распределение)'!$B$1,MATCH(U$1,'Таблица 3 (распределение)'!$A$2:$A$22,0),0),0)</f>
        <v>3.2399999999999998</v>
      </c>
      <c r="V3">
        <f ca="1">IFERROR(OFFSET('Таблица 2 (тарифы)'!$F$2,MATCH($G3&amp;V$1,'Таблица 2 (тарифы)'!$F$3:$F$1335,0),IF($B3&lt;300,1,2))*OFFSET('Таблица 3 (распределение)'!$B$1,MATCH(V$1,'Таблица 3 (распределение)'!$A$2:$A$22,0),0),0)</f>
        <v>0</v>
      </c>
      <c r="W3">
        <f ca="1">IFERROR(OFFSET('Таблица 2 (тарифы)'!$F$2,MATCH($G3&amp;W$1,'Таблица 2 (тарифы)'!$F$3:$F$1335,0),IF($B3&lt;300,1,2))*OFFSET('Таблица 3 (распределение)'!$B$1,MATCH(W$1,'Таблица 3 (распределение)'!$A$2:$A$22,0),0),0)</f>
        <v>0.88</v>
      </c>
      <c r="X3">
        <f ca="1">IFERROR(OFFSET('Таблица 2 (тарифы)'!$F$2,MATCH($G3&amp;X$1,'Таблица 2 (тарифы)'!$F$3:$F$1335,0),IF($B3&lt;300,1,2))*OFFSET('Таблица 3 (распределение)'!$B$1,MATCH(X$1,'Таблица 3 (распределение)'!$A$2:$A$22,0),0),0)</f>
        <v>19.32</v>
      </c>
      <c r="Y3">
        <f ca="1">IFERROR(OFFSET('Таблица 2 (тарифы)'!$F$2,MATCH($G3&amp;Y$1,'Таблица 2 (тарифы)'!$F$3:$F$1335,0),IF($B3&lt;300,1,2))*OFFSET('Таблица 3 (распределение)'!$B$1,MATCH(Y$1,'Таблица 3 (распределение)'!$A$2:$A$22,0),0),0)</f>
        <v>2.4899999999999998</v>
      </c>
      <c r="Z3">
        <f ca="1">IFERROR(OFFSET('Таблица 2 (тарифы)'!$F$2,MATCH($G3&amp;Z$1,'Таблица 2 (тарифы)'!$F$3:$F$1335,0),IF($B3&lt;300,1,2))*OFFSET('Таблица 3 (распределение)'!$B$1,MATCH(Z$1,'Таблица 3 (распределение)'!$A$2:$A$22,0),0),0)</f>
        <v>3</v>
      </c>
      <c r="AA3">
        <f ca="1">IFERROR(OFFSET('Таблица 2 (тарифы)'!$F$2,MATCH($G3&amp;AA$1,'Таблица 2 (тарифы)'!$F$3:$F$1335,0),IF($B3&lt;300,1,2))*OFFSET('Таблица 3 (распределение)'!$B$1,MATCH(AA$1,'Таблица 3 (распределение)'!$A$2:$A$22,0),0),0)</f>
        <v>1.04</v>
      </c>
      <c r="AB3">
        <f ca="1">IFERROR(OFFSET('Таблица 2 (тарифы)'!$F$2,MATCH($G3&amp;AB$1,'Таблица 2 (тарифы)'!$F$3:$F$1335,0),IF($B3&lt;300,1,2))*OFFSET('Таблица 3 (распределение)'!$B$1,MATCH(AB$1,'Таблица 3 (распределение)'!$A$2:$A$22,0),0),0)</f>
        <v>0</v>
      </c>
      <c r="AC3">
        <f ca="1">IFERROR(OFFSET('Таблица 2 (тарифы)'!$F$2,MATCH($G3&amp;AC$1,'Таблица 2 (тарифы)'!$F$3:$F$1335,0),IF($B3&lt;300,1,2))*OFFSET('Таблица 3 (распределение)'!$B$1,MATCH(AC$1,'Таблица 3 (распределение)'!$A$2:$A$22,0),0),0)</f>
        <v>0.81</v>
      </c>
      <c r="AD3">
        <f ca="1">IFERROR(OFFSET('Таблица 2 (тарифы)'!$F$2,MATCH($G3&amp;AD$1,'Таблица 2 (тарифы)'!$F$3:$F$1335,0),IF($B3&lt;300,1,2))*OFFSET('Таблица 3 (распределение)'!$B$1,MATCH(AD$1,'Таблица 3 (распределение)'!$A$2:$A$22,0),0),0)</f>
        <v>4.84</v>
      </c>
      <c r="AE3">
        <f ca="1">IFERROR(OFFSET('Таблица 2 (тарифы)'!$F$2,MATCH($G3&amp;AE$1,'Таблица 2 (тарифы)'!$F$3:$F$1335,0),IF($B3&lt;300,1,2))*OFFSET('Таблица 3 (распределение)'!$B$1,MATCH(AE$1,'Таблица 3 (распределение)'!$A$2:$A$22,0),0),0)</f>
        <v>0.81</v>
      </c>
      <c r="AF3">
        <f ca="1">IFERROR(OFFSET('Таблица 2 (тарифы)'!$F$2,MATCH($G3&amp;AF$1,'Таблица 2 (тарифы)'!$F$3:$F$1335,0),IF($B3&lt;300,1,2))*OFFSET('Таблица 3 (распределение)'!$B$1,MATCH(AF$1,'Таблица 3 (распределение)'!$A$2:$A$22,0),0),0)</f>
        <v>27.72</v>
      </c>
      <c r="AG3">
        <f ca="1">IFERROR(OFFSET('Таблица 2 (тарифы)'!$F$2,MATCH($G3&amp;AG$1,'Таблица 2 (тарифы)'!$F$3:$F$1335,0),IF($B3&lt;300,1,2))*OFFSET('Таблица 3 (распределение)'!$B$1,MATCH(AG$1,'Таблица 3 (распределение)'!$A$2:$A$22,0),0),0)</f>
        <v>0</v>
      </c>
      <c r="AH3">
        <f ca="1">IFERROR(OFFSET('Таблица 2 (тарифы)'!$F$2,MATCH($G3&amp;AH$1,'Таблица 2 (тарифы)'!$F$3:$F$1335,0),IF($B3&lt;300,1,2))*OFFSET('Таблица 3 (распределение)'!$B$1,MATCH(AH$1,'Таблица 3 (распределение)'!$A$2:$A$22,0),0),0)</f>
        <v>1.7</v>
      </c>
      <c r="AI3">
        <f ca="1">IFERROR(OFFSET('Таблица 2 (тарифы)'!$F$2,MATCH($G3&amp;AI$1,'Таблица 2 (тарифы)'!$F$3:$F$1335,0),IF($B3&lt;300,1,2))*OFFSET('Таблица 3 (распределение)'!$B$1,MATCH(AI$1,'Таблица 3 (распределение)'!$A$2:$A$22,0),0),0)</f>
        <v>0</v>
      </c>
      <c r="AJ3">
        <f ca="1">IFERROR(OFFSET('Таблица 2 (тарифы)'!$F$2,MATCH($G3&amp;AJ$1,'Таблица 2 (тарифы)'!$F$3:$F$1335,0),IF($B3&lt;300,1,2))*OFFSET('Таблица 3 (распределение)'!$B$1,MATCH(AJ$1,'Таблица 3 (распределение)'!$A$2:$A$22,0),0),0)</f>
        <v>0.99</v>
      </c>
      <c r="AK3">
        <f ca="1">IFERROR(OFFSET('Таблица 2 (тарифы)'!$F$2,MATCH($G3&amp;AK$1,'Таблица 2 (тарифы)'!$F$3:$F$1335,0),IF($B3&lt;300,1,2))*OFFSET('Таблица 3 (распределение)'!$B$1,MATCH(AK$1,'Таблица 3 (распределение)'!$A$2:$A$22,0),0),0)</f>
        <v>0</v>
      </c>
      <c r="AL3">
        <f ca="1">IFERROR(OFFSET('Таблица 2 (тарифы)'!$F$2,MATCH($G3&amp;AL$1,'Таблица 2 (тарифы)'!$F$3:$F$1335,0),IF($B3&lt;300,1,2))*OFFSET('Таблица 3 (распределение)'!$B$1,MATCH(AL$1,'Таблица 3 (распределение)'!$A$2:$A$22,0),0),0)</f>
        <v>2.4299999999999997</v>
      </c>
      <c r="AM3">
        <f ca="1">IFERROR(OFFSET('Таблица 2 (тарифы)'!$F$2,MATCH($G3&amp;AM$1,'Таблица 2 (тарифы)'!$F$3:$F$1335,0),IF($B3&lt;300,1,2))*OFFSET('Таблица 3 (распределение)'!$B$1,MATCH(AM$1,'Таблица 3 (распределение)'!$A$2:$A$22,0),0),0)</f>
        <v>1.7</v>
      </c>
    </row>
    <row r="4" spans="1:39" x14ac:dyDescent="0.25">
      <c r="A4" s="8"/>
      <c r="B4" s="6">
        <v>390</v>
      </c>
      <c r="C4" s="7">
        <v>15</v>
      </c>
      <c r="D4" s="7">
        <v>8</v>
      </c>
      <c r="E4" s="7">
        <v>8</v>
      </c>
      <c r="F4" s="7">
        <f>ROUNDUP(C4*D4*E4/1000,1)</f>
        <v>1</v>
      </c>
      <c r="G4" s="7">
        <f ca="1">IF(F4&gt;OFFSET(ЛИТРЫ!$B$1,MATCH(F4,ЛИТРЫ!$B$2:$B$44,1),0),OFFSET(ЛИТРЫ!$B$1,MATCH(F4,ЛИТРЫ!$B$2:$B$44,1)+1,0),OFFSET(ЛИТРЫ!$B$1,MATCH(F4,ЛИТРЫ!$B$2:$B$44,1),0))</f>
        <v>1</v>
      </c>
      <c r="H4" s="29">
        <f t="shared" ca="1" si="0"/>
        <v>87.570000000000007</v>
      </c>
      <c r="I4">
        <f ca="1">IFERROR(OFFSET('Таблица 2 (тарифы)'!$F$2,MATCH($G4&amp;I$1,'Таблица 2 (тарифы)'!$F$3:$F$1335,0),IF($B4&lt;300,1,2))*OFFSET('Таблица 3 (распределение)'!$B$1,MATCH(I$1,'Таблица 3 (распределение)'!$A$2:$A$22,0),0),0)</f>
        <v>0</v>
      </c>
      <c r="J4">
        <f ca="1">IFERROR(OFFSET('Таблица 2 (тарифы)'!$F$2,MATCH($G4&amp;J$1,'Таблица 2 (тарифы)'!$F$3:$F$1335,0),IF($B4&lt;300,1,2))*OFFSET('Таблица 3 (распределение)'!$B$1,MATCH(J$1,'Таблица 3 (распределение)'!$A$2:$A$22,0),0),0)</f>
        <v>0</v>
      </c>
      <c r="K4">
        <f ca="1">IFERROR(OFFSET('Таблица 2 (тарифы)'!$F$2,MATCH($G4&amp;K$1,'Таблица 2 (тарифы)'!$F$3:$F$1335,0),IF($B4&lt;300,1,2))*OFFSET('Таблица 3 (распределение)'!$B$1,MATCH(K$1,'Таблица 3 (распределение)'!$A$2:$A$22,0),0),0)</f>
        <v>0</v>
      </c>
      <c r="L4">
        <f ca="1">IFERROR(OFFSET('Таблица 2 (тарифы)'!$F$2,MATCH($G4&amp;L$1,'Таблица 2 (тарифы)'!$F$3:$F$1335,0),IF($B4&lt;300,1,2))*OFFSET('Таблица 3 (распределение)'!$B$1,MATCH(L$1,'Таблица 3 (распределение)'!$A$2:$A$22,0),0),0)</f>
        <v>0</v>
      </c>
      <c r="M4">
        <f ca="1">IFERROR(OFFSET('Таблица 2 (тарифы)'!$F$2,MATCH($G4&amp;M$1,'Таблица 2 (тарифы)'!$F$3:$F$1335,0),IF($B4&lt;300,1,2))*OFFSET('Таблица 3 (распределение)'!$B$1,MATCH(M$1,'Таблица 3 (распределение)'!$A$2:$A$22,0),0),0)</f>
        <v>3.88</v>
      </c>
      <c r="N4">
        <f ca="1">IFERROR(OFFSET('Таблица 2 (тарифы)'!$F$2,MATCH($G4&amp;N$1,'Таблица 2 (тарифы)'!$F$3:$F$1335,0),IF($B4&lt;300,1,2))*OFFSET('Таблица 3 (распределение)'!$B$1,MATCH(N$1,'Таблица 3 (распределение)'!$A$2:$A$22,0),0),0)</f>
        <v>3.3200000000000003</v>
      </c>
      <c r="O4">
        <f ca="1">IFERROR(OFFSET('Таблица 2 (тарифы)'!$F$2,MATCH($G4&amp;O$1,'Таблица 2 (тарифы)'!$F$3:$F$1335,0),IF($B4&lt;300,1,2))*OFFSET('Таблица 3 (распределение)'!$B$1,MATCH(O$1,'Таблица 3 (распределение)'!$A$2:$A$22,0),0),0)</f>
        <v>0</v>
      </c>
      <c r="P4">
        <f ca="1">IFERROR(OFFSET('Таблица 2 (тарифы)'!$F$2,MATCH($G4&amp;P$1,'Таблица 2 (тарифы)'!$F$3:$F$1335,0),IF($B4&lt;300,1,2))*OFFSET('Таблица 3 (распределение)'!$B$1,MATCH(P$1,'Таблица 3 (распределение)'!$A$2:$A$22,0),0),0)</f>
        <v>2.7</v>
      </c>
      <c r="Q4">
        <f ca="1">IFERROR(OFFSET('Таблица 2 (тарифы)'!$F$2,MATCH($G4&amp;Q$1,'Таблица 2 (тарифы)'!$F$3:$F$1335,0),IF($B4&lt;300,1,2))*OFFSET('Таблица 3 (распределение)'!$B$1,MATCH(Q$1,'Таблица 3 (распределение)'!$A$2:$A$22,0),0),0)</f>
        <v>1.62</v>
      </c>
      <c r="R4">
        <f ca="1">IFERROR(OFFSET('Таблица 2 (тарифы)'!$F$2,MATCH($G4&amp;R$1,'Таблица 2 (тарифы)'!$F$3:$F$1335,0),IF($B4&lt;300,1,2))*OFFSET('Таблица 3 (распределение)'!$B$1,MATCH(R$1,'Таблица 3 (распределение)'!$A$2:$A$22,0),0),0)</f>
        <v>1.62</v>
      </c>
      <c r="S4">
        <f ca="1">IFERROR(OFFSET('Таблица 2 (тарифы)'!$F$2,MATCH($G4&amp;S$1,'Таблица 2 (тарифы)'!$F$3:$F$1335,0),IF($B4&lt;300,1,2))*OFFSET('Таблица 3 (распределение)'!$B$1,MATCH(S$1,'Таблица 3 (распределение)'!$A$2:$A$22,0),0),0)</f>
        <v>1.84</v>
      </c>
      <c r="T4">
        <f ca="1">IFERROR(OFFSET('Таблица 2 (тарифы)'!$F$2,MATCH($G4&amp;T$1,'Таблица 2 (тарифы)'!$F$3:$F$1335,0),IF($B4&lt;300,1,2))*OFFSET('Таблица 3 (распределение)'!$B$1,MATCH(T$1,'Таблица 3 (распределение)'!$A$2:$A$22,0),0),0)</f>
        <v>1.62</v>
      </c>
      <c r="U4">
        <f ca="1">IFERROR(OFFSET('Таблица 2 (тарифы)'!$F$2,MATCH($G4&amp;U$1,'Таблица 2 (тарифы)'!$F$3:$F$1335,0),IF($B4&lt;300,1,2))*OFFSET('Таблица 3 (распределение)'!$B$1,MATCH(U$1,'Таблица 3 (распределение)'!$A$2:$A$22,0),0),0)</f>
        <v>3.2399999999999998</v>
      </c>
      <c r="V4">
        <f ca="1">IFERROR(OFFSET('Таблица 2 (тарифы)'!$F$2,MATCH($G4&amp;V$1,'Таблица 2 (тарифы)'!$F$3:$F$1335,0),IF($B4&lt;300,1,2))*OFFSET('Таблица 3 (распределение)'!$B$1,MATCH(V$1,'Таблица 3 (распределение)'!$A$2:$A$22,0),0),0)</f>
        <v>0</v>
      </c>
      <c r="W4">
        <f ca="1">IFERROR(OFFSET('Таблица 2 (тарифы)'!$F$2,MATCH($G4&amp;W$1,'Таблица 2 (тарифы)'!$F$3:$F$1335,0),IF($B4&lt;300,1,2))*OFFSET('Таблица 3 (распределение)'!$B$1,MATCH(W$1,'Таблица 3 (распределение)'!$A$2:$A$22,0),0),0)</f>
        <v>0.88</v>
      </c>
      <c r="X4">
        <f ca="1">IFERROR(OFFSET('Таблица 2 (тарифы)'!$F$2,MATCH($G4&amp;X$1,'Таблица 2 (тарифы)'!$F$3:$F$1335,0),IF($B4&lt;300,1,2))*OFFSET('Таблица 3 (распределение)'!$B$1,MATCH(X$1,'Таблица 3 (распределение)'!$A$2:$A$22,0),0),0)</f>
        <v>19.32</v>
      </c>
      <c r="Y4">
        <f ca="1">IFERROR(OFFSET('Таблица 2 (тарифы)'!$F$2,MATCH($G4&amp;Y$1,'Таблица 2 (тарифы)'!$F$3:$F$1335,0),IF($B4&lt;300,1,2))*OFFSET('Таблица 3 (распределение)'!$B$1,MATCH(Y$1,'Таблица 3 (распределение)'!$A$2:$A$22,0),0),0)</f>
        <v>2.4899999999999998</v>
      </c>
      <c r="Z4">
        <f ca="1">IFERROR(OFFSET('Таблица 2 (тарифы)'!$F$2,MATCH($G4&amp;Z$1,'Таблица 2 (тарифы)'!$F$3:$F$1335,0),IF($B4&lt;300,1,2))*OFFSET('Таблица 3 (распределение)'!$B$1,MATCH(Z$1,'Таблица 3 (распределение)'!$A$2:$A$22,0),0),0)</f>
        <v>3</v>
      </c>
      <c r="AA4">
        <f ca="1">IFERROR(OFFSET('Таблица 2 (тарифы)'!$F$2,MATCH($G4&amp;AA$1,'Таблица 2 (тарифы)'!$F$3:$F$1335,0),IF($B4&lt;300,1,2))*OFFSET('Таблица 3 (распределение)'!$B$1,MATCH(AA$1,'Таблица 3 (распределение)'!$A$2:$A$22,0),0),0)</f>
        <v>1.04</v>
      </c>
      <c r="AB4">
        <f ca="1">IFERROR(OFFSET('Таблица 2 (тарифы)'!$F$2,MATCH($G4&amp;AB$1,'Таблица 2 (тарифы)'!$F$3:$F$1335,0),IF($B4&lt;300,1,2))*OFFSET('Таблица 3 (распределение)'!$B$1,MATCH(AB$1,'Таблица 3 (распределение)'!$A$2:$A$22,0),0),0)</f>
        <v>0</v>
      </c>
      <c r="AC4">
        <f ca="1">IFERROR(OFFSET('Таблица 2 (тарифы)'!$F$2,MATCH($G4&amp;AC$1,'Таблица 2 (тарифы)'!$F$3:$F$1335,0),IF($B4&lt;300,1,2))*OFFSET('Таблица 3 (распределение)'!$B$1,MATCH(AC$1,'Таблица 3 (распределение)'!$A$2:$A$22,0),0),0)</f>
        <v>0.81</v>
      </c>
      <c r="AD4">
        <f ca="1">IFERROR(OFFSET('Таблица 2 (тарифы)'!$F$2,MATCH($G4&amp;AD$1,'Таблица 2 (тарифы)'!$F$3:$F$1335,0),IF($B4&lt;300,1,2))*OFFSET('Таблица 3 (распределение)'!$B$1,MATCH(AD$1,'Таблица 3 (распределение)'!$A$2:$A$22,0),0),0)</f>
        <v>4.84</v>
      </c>
      <c r="AE4">
        <f ca="1">IFERROR(OFFSET('Таблица 2 (тарифы)'!$F$2,MATCH($G4&amp;AE$1,'Таблица 2 (тарифы)'!$F$3:$F$1335,0),IF($B4&lt;300,1,2))*OFFSET('Таблица 3 (распределение)'!$B$1,MATCH(AE$1,'Таблица 3 (распределение)'!$A$2:$A$22,0),0),0)</f>
        <v>0.81</v>
      </c>
      <c r="AF4">
        <f ca="1">IFERROR(OFFSET('Таблица 2 (тарифы)'!$F$2,MATCH($G4&amp;AF$1,'Таблица 2 (тарифы)'!$F$3:$F$1335,0),IF($B4&lt;300,1,2))*OFFSET('Таблица 3 (распределение)'!$B$1,MATCH(AF$1,'Таблица 3 (распределение)'!$A$2:$A$22,0),0),0)</f>
        <v>27.72</v>
      </c>
      <c r="AG4">
        <f ca="1">IFERROR(OFFSET('Таблица 2 (тарифы)'!$F$2,MATCH($G4&amp;AG$1,'Таблица 2 (тарифы)'!$F$3:$F$1335,0),IF($B4&lt;300,1,2))*OFFSET('Таблица 3 (распределение)'!$B$1,MATCH(AG$1,'Таблица 3 (распределение)'!$A$2:$A$22,0),0),0)</f>
        <v>0</v>
      </c>
      <c r="AH4">
        <f ca="1">IFERROR(OFFSET('Таблица 2 (тарифы)'!$F$2,MATCH($G4&amp;AH$1,'Таблица 2 (тарифы)'!$F$3:$F$1335,0),IF($B4&lt;300,1,2))*OFFSET('Таблица 3 (распределение)'!$B$1,MATCH(AH$1,'Таблица 3 (распределение)'!$A$2:$A$22,0),0),0)</f>
        <v>1.7</v>
      </c>
      <c r="AI4">
        <f ca="1">IFERROR(OFFSET('Таблица 2 (тарифы)'!$F$2,MATCH($G4&amp;AI$1,'Таблица 2 (тарифы)'!$F$3:$F$1335,0),IF($B4&lt;300,1,2))*OFFSET('Таблица 3 (распределение)'!$B$1,MATCH(AI$1,'Таблица 3 (распределение)'!$A$2:$A$22,0),0),0)</f>
        <v>0</v>
      </c>
      <c r="AJ4">
        <f ca="1">IFERROR(OFFSET('Таблица 2 (тарифы)'!$F$2,MATCH($G4&amp;AJ$1,'Таблица 2 (тарифы)'!$F$3:$F$1335,0),IF($B4&lt;300,1,2))*OFFSET('Таблица 3 (распределение)'!$B$1,MATCH(AJ$1,'Таблица 3 (распределение)'!$A$2:$A$22,0),0),0)</f>
        <v>0.99</v>
      </c>
      <c r="AK4">
        <f ca="1">IFERROR(OFFSET('Таблица 2 (тарифы)'!$F$2,MATCH($G4&amp;AK$1,'Таблица 2 (тарифы)'!$F$3:$F$1335,0),IF($B4&lt;300,1,2))*OFFSET('Таблица 3 (распределение)'!$B$1,MATCH(AK$1,'Таблица 3 (распределение)'!$A$2:$A$22,0),0),0)</f>
        <v>0</v>
      </c>
      <c r="AL4">
        <f ca="1">IFERROR(OFFSET('Таблица 2 (тарифы)'!$F$2,MATCH($G4&amp;AL$1,'Таблица 2 (тарифы)'!$F$3:$F$1335,0),IF($B4&lt;300,1,2))*OFFSET('Таблица 3 (распределение)'!$B$1,MATCH(AL$1,'Таблица 3 (распределение)'!$A$2:$A$22,0),0),0)</f>
        <v>2.4299999999999997</v>
      </c>
      <c r="AM4">
        <f ca="1">IFERROR(OFFSET('Таблица 2 (тарифы)'!$F$2,MATCH($G4&amp;AM$1,'Таблица 2 (тарифы)'!$F$3:$F$1335,0),IF($B4&lt;300,1,2))*OFFSET('Таблица 3 (распределение)'!$B$1,MATCH(AM$1,'Таблица 3 (распределение)'!$A$2:$A$22,0),0),0)</f>
        <v>1.7</v>
      </c>
    </row>
    <row r="5" spans="1:39" x14ac:dyDescent="0.25">
      <c r="A5" s="8" t="s">
        <v>33</v>
      </c>
      <c r="B5" s="6">
        <v>720</v>
      </c>
      <c r="C5" s="7">
        <v>11</v>
      </c>
      <c r="D5" s="7">
        <v>11</v>
      </c>
      <c r="E5" s="7">
        <v>11</v>
      </c>
      <c r="F5" s="7">
        <f>ROUNDUP(C5*D5*E5/1000,1)</f>
        <v>1.4000000000000001</v>
      </c>
      <c r="G5" s="7">
        <f ca="1">IF(F5&gt;OFFSET(ЛИТРЫ!$B$1,MATCH(F5,ЛИТРЫ!$B$2:$B$44,1),0),OFFSET(ЛИТРЫ!$B$1,MATCH(F5,ЛИТРЫ!$B$2:$B$44,1)+1,0),OFFSET(ЛИТРЫ!$B$1,MATCH(F5,ЛИТРЫ!$B$2:$B$44,1),0))</f>
        <v>1.5</v>
      </c>
      <c r="H5" s="29">
        <f t="shared" ca="1" si="0"/>
        <v>100.45</v>
      </c>
      <c r="I5">
        <f ca="1">IFERROR(OFFSET('Таблица 2 (тарифы)'!$F$2,MATCH($G5&amp;I$1,'Таблица 2 (тарифы)'!$F$3:$F$1335,0),IF($B5&lt;300,1,2))*OFFSET('Таблица 3 (распределение)'!$B$1,MATCH(I$1,'Таблица 3 (распределение)'!$A$2:$A$22,0),0),0)</f>
        <v>0</v>
      </c>
      <c r="J5">
        <f ca="1">IFERROR(OFFSET('Таблица 2 (тарифы)'!$F$2,MATCH($G5&amp;J$1,'Таблица 2 (тарифы)'!$F$3:$F$1335,0),IF($B5&lt;300,1,2))*OFFSET('Таблица 3 (распределение)'!$B$1,MATCH(J$1,'Таблица 3 (распределение)'!$A$2:$A$22,0),0),0)</f>
        <v>0</v>
      </c>
      <c r="K5">
        <f ca="1">IFERROR(OFFSET('Таблица 2 (тарифы)'!$F$2,MATCH($G5&amp;K$1,'Таблица 2 (тарифы)'!$F$3:$F$1335,0),IF($B5&lt;300,1,2))*OFFSET('Таблица 3 (распределение)'!$B$1,MATCH(K$1,'Таблица 3 (распределение)'!$A$2:$A$22,0),0),0)</f>
        <v>0</v>
      </c>
      <c r="L5">
        <f ca="1">IFERROR(OFFSET('Таблица 2 (тарифы)'!$F$2,MATCH($G5&amp;L$1,'Таблица 2 (тарифы)'!$F$3:$F$1335,0),IF($B5&lt;300,1,2))*OFFSET('Таблица 3 (распределение)'!$B$1,MATCH(L$1,'Таблица 3 (распределение)'!$A$2:$A$22,0),0),0)</f>
        <v>0</v>
      </c>
      <c r="M5">
        <f ca="1">IFERROR(OFFSET('Таблица 2 (тарифы)'!$F$2,MATCH($G5&amp;M$1,'Таблица 2 (тарифы)'!$F$3:$F$1335,0),IF($B5&lt;300,1,2))*OFFSET('Таблица 3 (распределение)'!$B$1,MATCH(M$1,'Таблица 3 (распределение)'!$A$2:$A$22,0),0),0)</f>
        <v>4.2</v>
      </c>
      <c r="N5">
        <f ca="1">IFERROR(OFFSET('Таблица 2 (тарифы)'!$F$2,MATCH($G5&amp;N$1,'Таблица 2 (тарифы)'!$F$3:$F$1335,0),IF($B5&lt;300,1,2))*OFFSET('Таблица 3 (распределение)'!$B$1,MATCH(N$1,'Таблица 3 (распределение)'!$A$2:$A$22,0),0),0)</f>
        <v>3.8000000000000003</v>
      </c>
      <c r="O5">
        <f ca="1">IFERROR(OFFSET('Таблица 2 (тарифы)'!$F$2,MATCH($G5&amp;O$1,'Таблица 2 (тарифы)'!$F$3:$F$1335,0),IF($B5&lt;300,1,2))*OFFSET('Таблица 3 (распределение)'!$B$1,MATCH(O$1,'Таблица 3 (распределение)'!$A$2:$A$22,0),0),0)</f>
        <v>0</v>
      </c>
      <c r="P5">
        <f ca="1">IFERROR(OFFSET('Таблица 2 (тарифы)'!$F$2,MATCH($G5&amp;P$1,'Таблица 2 (тарифы)'!$F$3:$F$1335,0),IF($B5&lt;300,1,2))*OFFSET('Таблица 3 (распределение)'!$B$1,MATCH(P$1,'Таблица 3 (распределение)'!$A$2:$A$22,0),0),0)</f>
        <v>3.68</v>
      </c>
      <c r="Q5">
        <f ca="1">IFERROR(OFFSET('Таблица 2 (тарифы)'!$F$2,MATCH($G5&amp;Q$1,'Таблица 2 (тарифы)'!$F$3:$F$1335,0),IF($B5&lt;300,1,2))*OFFSET('Таблица 3 (распределение)'!$B$1,MATCH(Q$1,'Таблица 3 (распределение)'!$A$2:$A$22,0),0),0)</f>
        <v>1.8800000000000001</v>
      </c>
      <c r="R5">
        <f ca="1">IFERROR(OFFSET('Таблица 2 (тарифы)'!$F$2,MATCH($G5&amp;R$1,'Таблица 2 (тарифы)'!$F$3:$F$1335,0),IF($B5&lt;300,1,2))*OFFSET('Таблица 3 (распределение)'!$B$1,MATCH(R$1,'Таблица 3 (распределение)'!$A$2:$A$22,0),0),0)</f>
        <v>1.8</v>
      </c>
      <c r="S5">
        <f ca="1">IFERROR(OFFSET('Таблица 2 (тарифы)'!$F$2,MATCH($G5&amp;S$1,'Таблица 2 (тарифы)'!$F$3:$F$1335,0),IF($B5&lt;300,1,2))*OFFSET('Таблица 3 (распределение)'!$B$1,MATCH(S$1,'Таблица 3 (распределение)'!$A$2:$A$22,0),0),0)</f>
        <v>2.12</v>
      </c>
      <c r="T5">
        <f ca="1">IFERROR(OFFSET('Таблица 2 (тарифы)'!$F$2,MATCH($G5&amp;T$1,'Таблица 2 (тарифы)'!$F$3:$F$1335,0),IF($B5&lt;300,1,2))*OFFSET('Таблица 3 (распределение)'!$B$1,MATCH(T$1,'Таблица 3 (распределение)'!$A$2:$A$22,0),0),0)</f>
        <v>2.12</v>
      </c>
      <c r="U5">
        <f ca="1">IFERROR(OFFSET('Таблица 2 (тарифы)'!$F$2,MATCH($G5&amp;U$1,'Таблица 2 (тарифы)'!$F$3:$F$1335,0),IF($B5&lt;300,1,2))*OFFSET('Таблица 3 (распределение)'!$B$1,MATCH(U$1,'Таблица 3 (распределение)'!$A$2:$A$22,0),0),0)</f>
        <v>4.3499999999999996</v>
      </c>
      <c r="V5">
        <f ca="1">IFERROR(OFFSET('Таблица 2 (тарифы)'!$F$2,MATCH($G5&amp;V$1,'Таблица 2 (тарифы)'!$F$3:$F$1335,0),IF($B5&lt;300,1,2))*OFFSET('Таблица 3 (распределение)'!$B$1,MATCH(V$1,'Таблица 3 (распределение)'!$A$2:$A$22,0),0),0)</f>
        <v>0</v>
      </c>
      <c r="W5">
        <f ca="1">IFERROR(OFFSET('Таблица 2 (тарифы)'!$F$2,MATCH($G5&amp;W$1,'Таблица 2 (тарифы)'!$F$3:$F$1335,0),IF($B5&lt;300,1,2))*OFFSET('Таблица 3 (распределение)'!$B$1,MATCH(W$1,'Таблица 3 (распределение)'!$A$2:$A$22,0),0),0)</f>
        <v>1.1300000000000001</v>
      </c>
      <c r="X5">
        <f ca="1">IFERROR(OFFSET('Таблица 2 (тарифы)'!$F$2,MATCH($G5&amp;X$1,'Таблица 2 (тарифы)'!$F$3:$F$1335,0),IF($B5&lt;300,1,2))*OFFSET('Таблица 3 (распределение)'!$B$1,MATCH(X$1,'Таблица 3 (распределение)'!$A$2:$A$22,0),0),0)</f>
        <v>21</v>
      </c>
      <c r="Y5">
        <f ca="1">IFERROR(OFFSET('Таблица 2 (тарифы)'!$F$2,MATCH($G5&amp;Y$1,'Таблица 2 (тарифы)'!$F$3:$F$1335,0),IF($B5&lt;300,1,2))*OFFSET('Таблица 3 (распределение)'!$B$1,MATCH(Y$1,'Таблица 3 (распределение)'!$A$2:$A$22,0),0),0)</f>
        <v>3.21</v>
      </c>
      <c r="Z5">
        <f ca="1">IFERROR(OFFSET('Таблица 2 (тарифы)'!$F$2,MATCH($G5&amp;Z$1,'Таблица 2 (тарифы)'!$F$3:$F$1335,0),IF($B5&lt;300,1,2))*OFFSET('Таблица 3 (распределение)'!$B$1,MATCH(Z$1,'Таблица 3 (распределение)'!$A$2:$A$22,0),0),0)</f>
        <v>3.81</v>
      </c>
      <c r="AA5">
        <f ca="1">IFERROR(OFFSET('Таблица 2 (тарифы)'!$F$2,MATCH($G5&amp;AA$1,'Таблица 2 (тарифы)'!$F$3:$F$1335,0),IF($B5&lt;300,1,2))*OFFSET('Таблица 3 (распределение)'!$B$1,MATCH(AA$1,'Таблица 3 (распределение)'!$A$2:$A$22,0),0),0)</f>
        <v>1.25</v>
      </c>
      <c r="AB5">
        <f ca="1">IFERROR(OFFSET('Таблица 2 (тарифы)'!$F$2,MATCH($G5&amp;AB$1,'Таблица 2 (тарифы)'!$F$3:$F$1335,0),IF($B5&lt;300,1,2))*OFFSET('Таблица 3 (распределение)'!$B$1,MATCH(AB$1,'Таблица 3 (распределение)'!$A$2:$A$22,0),0),0)</f>
        <v>0</v>
      </c>
      <c r="AC5">
        <f ca="1">IFERROR(OFFSET('Таблица 2 (тарифы)'!$F$2,MATCH($G5&amp;AC$1,'Таблица 2 (тарифы)'!$F$3:$F$1335,0),IF($B5&lt;300,1,2))*OFFSET('Таблица 3 (распределение)'!$B$1,MATCH(AC$1,'Таблица 3 (распределение)'!$A$2:$A$22,0),0),0)</f>
        <v>1</v>
      </c>
      <c r="AD5">
        <f ca="1">IFERROR(OFFSET('Таблица 2 (тарифы)'!$F$2,MATCH($G5&amp;AD$1,'Таблица 2 (тарифы)'!$F$3:$F$1335,0),IF($B5&lt;300,1,2))*OFFSET('Таблица 3 (распределение)'!$B$1,MATCH(AD$1,'Таблица 3 (распределение)'!$A$2:$A$22,0),0),0)</f>
        <v>5.5200000000000005</v>
      </c>
      <c r="AE5">
        <f ca="1">IFERROR(OFFSET('Таблица 2 (тарифы)'!$F$2,MATCH($G5&amp;AE$1,'Таблица 2 (тарифы)'!$F$3:$F$1335,0),IF($B5&lt;300,1,2))*OFFSET('Таблица 3 (распределение)'!$B$1,MATCH(AE$1,'Таблица 3 (распределение)'!$A$2:$A$22,0),0),0)</f>
        <v>1.01</v>
      </c>
      <c r="AF5">
        <f ca="1">IFERROR(OFFSET('Таблица 2 (тарифы)'!$F$2,MATCH($G5&amp;AF$1,'Таблица 2 (тарифы)'!$F$3:$F$1335,0),IF($B5&lt;300,1,2))*OFFSET('Таблица 3 (распределение)'!$B$1,MATCH(AF$1,'Таблица 3 (распределение)'!$A$2:$A$22,0),0),0)</f>
        <v>30.599999999999998</v>
      </c>
      <c r="AG5">
        <f ca="1">IFERROR(OFFSET('Таблица 2 (тарифы)'!$F$2,MATCH($G5&amp;AG$1,'Таблица 2 (тарифы)'!$F$3:$F$1335,0),IF($B5&lt;300,1,2))*OFFSET('Таблица 3 (распределение)'!$B$1,MATCH(AG$1,'Таблица 3 (распределение)'!$A$2:$A$22,0),0),0)</f>
        <v>0</v>
      </c>
      <c r="AH5">
        <f ca="1">IFERROR(OFFSET('Таблица 2 (тарифы)'!$F$2,MATCH($G5&amp;AH$1,'Таблица 2 (тарифы)'!$F$3:$F$1335,0),IF($B5&lt;300,1,2))*OFFSET('Таблица 3 (распределение)'!$B$1,MATCH(AH$1,'Таблица 3 (распределение)'!$A$2:$A$22,0),0),0)</f>
        <v>1.86</v>
      </c>
      <c r="AI5">
        <f ca="1">IFERROR(OFFSET('Таблица 2 (тарифы)'!$F$2,MATCH($G5&amp;AI$1,'Таблица 2 (тарифы)'!$F$3:$F$1335,0),IF($B5&lt;300,1,2))*OFFSET('Таблица 3 (распределение)'!$B$1,MATCH(AI$1,'Таблица 3 (распределение)'!$A$2:$A$22,0),0),0)</f>
        <v>0</v>
      </c>
      <c r="AJ5">
        <f ca="1">IFERROR(OFFSET('Таблица 2 (тарифы)'!$F$2,MATCH($G5&amp;AJ$1,'Таблица 2 (тарифы)'!$F$3:$F$1335,0),IF($B5&lt;300,1,2))*OFFSET('Таблица 3 (распределение)'!$B$1,MATCH(AJ$1,'Таблица 3 (распределение)'!$A$2:$A$22,0),0),0)</f>
        <v>1.19</v>
      </c>
      <c r="AK5">
        <f ca="1">IFERROR(OFFSET('Таблица 2 (тарифы)'!$F$2,MATCH($G5&amp;AK$1,'Таблица 2 (тарифы)'!$F$3:$F$1335,0),IF($B5&lt;300,1,2))*OFFSET('Таблица 3 (распределение)'!$B$1,MATCH(AK$1,'Таблица 3 (распределение)'!$A$2:$A$22,0),0),0)</f>
        <v>0</v>
      </c>
      <c r="AL5">
        <f ca="1">IFERROR(OFFSET('Таблица 2 (тарифы)'!$F$2,MATCH($G5&amp;AL$1,'Таблица 2 (тарифы)'!$F$3:$F$1335,0),IF($B5&lt;300,1,2))*OFFSET('Таблица 3 (распределение)'!$B$1,MATCH(AL$1,'Таблица 3 (распределение)'!$A$2:$A$22,0),0),0)</f>
        <v>3.06</v>
      </c>
      <c r="AM5">
        <f ca="1">IFERROR(OFFSET('Таблица 2 (тарифы)'!$F$2,MATCH($G5&amp;AM$1,'Таблица 2 (тарифы)'!$F$3:$F$1335,0),IF($B5&lt;300,1,2))*OFFSET('Таблица 3 (распределение)'!$B$1,MATCH(AM$1,'Таблица 3 (распределение)'!$A$2:$A$22,0),0),0)</f>
        <v>1.86</v>
      </c>
    </row>
    <row r="6" spans="1:39" x14ac:dyDescent="0.25">
      <c r="A6" s="8"/>
      <c r="B6" s="9">
        <v>520</v>
      </c>
      <c r="C6" s="7">
        <v>22</v>
      </c>
      <c r="D6" s="7">
        <v>8</v>
      </c>
      <c r="E6" s="10">
        <v>8</v>
      </c>
      <c r="F6" s="7">
        <f>ROUNDUP(C6*D6*E6/1000,1)</f>
        <v>1.5</v>
      </c>
      <c r="G6" s="7">
        <f ca="1">IF(F6&gt;OFFSET(ЛИТРЫ!$B$1,MATCH(F6,ЛИТРЫ!$B$2:$B$44,1),0),OFFSET(ЛИТРЫ!$B$1,MATCH(F6,ЛИТРЫ!$B$2:$B$44,1)+1,0),OFFSET(ЛИТРЫ!$B$1,MATCH(F6,ЛИТРЫ!$B$2:$B$44,1),0))</f>
        <v>1.5</v>
      </c>
      <c r="H6" s="29">
        <f t="shared" ca="1" si="0"/>
        <v>100.45</v>
      </c>
      <c r="I6">
        <f ca="1">IFERROR(OFFSET('Таблица 2 (тарифы)'!$F$2,MATCH($G6&amp;I$1,'Таблица 2 (тарифы)'!$F$3:$F$1335,0),IF($B6&lt;300,1,2))*OFFSET('Таблица 3 (распределение)'!$B$1,MATCH(I$1,'Таблица 3 (распределение)'!$A$2:$A$22,0),0),0)</f>
        <v>0</v>
      </c>
      <c r="J6">
        <f ca="1">IFERROR(OFFSET('Таблица 2 (тарифы)'!$F$2,MATCH($G6&amp;J$1,'Таблица 2 (тарифы)'!$F$3:$F$1335,0),IF($B6&lt;300,1,2))*OFFSET('Таблица 3 (распределение)'!$B$1,MATCH(J$1,'Таблица 3 (распределение)'!$A$2:$A$22,0),0),0)</f>
        <v>0</v>
      </c>
      <c r="K6">
        <f ca="1">IFERROR(OFFSET('Таблица 2 (тарифы)'!$F$2,MATCH($G6&amp;K$1,'Таблица 2 (тарифы)'!$F$3:$F$1335,0),IF($B6&lt;300,1,2))*OFFSET('Таблица 3 (распределение)'!$B$1,MATCH(K$1,'Таблица 3 (распределение)'!$A$2:$A$22,0),0),0)</f>
        <v>0</v>
      </c>
      <c r="L6">
        <f ca="1">IFERROR(OFFSET('Таблица 2 (тарифы)'!$F$2,MATCH($G6&amp;L$1,'Таблица 2 (тарифы)'!$F$3:$F$1335,0),IF($B6&lt;300,1,2))*OFFSET('Таблица 3 (распределение)'!$B$1,MATCH(L$1,'Таблица 3 (распределение)'!$A$2:$A$22,0),0),0)</f>
        <v>0</v>
      </c>
      <c r="M6">
        <f ca="1">IFERROR(OFFSET('Таблица 2 (тарифы)'!$F$2,MATCH($G6&amp;M$1,'Таблица 2 (тарифы)'!$F$3:$F$1335,0),IF($B6&lt;300,1,2))*OFFSET('Таблица 3 (распределение)'!$B$1,MATCH(M$1,'Таблица 3 (распределение)'!$A$2:$A$22,0),0),0)</f>
        <v>4.2</v>
      </c>
      <c r="N6">
        <f ca="1">IFERROR(OFFSET('Таблица 2 (тарифы)'!$F$2,MATCH($G6&amp;N$1,'Таблица 2 (тарифы)'!$F$3:$F$1335,0),IF($B6&lt;300,1,2))*OFFSET('Таблица 3 (распределение)'!$B$1,MATCH(N$1,'Таблица 3 (распределение)'!$A$2:$A$22,0),0),0)</f>
        <v>3.8000000000000003</v>
      </c>
      <c r="O6">
        <f ca="1">IFERROR(OFFSET('Таблица 2 (тарифы)'!$F$2,MATCH($G6&amp;O$1,'Таблица 2 (тарифы)'!$F$3:$F$1335,0),IF($B6&lt;300,1,2))*OFFSET('Таблица 3 (распределение)'!$B$1,MATCH(O$1,'Таблица 3 (распределение)'!$A$2:$A$22,0),0),0)</f>
        <v>0</v>
      </c>
      <c r="P6">
        <f ca="1">IFERROR(OFFSET('Таблица 2 (тарифы)'!$F$2,MATCH($G6&amp;P$1,'Таблица 2 (тарифы)'!$F$3:$F$1335,0),IF($B6&lt;300,1,2))*OFFSET('Таблица 3 (распределение)'!$B$1,MATCH(P$1,'Таблица 3 (распределение)'!$A$2:$A$22,0),0),0)</f>
        <v>3.68</v>
      </c>
      <c r="Q6">
        <f ca="1">IFERROR(OFFSET('Таблица 2 (тарифы)'!$F$2,MATCH($G6&amp;Q$1,'Таблица 2 (тарифы)'!$F$3:$F$1335,0),IF($B6&lt;300,1,2))*OFFSET('Таблица 3 (распределение)'!$B$1,MATCH(Q$1,'Таблица 3 (распределение)'!$A$2:$A$22,0),0),0)</f>
        <v>1.8800000000000001</v>
      </c>
      <c r="R6">
        <f ca="1">IFERROR(OFFSET('Таблица 2 (тарифы)'!$F$2,MATCH($G6&amp;R$1,'Таблица 2 (тарифы)'!$F$3:$F$1335,0),IF($B6&lt;300,1,2))*OFFSET('Таблица 3 (распределение)'!$B$1,MATCH(R$1,'Таблица 3 (распределение)'!$A$2:$A$22,0),0),0)</f>
        <v>1.8</v>
      </c>
      <c r="S6">
        <f ca="1">IFERROR(OFFSET('Таблица 2 (тарифы)'!$F$2,MATCH($G6&amp;S$1,'Таблица 2 (тарифы)'!$F$3:$F$1335,0),IF($B6&lt;300,1,2))*OFFSET('Таблица 3 (распределение)'!$B$1,MATCH(S$1,'Таблица 3 (распределение)'!$A$2:$A$22,0),0),0)</f>
        <v>2.12</v>
      </c>
      <c r="T6">
        <f ca="1">IFERROR(OFFSET('Таблица 2 (тарифы)'!$F$2,MATCH($G6&amp;T$1,'Таблица 2 (тарифы)'!$F$3:$F$1335,0),IF($B6&lt;300,1,2))*OFFSET('Таблица 3 (распределение)'!$B$1,MATCH(T$1,'Таблица 3 (распределение)'!$A$2:$A$22,0),0),0)</f>
        <v>2.12</v>
      </c>
      <c r="U6">
        <f ca="1">IFERROR(OFFSET('Таблица 2 (тарифы)'!$F$2,MATCH($G6&amp;U$1,'Таблица 2 (тарифы)'!$F$3:$F$1335,0),IF($B6&lt;300,1,2))*OFFSET('Таблица 3 (распределение)'!$B$1,MATCH(U$1,'Таблица 3 (распределение)'!$A$2:$A$22,0),0),0)</f>
        <v>4.3499999999999996</v>
      </c>
      <c r="V6">
        <f ca="1">IFERROR(OFFSET('Таблица 2 (тарифы)'!$F$2,MATCH($G6&amp;V$1,'Таблица 2 (тарифы)'!$F$3:$F$1335,0),IF($B6&lt;300,1,2))*OFFSET('Таблица 3 (распределение)'!$B$1,MATCH(V$1,'Таблица 3 (распределение)'!$A$2:$A$22,0),0),0)</f>
        <v>0</v>
      </c>
      <c r="W6">
        <f ca="1">IFERROR(OFFSET('Таблица 2 (тарифы)'!$F$2,MATCH($G6&amp;W$1,'Таблица 2 (тарифы)'!$F$3:$F$1335,0),IF($B6&lt;300,1,2))*OFFSET('Таблица 3 (распределение)'!$B$1,MATCH(W$1,'Таблица 3 (распределение)'!$A$2:$A$22,0),0),0)</f>
        <v>1.1300000000000001</v>
      </c>
      <c r="X6">
        <f ca="1">IFERROR(OFFSET('Таблица 2 (тарифы)'!$F$2,MATCH($G6&amp;X$1,'Таблица 2 (тарифы)'!$F$3:$F$1335,0),IF($B6&lt;300,1,2))*OFFSET('Таблица 3 (распределение)'!$B$1,MATCH(X$1,'Таблица 3 (распределение)'!$A$2:$A$22,0),0),0)</f>
        <v>21</v>
      </c>
      <c r="Y6">
        <f ca="1">IFERROR(OFFSET('Таблица 2 (тарифы)'!$F$2,MATCH($G6&amp;Y$1,'Таблица 2 (тарифы)'!$F$3:$F$1335,0),IF($B6&lt;300,1,2))*OFFSET('Таблица 3 (распределение)'!$B$1,MATCH(Y$1,'Таблица 3 (распределение)'!$A$2:$A$22,0),0),0)</f>
        <v>3.21</v>
      </c>
      <c r="Z6">
        <f ca="1">IFERROR(OFFSET('Таблица 2 (тарифы)'!$F$2,MATCH($G6&amp;Z$1,'Таблица 2 (тарифы)'!$F$3:$F$1335,0),IF($B6&lt;300,1,2))*OFFSET('Таблица 3 (распределение)'!$B$1,MATCH(Z$1,'Таблица 3 (распределение)'!$A$2:$A$22,0),0),0)</f>
        <v>3.81</v>
      </c>
      <c r="AA6">
        <f ca="1">IFERROR(OFFSET('Таблица 2 (тарифы)'!$F$2,MATCH($G6&amp;AA$1,'Таблица 2 (тарифы)'!$F$3:$F$1335,0),IF($B6&lt;300,1,2))*OFFSET('Таблица 3 (распределение)'!$B$1,MATCH(AA$1,'Таблица 3 (распределение)'!$A$2:$A$22,0),0),0)</f>
        <v>1.25</v>
      </c>
      <c r="AB6">
        <f ca="1">IFERROR(OFFSET('Таблица 2 (тарифы)'!$F$2,MATCH($G6&amp;AB$1,'Таблица 2 (тарифы)'!$F$3:$F$1335,0),IF($B6&lt;300,1,2))*OFFSET('Таблица 3 (распределение)'!$B$1,MATCH(AB$1,'Таблица 3 (распределение)'!$A$2:$A$22,0),0),0)</f>
        <v>0</v>
      </c>
      <c r="AC6">
        <f ca="1">IFERROR(OFFSET('Таблица 2 (тарифы)'!$F$2,MATCH($G6&amp;AC$1,'Таблица 2 (тарифы)'!$F$3:$F$1335,0),IF($B6&lt;300,1,2))*OFFSET('Таблица 3 (распределение)'!$B$1,MATCH(AC$1,'Таблица 3 (распределение)'!$A$2:$A$22,0),0),0)</f>
        <v>1</v>
      </c>
      <c r="AD6">
        <f ca="1">IFERROR(OFFSET('Таблица 2 (тарифы)'!$F$2,MATCH($G6&amp;AD$1,'Таблица 2 (тарифы)'!$F$3:$F$1335,0),IF($B6&lt;300,1,2))*OFFSET('Таблица 3 (распределение)'!$B$1,MATCH(AD$1,'Таблица 3 (распределение)'!$A$2:$A$22,0),0),0)</f>
        <v>5.5200000000000005</v>
      </c>
      <c r="AE6">
        <f ca="1">IFERROR(OFFSET('Таблица 2 (тарифы)'!$F$2,MATCH($G6&amp;AE$1,'Таблица 2 (тарифы)'!$F$3:$F$1335,0),IF($B6&lt;300,1,2))*OFFSET('Таблица 3 (распределение)'!$B$1,MATCH(AE$1,'Таблица 3 (распределение)'!$A$2:$A$22,0),0),0)</f>
        <v>1.01</v>
      </c>
      <c r="AF6">
        <f ca="1">IFERROR(OFFSET('Таблица 2 (тарифы)'!$F$2,MATCH($G6&amp;AF$1,'Таблица 2 (тарифы)'!$F$3:$F$1335,0),IF($B6&lt;300,1,2))*OFFSET('Таблица 3 (распределение)'!$B$1,MATCH(AF$1,'Таблица 3 (распределение)'!$A$2:$A$22,0),0),0)</f>
        <v>30.599999999999998</v>
      </c>
      <c r="AG6">
        <f ca="1">IFERROR(OFFSET('Таблица 2 (тарифы)'!$F$2,MATCH($G6&amp;AG$1,'Таблица 2 (тарифы)'!$F$3:$F$1335,0),IF($B6&lt;300,1,2))*OFFSET('Таблица 3 (распределение)'!$B$1,MATCH(AG$1,'Таблица 3 (распределение)'!$A$2:$A$22,0),0),0)</f>
        <v>0</v>
      </c>
      <c r="AH6">
        <f ca="1">IFERROR(OFFSET('Таблица 2 (тарифы)'!$F$2,MATCH($G6&amp;AH$1,'Таблица 2 (тарифы)'!$F$3:$F$1335,0),IF($B6&lt;300,1,2))*OFFSET('Таблица 3 (распределение)'!$B$1,MATCH(AH$1,'Таблица 3 (распределение)'!$A$2:$A$22,0),0),0)</f>
        <v>1.86</v>
      </c>
      <c r="AI6">
        <f ca="1">IFERROR(OFFSET('Таблица 2 (тарифы)'!$F$2,MATCH($G6&amp;AI$1,'Таблица 2 (тарифы)'!$F$3:$F$1335,0),IF($B6&lt;300,1,2))*OFFSET('Таблица 3 (распределение)'!$B$1,MATCH(AI$1,'Таблица 3 (распределение)'!$A$2:$A$22,0),0),0)</f>
        <v>0</v>
      </c>
      <c r="AJ6">
        <f ca="1">IFERROR(OFFSET('Таблица 2 (тарифы)'!$F$2,MATCH($G6&amp;AJ$1,'Таблица 2 (тарифы)'!$F$3:$F$1335,0),IF($B6&lt;300,1,2))*OFFSET('Таблица 3 (распределение)'!$B$1,MATCH(AJ$1,'Таблица 3 (распределение)'!$A$2:$A$22,0),0),0)</f>
        <v>1.19</v>
      </c>
      <c r="AK6">
        <f ca="1">IFERROR(OFFSET('Таблица 2 (тарифы)'!$F$2,MATCH($G6&amp;AK$1,'Таблица 2 (тарифы)'!$F$3:$F$1335,0),IF($B6&lt;300,1,2))*OFFSET('Таблица 3 (распределение)'!$B$1,MATCH(AK$1,'Таблица 3 (распределение)'!$A$2:$A$22,0),0),0)</f>
        <v>0</v>
      </c>
      <c r="AL6">
        <f ca="1">IFERROR(OFFSET('Таблица 2 (тарифы)'!$F$2,MATCH($G6&amp;AL$1,'Таблица 2 (тарифы)'!$F$3:$F$1335,0),IF($B6&lt;300,1,2))*OFFSET('Таблица 3 (распределение)'!$B$1,MATCH(AL$1,'Таблица 3 (распределение)'!$A$2:$A$22,0),0),0)</f>
        <v>3.06</v>
      </c>
      <c r="AM6">
        <f ca="1">IFERROR(OFFSET('Таблица 2 (тарифы)'!$F$2,MATCH($G6&amp;AM$1,'Таблица 2 (тарифы)'!$F$3:$F$1335,0),IF($B6&lt;300,1,2))*OFFSET('Таблица 3 (распределение)'!$B$1,MATCH(AM$1,'Таблица 3 (распределение)'!$A$2:$A$22,0),0),0)</f>
        <v>1.86</v>
      </c>
    </row>
    <row r="7" spans="1:39" x14ac:dyDescent="0.25">
      <c r="A7" s="8"/>
      <c r="B7" s="9">
        <v>650</v>
      </c>
      <c r="C7" s="7">
        <v>15</v>
      </c>
      <c r="D7" s="10">
        <v>15</v>
      </c>
      <c r="E7" s="10">
        <v>8</v>
      </c>
      <c r="F7" s="7">
        <f>ROUNDUP(C7*D7*E7/1000,1)</f>
        <v>1.8</v>
      </c>
      <c r="G7" s="7">
        <f ca="1">IF(F7&gt;OFFSET(ЛИТРЫ!$B$1,MATCH(F7,ЛИТРЫ!$B$2:$B$44,1),0),OFFSET(ЛИТРЫ!$B$1,MATCH(F7,ЛИТРЫ!$B$2:$B$44,1)+1,0),OFFSET(ЛИТРЫ!$B$1,MATCH(F7,ЛИТРЫ!$B$2:$B$44,1),0))</f>
        <v>2</v>
      </c>
      <c r="H7" s="29">
        <f t="shared" ca="1" si="0"/>
        <v>100.45</v>
      </c>
      <c r="I7">
        <f ca="1">IFERROR(OFFSET('Таблица 2 (тарифы)'!$F$2,MATCH($G7&amp;I$1,'Таблица 2 (тарифы)'!$F$3:$F$1335,0),IF($B7&lt;300,1,2))*OFFSET('Таблица 3 (распределение)'!$B$1,MATCH(I$1,'Таблица 3 (распределение)'!$A$2:$A$22,0),0),0)</f>
        <v>0</v>
      </c>
      <c r="J7">
        <f ca="1">IFERROR(OFFSET('Таблица 2 (тарифы)'!$F$2,MATCH($G7&amp;J$1,'Таблица 2 (тарифы)'!$F$3:$F$1335,0),IF($B7&lt;300,1,2))*OFFSET('Таблица 3 (распределение)'!$B$1,MATCH(J$1,'Таблица 3 (распределение)'!$A$2:$A$22,0),0),0)</f>
        <v>0</v>
      </c>
      <c r="K7">
        <f ca="1">IFERROR(OFFSET('Таблица 2 (тарифы)'!$F$2,MATCH($G7&amp;K$1,'Таблица 2 (тарифы)'!$F$3:$F$1335,0),IF($B7&lt;300,1,2))*OFFSET('Таблица 3 (распределение)'!$B$1,MATCH(K$1,'Таблица 3 (распределение)'!$A$2:$A$22,0),0),0)</f>
        <v>0</v>
      </c>
      <c r="L7">
        <f ca="1">IFERROR(OFFSET('Таблица 2 (тарифы)'!$F$2,MATCH($G7&amp;L$1,'Таблица 2 (тарифы)'!$F$3:$F$1335,0),IF($B7&lt;300,1,2))*OFFSET('Таблица 3 (распределение)'!$B$1,MATCH(L$1,'Таблица 3 (распределение)'!$A$2:$A$22,0),0),0)</f>
        <v>0</v>
      </c>
      <c r="M7">
        <f ca="1">IFERROR(OFFSET('Таблица 2 (тарифы)'!$F$2,MATCH($G7&amp;M$1,'Таблица 2 (тарифы)'!$F$3:$F$1335,0),IF($B7&lt;300,1,2))*OFFSET('Таблица 3 (распределение)'!$B$1,MATCH(M$1,'Таблица 3 (распределение)'!$A$2:$A$22,0),0),0)</f>
        <v>4.2</v>
      </c>
      <c r="N7">
        <f ca="1">IFERROR(OFFSET('Таблица 2 (тарифы)'!$F$2,MATCH($G7&amp;N$1,'Таблица 2 (тарифы)'!$F$3:$F$1335,0),IF($B7&lt;300,1,2))*OFFSET('Таблица 3 (распределение)'!$B$1,MATCH(N$1,'Таблица 3 (распределение)'!$A$2:$A$22,0),0),0)</f>
        <v>3.8000000000000003</v>
      </c>
      <c r="O7">
        <f ca="1">IFERROR(OFFSET('Таблица 2 (тарифы)'!$F$2,MATCH($G7&amp;O$1,'Таблица 2 (тарифы)'!$F$3:$F$1335,0),IF($B7&lt;300,1,2))*OFFSET('Таблица 3 (распределение)'!$B$1,MATCH(O$1,'Таблица 3 (распределение)'!$A$2:$A$22,0),0),0)</f>
        <v>0</v>
      </c>
      <c r="P7">
        <f ca="1">IFERROR(OFFSET('Таблица 2 (тарифы)'!$F$2,MATCH($G7&amp;P$1,'Таблица 2 (тарифы)'!$F$3:$F$1335,0),IF($B7&lt;300,1,2))*OFFSET('Таблица 3 (распределение)'!$B$1,MATCH(P$1,'Таблица 3 (распределение)'!$A$2:$A$22,0),0),0)</f>
        <v>3.68</v>
      </c>
      <c r="Q7">
        <f ca="1">IFERROR(OFFSET('Таблица 2 (тарифы)'!$F$2,MATCH($G7&amp;Q$1,'Таблица 2 (тарифы)'!$F$3:$F$1335,0),IF($B7&lt;300,1,2))*OFFSET('Таблица 3 (распределение)'!$B$1,MATCH(Q$1,'Таблица 3 (распределение)'!$A$2:$A$22,0),0),0)</f>
        <v>1.8800000000000001</v>
      </c>
      <c r="R7">
        <f ca="1">IFERROR(OFFSET('Таблица 2 (тарифы)'!$F$2,MATCH($G7&amp;R$1,'Таблица 2 (тарифы)'!$F$3:$F$1335,0),IF($B7&lt;300,1,2))*OFFSET('Таблица 3 (распределение)'!$B$1,MATCH(R$1,'Таблица 3 (распределение)'!$A$2:$A$22,0),0),0)</f>
        <v>1.8</v>
      </c>
      <c r="S7">
        <f ca="1">IFERROR(OFFSET('Таблица 2 (тарифы)'!$F$2,MATCH($G7&amp;S$1,'Таблица 2 (тарифы)'!$F$3:$F$1335,0),IF($B7&lt;300,1,2))*OFFSET('Таблица 3 (распределение)'!$B$1,MATCH(S$1,'Таблица 3 (распределение)'!$A$2:$A$22,0),0),0)</f>
        <v>2.12</v>
      </c>
      <c r="T7">
        <f ca="1">IFERROR(OFFSET('Таблица 2 (тарифы)'!$F$2,MATCH($G7&amp;T$1,'Таблица 2 (тарифы)'!$F$3:$F$1335,0),IF($B7&lt;300,1,2))*OFFSET('Таблица 3 (распределение)'!$B$1,MATCH(T$1,'Таблица 3 (распределение)'!$A$2:$A$22,0),0),0)</f>
        <v>2.12</v>
      </c>
      <c r="U7">
        <f ca="1">IFERROR(OFFSET('Таблица 2 (тарифы)'!$F$2,MATCH($G7&amp;U$1,'Таблица 2 (тарифы)'!$F$3:$F$1335,0),IF($B7&lt;300,1,2))*OFFSET('Таблица 3 (распределение)'!$B$1,MATCH(U$1,'Таблица 3 (распределение)'!$A$2:$A$22,0),0),0)</f>
        <v>4.3499999999999996</v>
      </c>
      <c r="V7">
        <f ca="1">IFERROR(OFFSET('Таблица 2 (тарифы)'!$F$2,MATCH($G7&amp;V$1,'Таблица 2 (тарифы)'!$F$3:$F$1335,0),IF($B7&lt;300,1,2))*OFFSET('Таблица 3 (распределение)'!$B$1,MATCH(V$1,'Таблица 3 (распределение)'!$A$2:$A$22,0),0),0)</f>
        <v>0</v>
      </c>
      <c r="W7">
        <f ca="1">IFERROR(OFFSET('Таблица 2 (тарифы)'!$F$2,MATCH($G7&amp;W$1,'Таблица 2 (тарифы)'!$F$3:$F$1335,0),IF($B7&lt;300,1,2))*OFFSET('Таблица 3 (распределение)'!$B$1,MATCH(W$1,'Таблица 3 (распределение)'!$A$2:$A$22,0),0),0)</f>
        <v>1.1300000000000001</v>
      </c>
      <c r="X7">
        <f ca="1">IFERROR(OFFSET('Таблица 2 (тарифы)'!$F$2,MATCH($G7&amp;X$1,'Таблица 2 (тарифы)'!$F$3:$F$1335,0),IF($B7&lt;300,1,2))*OFFSET('Таблица 3 (распределение)'!$B$1,MATCH(X$1,'Таблица 3 (распределение)'!$A$2:$A$22,0),0),0)</f>
        <v>21</v>
      </c>
      <c r="Y7">
        <f ca="1">IFERROR(OFFSET('Таблица 2 (тарифы)'!$F$2,MATCH($G7&amp;Y$1,'Таблица 2 (тарифы)'!$F$3:$F$1335,0),IF($B7&lt;300,1,2))*OFFSET('Таблица 3 (распределение)'!$B$1,MATCH(Y$1,'Таблица 3 (распределение)'!$A$2:$A$22,0),0),0)</f>
        <v>3.21</v>
      </c>
      <c r="Z7">
        <f ca="1">IFERROR(OFFSET('Таблица 2 (тарифы)'!$F$2,MATCH($G7&amp;Z$1,'Таблица 2 (тарифы)'!$F$3:$F$1335,0),IF($B7&lt;300,1,2))*OFFSET('Таблица 3 (распределение)'!$B$1,MATCH(Z$1,'Таблица 3 (распределение)'!$A$2:$A$22,0),0),0)</f>
        <v>3.81</v>
      </c>
      <c r="AA7">
        <f ca="1">IFERROR(OFFSET('Таблица 2 (тарифы)'!$F$2,MATCH($G7&amp;AA$1,'Таблица 2 (тарифы)'!$F$3:$F$1335,0),IF($B7&lt;300,1,2))*OFFSET('Таблица 3 (распределение)'!$B$1,MATCH(AA$1,'Таблица 3 (распределение)'!$A$2:$A$22,0),0),0)</f>
        <v>1.25</v>
      </c>
      <c r="AB7">
        <f ca="1">IFERROR(OFFSET('Таблица 2 (тарифы)'!$F$2,MATCH($G7&amp;AB$1,'Таблица 2 (тарифы)'!$F$3:$F$1335,0),IF($B7&lt;300,1,2))*OFFSET('Таблица 3 (распределение)'!$B$1,MATCH(AB$1,'Таблица 3 (распределение)'!$A$2:$A$22,0),0),0)</f>
        <v>0</v>
      </c>
      <c r="AC7">
        <f ca="1">IFERROR(OFFSET('Таблица 2 (тарифы)'!$F$2,MATCH($G7&amp;AC$1,'Таблица 2 (тарифы)'!$F$3:$F$1335,0),IF($B7&lt;300,1,2))*OFFSET('Таблица 3 (распределение)'!$B$1,MATCH(AC$1,'Таблица 3 (распределение)'!$A$2:$A$22,0),0),0)</f>
        <v>1</v>
      </c>
      <c r="AD7">
        <f ca="1">IFERROR(OFFSET('Таблица 2 (тарифы)'!$F$2,MATCH($G7&amp;AD$1,'Таблица 2 (тарифы)'!$F$3:$F$1335,0),IF($B7&lt;300,1,2))*OFFSET('Таблица 3 (распределение)'!$B$1,MATCH(AD$1,'Таблица 3 (распределение)'!$A$2:$A$22,0),0),0)</f>
        <v>5.5200000000000005</v>
      </c>
      <c r="AE7">
        <f ca="1">IFERROR(OFFSET('Таблица 2 (тарифы)'!$F$2,MATCH($G7&amp;AE$1,'Таблица 2 (тарифы)'!$F$3:$F$1335,0),IF($B7&lt;300,1,2))*OFFSET('Таблица 3 (распределение)'!$B$1,MATCH(AE$1,'Таблица 3 (распределение)'!$A$2:$A$22,0),0),0)</f>
        <v>1.01</v>
      </c>
      <c r="AF7">
        <f ca="1">IFERROR(OFFSET('Таблица 2 (тарифы)'!$F$2,MATCH($G7&amp;AF$1,'Таблица 2 (тарифы)'!$F$3:$F$1335,0),IF($B7&lt;300,1,2))*OFFSET('Таблица 3 (распределение)'!$B$1,MATCH(AF$1,'Таблица 3 (распределение)'!$A$2:$A$22,0),0),0)</f>
        <v>30.599999999999998</v>
      </c>
      <c r="AG7">
        <f ca="1">IFERROR(OFFSET('Таблица 2 (тарифы)'!$F$2,MATCH($G7&amp;AG$1,'Таблица 2 (тарифы)'!$F$3:$F$1335,0),IF($B7&lt;300,1,2))*OFFSET('Таблица 3 (распределение)'!$B$1,MATCH(AG$1,'Таблица 3 (распределение)'!$A$2:$A$22,0),0),0)</f>
        <v>0</v>
      </c>
      <c r="AH7">
        <f ca="1">IFERROR(OFFSET('Таблица 2 (тарифы)'!$F$2,MATCH($G7&amp;AH$1,'Таблица 2 (тарифы)'!$F$3:$F$1335,0),IF($B7&lt;300,1,2))*OFFSET('Таблица 3 (распределение)'!$B$1,MATCH(AH$1,'Таблица 3 (распределение)'!$A$2:$A$22,0),0),0)</f>
        <v>1.86</v>
      </c>
      <c r="AI7">
        <f ca="1">IFERROR(OFFSET('Таблица 2 (тарифы)'!$F$2,MATCH($G7&amp;AI$1,'Таблица 2 (тарифы)'!$F$3:$F$1335,0),IF($B7&lt;300,1,2))*OFFSET('Таблица 3 (распределение)'!$B$1,MATCH(AI$1,'Таблица 3 (распределение)'!$A$2:$A$22,0),0),0)</f>
        <v>0</v>
      </c>
      <c r="AJ7">
        <f ca="1">IFERROR(OFFSET('Таблица 2 (тарифы)'!$F$2,MATCH($G7&amp;AJ$1,'Таблица 2 (тарифы)'!$F$3:$F$1335,0),IF($B7&lt;300,1,2))*OFFSET('Таблица 3 (распределение)'!$B$1,MATCH(AJ$1,'Таблица 3 (распределение)'!$A$2:$A$22,0),0),0)</f>
        <v>1.19</v>
      </c>
      <c r="AK7">
        <f ca="1">IFERROR(OFFSET('Таблица 2 (тарифы)'!$F$2,MATCH($G7&amp;AK$1,'Таблица 2 (тарифы)'!$F$3:$F$1335,0),IF($B7&lt;300,1,2))*OFFSET('Таблица 3 (распределение)'!$B$1,MATCH(AK$1,'Таблица 3 (распределение)'!$A$2:$A$22,0),0),0)</f>
        <v>0</v>
      </c>
      <c r="AL7">
        <f ca="1">IFERROR(OFFSET('Таблица 2 (тарифы)'!$F$2,MATCH($G7&amp;AL$1,'Таблица 2 (тарифы)'!$F$3:$F$1335,0),IF($B7&lt;300,1,2))*OFFSET('Таблица 3 (распределение)'!$B$1,MATCH(AL$1,'Таблица 3 (распределение)'!$A$2:$A$22,0),0),0)</f>
        <v>3.06</v>
      </c>
      <c r="AM7">
        <f ca="1">IFERROR(OFFSET('Таблица 2 (тарифы)'!$F$2,MATCH($G7&amp;AM$1,'Таблица 2 (тарифы)'!$F$3:$F$1335,0),IF($B7&lt;300,1,2))*OFFSET('Таблица 3 (распределение)'!$B$1,MATCH(AM$1,'Таблица 3 (распределение)'!$A$2:$A$22,0),0),0)</f>
        <v>1.86</v>
      </c>
    </row>
    <row r="8" spans="1:39" x14ac:dyDescent="0.25">
      <c r="A8" s="8"/>
      <c r="B8" s="9">
        <v>1150</v>
      </c>
      <c r="C8" s="7">
        <v>10</v>
      </c>
      <c r="D8" s="10">
        <v>10</v>
      </c>
      <c r="E8" s="10">
        <v>19</v>
      </c>
      <c r="F8" s="7">
        <f>ROUNDUP(C8*D8*E8/1000,1)</f>
        <v>1.9</v>
      </c>
      <c r="G8" s="7">
        <f ca="1">IF(F8&gt;OFFSET(ЛИТРЫ!$B$1,MATCH(F8,ЛИТРЫ!$B$2:$B$44,1),0),OFFSET(ЛИТРЫ!$B$1,MATCH(F8,ЛИТРЫ!$B$2:$B$44,1)+1,0),OFFSET(ЛИТРЫ!$B$1,MATCH(F8,ЛИТРЫ!$B$2:$B$44,1),0))</f>
        <v>2</v>
      </c>
      <c r="H8" s="29">
        <f t="shared" ca="1" si="0"/>
        <v>100.45</v>
      </c>
      <c r="I8">
        <f ca="1">IFERROR(OFFSET('Таблица 2 (тарифы)'!$F$2,MATCH($G8&amp;I$1,'Таблица 2 (тарифы)'!$F$3:$F$1335,0),IF($B8&lt;300,1,2))*OFFSET('Таблица 3 (распределение)'!$B$1,MATCH(I$1,'Таблица 3 (распределение)'!$A$2:$A$22,0),0),0)</f>
        <v>0</v>
      </c>
      <c r="J8">
        <f ca="1">IFERROR(OFFSET('Таблица 2 (тарифы)'!$F$2,MATCH($G8&amp;J$1,'Таблица 2 (тарифы)'!$F$3:$F$1335,0),IF($B8&lt;300,1,2))*OFFSET('Таблица 3 (распределение)'!$B$1,MATCH(J$1,'Таблица 3 (распределение)'!$A$2:$A$22,0),0),0)</f>
        <v>0</v>
      </c>
      <c r="K8">
        <f ca="1">IFERROR(OFFSET('Таблица 2 (тарифы)'!$F$2,MATCH($G8&amp;K$1,'Таблица 2 (тарифы)'!$F$3:$F$1335,0),IF($B8&lt;300,1,2))*OFFSET('Таблица 3 (распределение)'!$B$1,MATCH(K$1,'Таблица 3 (распределение)'!$A$2:$A$22,0),0),0)</f>
        <v>0</v>
      </c>
      <c r="L8">
        <f ca="1">IFERROR(OFFSET('Таблица 2 (тарифы)'!$F$2,MATCH($G8&amp;L$1,'Таблица 2 (тарифы)'!$F$3:$F$1335,0),IF($B8&lt;300,1,2))*OFFSET('Таблица 3 (распределение)'!$B$1,MATCH(L$1,'Таблица 3 (распределение)'!$A$2:$A$22,0),0),0)</f>
        <v>0</v>
      </c>
      <c r="M8">
        <f ca="1">IFERROR(OFFSET('Таблица 2 (тарифы)'!$F$2,MATCH($G8&amp;M$1,'Таблица 2 (тарифы)'!$F$3:$F$1335,0),IF($B8&lt;300,1,2))*OFFSET('Таблица 3 (распределение)'!$B$1,MATCH(M$1,'Таблица 3 (распределение)'!$A$2:$A$22,0),0),0)</f>
        <v>4.2</v>
      </c>
      <c r="N8">
        <f ca="1">IFERROR(OFFSET('Таблица 2 (тарифы)'!$F$2,MATCH($G8&amp;N$1,'Таблица 2 (тарифы)'!$F$3:$F$1335,0),IF($B8&lt;300,1,2))*OFFSET('Таблица 3 (распределение)'!$B$1,MATCH(N$1,'Таблица 3 (распределение)'!$A$2:$A$22,0),0),0)</f>
        <v>3.8000000000000003</v>
      </c>
      <c r="O8">
        <f ca="1">IFERROR(OFFSET('Таблица 2 (тарифы)'!$F$2,MATCH($G8&amp;O$1,'Таблица 2 (тарифы)'!$F$3:$F$1335,0),IF($B8&lt;300,1,2))*OFFSET('Таблица 3 (распределение)'!$B$1,MATCH(O$1,'Таблица 3 (распределение)'!$A$2:$A$22,0),0),0)</f>
        <v>0</v>
      </c>
      <c r="P8">
        <f ca="1">IFERROR(OFFSET('Таблица 2 (тарифы)'!$F$2,MATCH($G8&amp;P$1,'Таблица 2 (тарифы)'!$F$3:$F$1335,0),IF($B8&lt;300,1,2))*OFFSET('Таблица 3 (распределение)'!$B$1,MATCH(P$1,'Таблица 3 (распределение)'!$A$2:$A$22,0),0),0)</f>
        <v>3.68</v>
      </c>
      <c r="Q8">
        <f ca="1">IFERROR(OFFSET('Таблица 2 (тарифы)'!$F$2,MATCH($G8&amp;Q$1,'Таблица 2 (тарифы)'!$F$3:$F$1335,0),IF($B8&lt;300,1,2))*OFFSET('Таблица 3 (распределение)'!$B$1,MATCH(Q$1,'Таблица 3 (распределение)'!$A$2:$A$22,0),0),0)</f>
        <v>1.8800000000000001</v>
      </c>
      <c r="R8">
        <f ca="1">IFERROR(OFFSET('Таблица 2 (тарифы)'!$F$2,MATCH($G8&amp;R$1,'Таблица 2 (тарифы)'!$F$3:$F$1335,0),IF($B8&lt;300,1,2))*OFFSET('Таблица 3 (распределение)'!$B$1,MATCH(R$1,'Таблица 3 (распределение)'!$A$2:$A$22,0),0),0)</f>
        <v>1.8</v>
      </c>
      <c r="S8">
        <f ca="1">IFERROR(OFFSET('Таблица 2 (тарифы)'!$F$2,MATCH($G8&amp;S$1,'Таблица 2 (тарифы)'!$F$3:$F$1335,0),IF($B8&lt;300,1,2))*OFFSET('Таблица 3 (распределение)'!$B$1,MATCH(S$1,'Таблица 3 (распределение)'!$A$2:$A$22,0),0),0)</f>
        <v>2.12</v>
      </c>
      <c r="T8">
        <f ca="1">IFERROR(OFFSET('Таблица 2 (тарифы)'!$F$2,MATCH($G8&amp;T$1,'Таблица 2 (тарифы)'!$F$3:$F$1335,0),IF($B8&lt;300,1,2))*OFFSET('Таблица 3 (распределение)'!$B$1,MATCH(T$1,'Таблица 3 (распределение)'!$A$2:$A$22,0),0),0)</f>
        <v>2.12</v>
      </c>
      <c r="U8">
        <f ca="1">IFERROR(OFFSET('Таблица 2 (тарифы)'!$F$2,MATCH($G8&amp;U$1,'Таблица 2 (тарифы)'!$F$3:$F$1335,0),IF($B8&lt;300,1,2))*OFFSET('Таблица 3 (распределение)'!$B$1,MATCH(U$1,'Таблица 3 (распределение)'!$A$2:$A$22,0),0),0)</f>
        <v>4.3499999999999996</v>
      </c>
      <c r="V8">
        <f ca="1">IFERROR(OFFSET('Таблица 2 (тарифы)'!$F$2,MATCH($G8&amp;V$1,'Таблица 2 (тарифы)'!$F$3:$F$1335,0),IF($B8&lt;300,1,2))*OFFSET('Таблица 3 (распределение)'!$B$1,MATCH(V$1,'Таблица 3 (распределение)'!$A$2:$A$22,0),0),0)</f>
        <v>0</v>
      </c>
      <c r="W8">
        <f ca="1">IFERROR(OFFSET('Таблица 2 (тарифы)'!$F$2,MATCH($G8&amp;W$1,'Таблица 2 (тарифы)'!$F$3:$F$1335,0),IF($B8&lt;300,1,2))*OFFSET('Таблица 3 (распределение)'!$B$1,MATCH(W$1,'Таблица 3 (распределение)'!$A$2:$A$22,0),0),0)</f>
        <v>1.1300000000000001</v>
      </c>
      <c r="X8">
        <f ca="1">IFERROR(OFFSET('Таблица 2 (тарифы)'!$F$2,MATCH($G8&amp;X$1,'Таблица 2 (тарифы)'!$F$3:$F$1335,0),IF($B8&lt;300,1,2))*OFFSET('Таблица 3 (распределение)'!$B$1,MATCH(X$1,'Таблица 3 (распределение)'!$A$2:$A$22,0),0),0)</f>
        <v>21</v>
      </c>
      <c r="Y8">
        <f ca="1">IFERROR(OFFSET('Таблица 2 (тарифы)'!$F$2,MATCH($G8&amp;Y$1,'Таблица 2 (тарифы)'!$F$3:$F$1335,0),IF($B8&lt;300,1,2))*OFFSET('Таблица 3 (распределение)'!$B$1,MATCH(Y$1,'Таблица 3 (распределение)'!$A$2:$A$22,0),0),0)</f>
        <v>3.21</v>
      </c>
      <c r="Z8">
        <f ca="1">IFERROR(OFFSET('Таблица 2 (тарифы)'!$F$2,MATCH($G8&amp;Z$1,'Таблица 2 (тарифы)'!$F$3:$F$1335,0),IF($B8&lt;300,1,2))*OFFSET('Таблица 3 (распределение)'!$B$1,MATCH(Z$1,'Таблица 3 (распределение)'!$A$2:$A$22,0),0),0)</f>
        <v>3.81</v>
      </c>
      <c r="AA8">
        <f ca="1">IFERROR(OFFSET('Таблица 2 (тарифы)'!$F$2,MATCH($G8&amp;AA$1,'Таблица 2 (тарифы)'!$F$3:$F$1335,0),IF($B8&lt;300,1,2))*OFFSET('Таблица 3 (распределение)'!$B$1,MATCH(AA$1,'Таблица 3 (распределение)'!$A$2:$A$22,0),0),0)</f>
        <v>1.25</v>
      </c>
      <c r="AB8">
        <f ca="1">IFERROR(OFFSET('Таблица 2 (тарифы)'!$F$2,MATCH($G8&amp;AB$1,'Таблица 2 (тарифы)'!$F$3:$F$1335,0),IF($B8&lt;300,1,2))*OFFSET('Таблица 3 (распределение)'!$B$1,MATCH(AB$1,'Таблица 3 (распределение)'!$A$2:$A$22,0),0),0)</f>
        <v>0</v>
      </c>
      <c r="AC8">
        <f ca="1">IFERROR(OFFSET('Таблица 2 (тарифы)'!$F$2,MATCH($G8&amp;AC$1,'Таблица 2 (тарифы)'!$F$3:$F$1335,0),IF($B8&lt;300,1,2))*OFFSET('Таблица 3 (распределение)'!$B$1,MATCH(AC$1,'Таблица 3 (распределение)'!$A$2:$A$22,0),0),0)</f>
        <v>1</v>
      </c>
      <c r="AD8">
        <f ca="1">IFERROR(OFFSET('Таблица 2 (тарифы)'!$F$2,MATCH($G8&amp;AD$1,'Таблица 2 (тарифы)'!$F$3:$F$1335,0),IF($B8&lt;300,1,2))*OFFSET('Таблица 3 (распределение)'!$B$1,MATCH(AD$1,'Таблица 3 (распределение)'!$A$2:$A$22,0),0),0)</f>
        <v>5.5200000000000005</v>
      </c>
      <c r="AE8">
        <f ca="1">IFERROR(OFFSET('Таблица 2 (тарифы)'!$F$2,MATCH($G8&amp;AE$1,'Таблица 2 (тарифы)'!$F$3:$F$1335,0),IF($B8&lt;300,1,2))*OFFSET('Таблица 3 (распределение)'!$B$1,MATCH(AE$1,'Таблица 3 (распределение)'!$A$2:$A$22,0),0),0)</f>
        <v>1.01</v>
      </c>
      <c r="AF8">
        <f ca="1">IFERROR(OFFSET('Таблица 2 (тарифы)'!$F$2,MATCH($G8&amp;AF$1,'Таблица 2 (тарифы)'!$F$3:$F$1335,0),IF($B8&lt;300,1,2))*OFFSET('Таблица 3 (распределение)'!$B$1,MATCH(AF$1,'Таблица 3 (распределение)'!$A$2:$A$22,0),0),0)</f>
        <v>30.599999999999998</v>
      </c>
      <c r="AG8">
        <f ca="1">IFERROR(OFFSET('Таблица 2 (тарифы)'!$F$2,MATCH($G8&amp;AG$1,'Таблица 2 (тарифы)'!$F$3:$F$1335,0),IF($B8&lt;300,1,2))*OFFSET('Таблица 3 (распределение)'!$B$1,MATCH(AG$1,'Таблица 3 (распределение)'!$A$2:$A$22,0),0),0)</f>
        <v>0</v>
      </c>
      <c r="AH8">
        <f ca="1">IFERROR(OFFSET('Таблица 2 (тарифы)'!$F$2,MATCH($G8&amp;AH$1,'Таблица 2 (тарифы)'!$F$3:$F$1335,0),IF($B8&lt;300,1,2))*OFFSET('Таблица 3 (распределение)'!$B$1,MATCH(AH$1,'Таблица 3 (распределение)'!$A$2:$A$22,0),0),0)</f>
        <v>1.86</v>
      </c>
      <c r="AI8">
        <f ca="1">IFERROR(OFFSET('Таблица 2 (тарифы)'!$F$2,MATCH($G8&amp;AI$1,'Таблица 2 (тарифы)'!$F$3:$F$1335,0),IF($B8&lt;300,1,2))*OFFSET('Таблица 3 (распределение)'!$B$1,MATCH(AI$1,'Таблица 3 (распределение)'!$A$2:$A$22,0),0),0)</f>
        <v>0</v>
      </c>
      <c r="AJ8">
        <f ca="1">IFERROR(OFFSET('Таблица 2 (тарифы)'!$F$2,MATCH($G8&amp;AJ$1,'Таблица 2 (тарифы)'!$F$3:$F$1335,0),IF($B8&lt;300,1,2))*OFFSET('Таблица 3 (распределение)'!$B$1,MATCH(AJ$1,'Таблица 3 (распределение)'!$A$2:$A$22,0),0),0)</f>
        <v>1.19</v>
      </c>
      <c r="AK8">
        <f ca="1">IFERROR(OFFSET('Таблица 2 (тарифы)'!$F$2,MATCH($G8&amp;AK$1,'Таблица 2 (тарифы)'!$F$3:$F$1335,0),IF($B8&lt;300,1,2))*OFFSET('Таблица 3 (распределение)'!$B$1,MATCH(AK$1,'Таблица 3 (распределение)'!$A$2:$A$22,0),0),0)</f>
        <v>0</v>
      </c>
      <c r="AL8">
        <f ca="1">IFERROR(OFFSET('Таблица 2 (тарифы)'!$F$2,MATCH($G8&amp;AL$1,'Таблица 2 (тарифы)'!$F$3:$F$1335,0),IF($B8&lt;300,1,2))*OFFSET('Таблица 3 (распределение)'!$B$1,MATCH(AL$1,'Таблица 3 (распределение)'!$A$2:$A$22,0),0),0)</f>
        <v>3.06</v>
      </c>
      <c r="AM8">
        <f ca="1">IFERROR(OFFSET('Таблица 2 (тарифы)'!$F$2,MATCH($G8&amp;AM$1,'Таблица 2 (тарифы)'!$F$3:$F$1335,0),IF($B8&lt;300,1,2))*OFFSET('Таблица 3 (распределение)'!$B$1,MATCH(AM$1,'Таблица 3 (распределение)'!$A$2:$A$22,0),0),0)</f>
        <v>1.86</v>
      </c>
    </row>
    <row r="9" spans="1:39" x14ac:dyDescent="0.25">
      <c r="A9" s="8" t="s">
        <v>40</v>
      </c>
      <c r="B9" s="9">
        <v>1080</v>
      </c>
      <c r="C9" s="7">
        <v>13</v>
      </c>
      <c r="D9" s="10">
        <v>13</v>
      </c>
      <c r="E9" s="10">
        <v>13</v>
      </c>
      <c r="F9" s="7">
        <f>ROUNDUP(C9*D9*E9/1000,1)</f>
        <v>2.2000000000000002</v>
      </c>
      <c r="G9" s="7">
        <f ca="1">IF(F9&gt;OFFSET(ЛИТРЫ!$B$1,MATCH(F9,ЛИТРЫ!$B$2:$B$44,1),0),OFFSET(ЛИТРЫ!$B$1,MATCH(F9,ЛИТРЫ!$B$2:$B$44,1)+1,0),OFFSET(ЛИТРЫ!$B$1,MATCH(F9,ЛИТРЫ!$B$2:$B$44,1),0))</f>
        <v>3</v>
      </c>
      <c r="H9" s="29">
        <f t="shared" ca="1" si="0"/>
        <v>102.7</v>
      </c>
      <c r="I9">
        <f ca="1">IFERROR(OFFSET('Таблица 2 (тарифы)'!$F$2,MATCH($G9&amp;I$1,'Таблица 2 (тарифы)'!$F$3:$F$1335,0),IF($B9&lt;300,1,2))*OFFSET('Таблица 3 (распределение)'!$B$1,MATCH(I$1,'Таблица 3 (распределение)'!$A$2:$A$22,0),0),0)</f>
        <v>0</v>
      </c>
      <c r="J9">
        <f ca="1">IFERROR(OFFSET('Таблица 2 (тарифы)'!$F$2,MATCH($G9&amp;J$1,'Таблица 2 (тарифы)'!$F$3:$F$1335,0),IF($B9&lt;300,1,2))*OFFSET('Таблица 3 (распределение)'!$B$1,MATCH(J$1,'Таблица 3 (распределение)'!$A$2:$A$22,0),0),0)</f>
        <v>0</v>
      </c>
      <c r="K9">
        <f ca="1">IFERROR(OFFSET('Таблица 2 (тарифы)'!$F$2,MATCH($G9&amp;K$1,'Таблица 2 (тарифы)'!$F$3:$F$1335,0),IF($B9&lt;300,1,2))*OFFSET('Таблица 3 (распределение)'!$B$1,MATCH(K$1,'Таблица 3 (распределение)'!$A$2:$A$22,0),0),0)</f>
        <v>0</v>
      </c>
      <c r="L9">
        <f ca="1">IFERROR(OFFSET('Таблица 2 (тарифы)'!$F$2,MATCH($G9&amp;L$1,'Таблица 2 (тарифы)'!$F$3:$F$1335,0),IF($B9&lt;300,1,2))*OFFSET('Таблица 3 (распределение)'!$B$1,MATCH(L$1,'Таблица 3 (распределение)'!$A$2:$A$22,0),0),0)</f>
        <v>0</v>
      </c>
      <c r="M9">
        <f ca="1">IFERROR(OFFSET('Таблица 2 (тарифы)'!$F$2,MATCH($G9&amp;M$1,'Таблица 2 (тарифы)'!$F$3:$F$1335,0),IF($B9&lt;300,1,2))*OFFSET('Таблица 3 (распределение)'!$B$1,MATCH(M$1,'Таблица 3 (распределение)'!$A$2:$A$22,0),0),0)</f>
        <v>4.2</v>
      </c>
      <c r="N9">
        <f ca="1">IFERROR(OFFSET('Таблица 2 (тарифы)'!$F$2,MATCH($G9&amp;N$1,'Таблица 2 (тарифы)'!$F$3:$F$1335,0),IF($B9&lt;300,1,2))*OFFSET('Таблица 3 (распределение)'!$B$1,MATCH(N$1,'Таблица 3 (распределение)'!$A$2:$A$22,0),0),0)</f>
        <v>3.8000000000000003</v>
      </c>
      <c r="O9">
        <f ca="1">IFERROR(OFFSET('Таблица 2 (тарифы)'!$F$2,MATCH($G9&amp;O$1,'Таблица 2 (тарифы)'!$F$3:$F$1335,0),IF($B9&lt;300,1,2))*OFFSET('Таблица 3 (распределение)'!$B$1,MATCH(O$1,'Таблица 3 (распределение)'!$A$2:$A$22,0),0),0)</f>
        <v>0</v>
      </c>
      <c r="P9">
        <f ca="1">IFERROR(OFFSET('Таблица 2 (тарифы)'!$F$2,MATCH($G9&amp;P$1,'Таблица 2 (тарифы)'!$F$3:$F$1335,0),IF($B9&lt;300,1,2))*OFFSET('Таблица 3 (распределение)'!$B$1,MATCH(P$1,'Таблица 3 (распределение)'!$A$2:$A$22,0),0),0)</f>
        <v>4.12</v>
      </c>
      <c r="Q9">
        <f ca="1">IFERROR(OFFSET('Таблица 2 (тарифы)'!$F$2,MATCH($G9&amp;Q$1,'Таблица 2 (тарифы)'!$F$3:$F$1335,0),IF($B9&lt;300,1,2))*OFFSET('Таблица 3 (распределение)'!$B$1,MATCH(Q$1,'Таблица 3 (распределение)'!$A$2:$A$22,0),0),0)</f>
        <v>2.06</v>
      </c>
      <c r="R9">
        <f ca="1">IFERROR(OFFSET('Таблица 2 (тарифы)'!$F$2,MATCH($G9&amp;R$1,'Таблица 2 (тарифы)'!$F$3:$F$1335,0),IF($B9&lt;300,1,2))*OFFSET('Таблица 3 (распределение)'!$B$1,MATCH(R$1,'Таблица 3 (распределение)'!$A$2:$A$22,0),0),0)</f>
        <v>1.9000000000000001</v>
      </c>
      <c r="S9">
        <f ca="1">IFERROR(OFFSET('Таблица 2 (тарифы)'!$F$2,MATCH($G9&amp;S$1,'Таблица 2 (тарифы)'!$F$3:$F$1335,0),IF($B9&lt;300,1,2))*OFFSET('Таблица 3 (распределение)'!$B$1,MATCH(S$1,'Таблица 3 (распределение)'!$A$2:$A$22,0),0),0)</f>
        <v>2.12</v>
      </c>
      <c r="T9">
        <f ca="1">IFERROR(OFFSET('Таблица 2 (тарифы)'!$F$2,MATCH($G9&amp;T$1,'Таблица 2 (тарифы)'!$F$3:$F$1335,0),IF($B9&lt;300,1,2))*OFFSET('Таблица 3 (распределение)'!$B$1,MATCH(T$1,'Таблица 3 (распределение)'!$A$2:$A$22,0),0),0)</f>
        <v>2.2000000000000002</v>
      </c>
      <c r="U9">
        <f ca="1">IFERROR(OFFSET('Таблица 2 (тарифы)'!$F$2,MATCH($G9&amp;U$1,'Таблица 2 (тарифы)'!$F$3:$F$1335,0),IF($B9&lt;300,1,2))*OFFSET('Таблица 3 (распределение)'!$B$1,MATCH(U$1,'Таблица 3 (распределение)'!$A$2:$A$22,0),0),0)</f>
        <v>4.83</v>
      </c>
      <c r="V9">
        <f ca="1">IFERROR(OFFSET('Таблица 2 (тарифы)'!$F$2,MATCH($G9&amp;V$1,'Таблица 2 (тарифы)'!$F$3:$F$1335,0),IF($B9&lt;300,1,2))*OFFSET('Таблица 3 (распределение)'!$B$1,MATCH(V$1,'Таблица 3 (распределение)'!$A$2:$A$22,0),0),0)</f>
        <v>0</v>
      </c>
      <c r="W9">
        <f ca="1">IFERROR(OFFSET('Таблица 2 (тарифы)'!$F$2,MATCH($G9&amp;W$1,'Таблица 2 (тарифы)'!$F$3:$F$1335,0),IF($B9&lt;300,1,2))*OFFSET('Таблица 3 (распределение)'!$B$1,MATCH(W$1,'Таблица 3 (распределение)'!$A$2:$A$22,0),0),0)</f>
        <v>1.18</v>
      </c>
      <c r="X9">
        <f ca="1">IFERROR(OFFSET('Таблица 2 (тарифы)'!$F$2,MATCH($G9&amp;X$1,'Таблица 2 (тарифы)'!$F$3:$F$1335,0),IF($B9&lt;300,1,2))*OFFSET('Таблица 3 (распределение)'!$B$1,MATCH(X$1,'Таблица 3 (распределение)'!$A$2:$A$22,0),0),0)</f>
        <v>21</v>
      </c>
      <c r="Y9">
        <f ca="1">IFERROR(OFFSET('Таблица 2 (тарифы)'!$F$2,MATCH($G9&amp;Y$1,'Таблица 2 (тарифы)'!$F$3:$F$1335,0),IF($B9&lt;300,1,2))*OFFSET('Таблица 3 (распределение)'!$B$1,MATCH(Y$1,'Таблица 3 (распределение)'!$A$2:$A$22,0),0),0)</f>
        <v>3.33</v>
      </c>
      <c r="Z9">
        <f ca="1">IFERROR(OFFSET('Таблица 2 (тарифы)'!$F$2,MATCH($G9&amp;Z$1,'Таблица 2 (тарифы)'!$F$3:$F$1335,0),IF($B9&lt;300,1,2))*OFFSET('Таблица 3 (распределение)'!$B$1,MATCH(Z$1,'Таблица 3 (распределение)'!$A$2:$A$22,0),0),0)</f>
        <v>4.1399999999999997</v>
      </c>
      <c r="AA9">
        <f ca="1">IFERROR(OFFSET('Таблица 2 (тарифы)'!$F$2,MATCH($G9&amp;AA$1,'Таблица 2 (тарифы)'!$F$3:$F$1335,0),IF($B9&lt;300,1,2))*OFFSET('Таблица 3 (распределение)'!$B$1,MATCH(AA$1,'Таблица 3 (распределение)'!$A$2:$A$22,0),0),0)</f>
        <v>1.4000000000000001</v>
      </c>
      <c r="AB9">
        <f ca="1">IFERROR(OFFSET('Таблица 2 (тарифы)'!$F$2,MATCH($G9&amp;AB$1,'Таблица 2 (тарифы)'!$F$3:$F$1335,0),IF($B9&lt;300,1,2))*OFFSET('Таблица 3 (распределение)'!$B$1,MATCH(AB$1,'Таблица 3 (распределение)'!$A$2:$A$22,0),0),0)</f>
        <v>0</v>
      </c>
      <c r="AC9">
        <f ca="1">IFERROR(OFFSET('Таблица 2 (тарифы)'!$F$2,MATCH($G9&amp;AC$1,'Таблица 2 (тарифы)'!$F$3:$F$1335,0),IF($B9&lt;300,1,2))*OFFSET('Таблица 3 (распределение)'!$B$1,MATCH(AC$1,'Таблица 3 (распределение)'!$A$2:$A$22,0),0),0)</f>
        <v>1.04</v>
      </c>
      <c r="AD9">
        <f ca="1">IFERROR(OFFSET('Таблица 2 (тарифы)'!$F$2,MATCH($G9&amp;AD$1,'Таблица 2 (тарифы)'!$F$3:$F$1335,0),IF($B9&lt;300,1,2))*OFFSET('Таблица 3 (распределение)'!$B$1,MATCH(AD$1,'Таблица 3 (распределение)'!$A$2:$A$22,0),0),0)</f>
        <v>5.5200000000000005</v>
      </c>
      <c r="AE9">
        <f ca="1">IFERROR(OFFSET('Таблица 2 (тарифы)'!$F$2,MATCH($G9&amp;AE$1,'Таблица 2 (тарифы)'!$F$3:$F$1335,0),IF($B9&lt;300,1,2))*OFFSET('Таблица 3 (распределение)'!$B$1,MATCH(AE$1,'Таблица 3 (распределение)'!$A$2:$A$22,0),0),0)</f>
        <v>1.01</v>
      </c>
      <c r="AF9">
        <f ca="1">IFERROR(OFFSET('Таблица 2 (тарифы)'!$F$2,MATCH($G9&amp;AF$1,'Таблица 2 (тарифы)'!$F$3:$F$1335,0),IF($B9&lt;300,1,2))*OFFSET('Таблица 3 (распределение)'!$B$1,MATCH(AF$1,'Таблица 3 (распределение)'!$A$2:$A$22,0),0),0)</f>
        <v>30.599999999999998</v>
      </c>
      <c r="AG9">
        <f ca="1">IFERROR(OFFSET('Таблица 2 (тарифы)'!$F$2,MATCH($G9&amp;AG$1,'Таблица 2 (тарифы)'!$F$3:$F$1335,0),IF($B9&lt;300,1,2))*OFFSET('Таблица 3 (распределение)'!$B$1,MATCH(AG$1,'Таблица 3 (распределение)'!$A$2:$A$22,0),0),0)</f>
        <v>0</v>
      </c>
      <c r="AH9">
        <f ca="1">IFERROR(OFFSET('Таблица 2 (тарифы)'!$F$2,MATCH($G9&amp;AH$1,'Таблица 2 (тарифы)'!$F$3:$F$1335,0),IF($B9&lt;300,1,2))*OFFSET('Таблица 3 (распределение)'!$B$1,MATCH(AH$1,'Таблица 3 (распределение)'!$A$2:$A$22,0),0),0)</f>
        <v>1.86</v>
      </c>
      <c r="AI9">
        <f ca="1">IFERROR(OFFSET('Таблица 2 (тарифы)'!$F$2,MATCH($G9&amp;AI$1,'Таблица 2 (тарифы)'!$F$3:$F$1335,0),IF($B9&lt;300,1,2))*OFFSET('Таблица 3 (распределение)'!$B$1,MATCH(AI$1,'Таблица 3 (распределение)'!$A$2:$A$22,0),0),0)</f>
        <v>0</v>
      </c>
      <c r="AJ9">
        <f ca="1">IFERROR(OFFSET('Таблица 2 (тарифы)'!$F$2,MATCH($G9&amp;AJ$1,'Таблица 2 (тарифы)'!$F$3:$F$1335,0),IF($B9&lt;300,1,2))*OFFSET('Таблица 3 (распределение)'!$B$1,MATCH(AJ$1,'Таблица 3 (распределение)'!$A$2:$A$22,0),0),0)</f>
        <v>1.35</v>
      </c>
      <c r="AK9">
        <f ca="1">IFERROR(OFFSET('Таблица 2 (тарифы)'!$F$2,MATCH($G9&amp;AK$1,'Таблица 2 (тарифы)'!$F$3:$F$1335,0),IF($B9&lt;300,1,2))*OFFSET('Таблица 3 (распределение)'!$B$1,MATCH(AK$1,'Таблица 3 (распределение)'!$A$2:$A$22,0),0),0)</f>
        <v>0</v>
      </c>
      <c r="AL9">
        <f ca="1">IFERROR(OFFSET('Таблица 2 (тарифы)'!$F$2,MATCH($G9&amp;AL$1,'Таблица 2 (тарифы)'!$F$3:$F$1335,0),IF($B9&lt;300,1,2))*OFFSET('Таблица 3 (распределение)'!$B$1,MATCH(AL$1,'Таблица 3 (распределение)'!$A$2:$A$22,0),0),0)</f>
        <v>3.1799999999999997</v>
      </c>
      <c r="AM9">
        <f ca="1">IFERROR(OFFSET('Таблица 2 (тарифы)'!$F$2,MATCH($G9&amp;AM$1,'Таблица 2 (тарифы)'!$F$3:$F$1335,0),IF($B9&lt;300,1,2))*OFFSET('Таблица 3 (распределение)'!$B$1,MATCH(AM$1,'Таблица 3 (распределение)'!$A$2:$A$22,0),0),0)</f>
        <v>1.86</v>
      </c>
    </row>
    <row r="10" spans="1:39" x14ac:dyDescent="0.25">
      <c r="A10" s="8" t="s">
        <v>73</v>
      </c>
      <c r="B10" s="9">
        <v>690</v>
      </c>
      <c r="C10" s="10">
        <v>13</v>
      </c>
      <c r="D10" s="10">
        <v>13</v>
      </c>
      <c r="E10" s="10">
        <v>13</v>
      </c>
      <c r="F10" s="7">
        <f>ROUNDUP(C10*D10*E10/1000,1)</f>
        <v>2.2000000000000002</v>
      </c>
      <c r="G10" s="7">
        <f ca="1">IF(F10&gt;OFFSET(ЛИТРЫ!$B$1,MATCH(F10,ЛИТРЫ!$B$2:$B$44,1),0),OFFSET(ЛИТРЫ!$B$1,MATCH(F10,ЛИТРЫ!$B$2:$B$44,1)+1,0),OFFSET(ЛИТРЫ!$B$1,MATCH(F10,ЛИТРЫ!$B$2:$B$44,1),0))</f>
        <v>3</v>
      </c>
      <c r="H10" s="29">
        <f t="shared" ca="1" si="0"/>
        <v>102.7</v>
      </c>
      <c r="I10">
        <f ca="1">IFERROR(OFFSET('Таблица 2 (тарифы)'!$F$2,MATCH($G10&amp;I$1,'Таблица 2 (тарифы)'!$F$3:$F$1335,0),IF($B10&lt;300,1,2))*OFFSET('Таблица 3 (распределение)'!$B$1,MATCH(I$1,'Таблица 3 (распределение)'!$A$2:$A$22,0),0),0)</f>
        <v>0</v>
      </c>
      <c r="J10">
        <f ca="1">IFERROR(OFFSET('Таблица 2 (тарифы)'!$F$2,MATCH($G10&amp;J$1,'Таблица 2 (тарифы)'!$F$3:$F$1335,0),IF($B10&lt;300,1,2))*OFFSET('Таблица 3 (распределение)'!$B$1,MATCH(J$1,'Таблица 3 (распределение)'!$A$2:$A$22,0),0),0)</f>
        <v>0</v>
      </c>
      <c r="K10">
        <f ca="1">IFERROR(OFFSET('Таблица 2 (тарифы)'!$F$2,MATCH($G10&amp;K$1,'Таблица 2 (тарифы)'!$F$3:$F$1335,0),IF($B10&lt;300,1,2))*OFFSET('Таблица 3 (распределение)'!$B$1,MATCH(K$1,'Таблица 3 (распределение)'!$A$2:$A$22,0),0),0)</f>
        <v>0</v>
      </c>
      <c r="L10">
        <f ca="1">IFERROR(OFFSET('Таблица 2 (тарифы)'!$F$2,MATCH($G10&amp;L$1,'Таблица 2 (тарифы)'!$F$3:$F$1335,0),IF($B10&lt;300,1,2))*OFFSET('Таблица 3 (распределение)'!$B$1,MATCH(L$1,'Таблица 3 (распределение)'!$A$2:$A$22,0),0),0)</f>
        <v>0</v>
      </c>
      <c r="M10">
        <f ca="1">IFERROR(OFFSET('Таблица 2 (тарифы)'!$F$2,MATCH($G10&amp;M$1,'Таблица 2 (тарифы)'!$F$3:$F$1335,0),IF($B10&lt;300,1,2))*OFFSET('Таблица 3 (распределение)'!$B$1,MATCH(M$1,'Таблица 3 (распределение)'!$A$2:$A$22,0),0),0)</f>
        <v>4.2</v>
      </c>
      <c r="N10">
        <f ca="1">IFERROR(OFFSET('Таблица 2 (тарифы)'!$F$2,MATCH($G10&amp;N$1,'Таблица 2 (тарифы)'!$F$3:$F$1335,0),IF($B10&lt;300,1,2))*OFFSET('Таблица 3 (распределение)'!$B$1,MATCH(N$1,'Таблица 3 (распределение)'!$A$2:$A$22,0),0),0)</f>
        <v>3.8000000000000003</v>
      </c>
      <c r="O10">
        <f ca="1">IFERROR(OFFSET('Таблица 2 (тарифы)'!$F$2,MATCH($G10&amp;O$1,'Таблица 2 (тарифы)'!$F$3:$F$1335,0),IF($B10&lt;300,1,2))*OFFSET('Таблица 3 (распределение)'!$B$1,MATCH(O$1,'Таблица 3 (распределение)'!$A$2:$A$22,0),0),0)</f>
        <v>0</v>
      </c>
      <c r="P10">
        <f ca="1">IFERROR(OFFSET('Таблица 2 (тарифы)'!$F$2,MATCH($G10&amp;P$1,'Таблица 2 (тарифы)'!$F$3:$F$1335,0),IF($B10&lt;300,1,2))*OFFSET('Таблица 3 (распределение)'!$B$1,MATCH(P$1,'Таблица 3 (распределение)'!$A$2:$A$22,0),0),0)</f>
        <v>4.12</v>
      </c>
      <c r="Q10">
        <f ca="1">IFERROR(OFFSET('Таблица 2 (тарифы)'!$F$2,MATCH($G10&amp;Q$1,'Таблица 2 (тарифы)'!$F$3:$F$1335,0),IF($B10&lt;300,1,2))*OFFSET('Таблица 3 (распределение)'!$B$1,MATCH(Q$1,'Таблица 3 (распределение)'!$A$2:$A$22,0),0),0)</f>
        <v>2.06</v>
      </c>
      <c r="R10">
        <f ca="1">IFERROR(OFFSET('Таблица 2 (тарифы)'!$F$2,MATCH($G10&amp;R$1,'Таблица 2 (тарифы)'!$F$3:$F$1335,0),IF($B10&lt;300,1,2))*OFFSET('Таблица 3 (распределение)'!$B$1,MATCH(R$1,'Таблица 3 (распределение)'!$A$2:$A$22,0),0),0)</f>
        <v>1.9000000000000001</v>
      </c>
      <c r="S10">
        <f ca="1">IFERROR(OFFSET('Таблица 2 (тарифы)'!$F$2,MATCH($G10&amp;S$1,'Таблица 2 (тарифы)'!$F$3:$F$1335,0),IF($B10&lt;300,1,2))*OFFSET('Таблица 3 (распределение)'!$B$1,MATCH(S$1,'Таблица 3 (распределение)'!$A$2:$A$22,0),0),0)</f>
        <v>2.12</v>
      </c>
      <c r="T10">
        <f ca="1">IFERROR(OFFSET('Таблица 2 (тарифы)'!$F$2,MATCH($G10&amp;T$1,'Таблица 2 (тарифы)'!$F$3:$F$1335,0),IF($B10&lt;300,1,2))*OFFSET('Таблица 3 (распределение)'!$B$1,MATCH(T$1,'Таблица 3 (распределение)'!$A$2:$A$22,0),0),0)</f>
        <v>2.2000000000000002</v>
      </c>
      <c r="U10">
        <f ca="1">IFERROR(OFFSET('Таблица 2 (тарифы)'!$F$2,MATCH($G10&amp;U$1,'Таблица 2 (тарифы)'!$F$3:$F$1335,0),IF($B10&lt;300,1,2))*OFFSET('Таблица 3 (распределение)'!$B$1,MATCH(U$1,'Таблица 3 (распределение)'!$A$2:$A$22,0),0),0)</f>
        <v>4.83</v>
      </c>
      <c r="V10">
        <f ca="1">IFERROR(OFFSET('Таблица 2 (тарифы)'!$F$2,MATCH($G10&amp;V$1,'Таблица 2 (тарифы)'!$F$3:$F$1335,0),IF($B10&lt;300,1,2))*OFFSET('Таблица 3 (распределение)'!$B$1,MATCH(V$1,'Таблица 3 (распределение)'!$A$2:$A$22,0),0),0)</f>
        <v>0</v>
      </c>
      <c r="W10">
        <f ca="1">IFERROR(OFFSET('Таблица 2 (тарифы)'!$F$2,MATCH($G10&amp;W$1,'Таблица 2 (тарифы)'!$F$3:$F$1335,0),IF($B10&lt;300,1,2))*OFFSET('Таблица 3 (распределение)'!$B$1,MATCH(W$1,'Таблица 3 (распределение)'!$A$2:$A$22,0),0),0)</f>
        <v>1.18</v>
      </c>
      <c r="X10">
        <f ca="1">IFERROR(OFFSET('Таблица 2 (тарифы)'!$F$2,MATCH($G10&amp;X$1,'Таблица 2 (тарифы)'!$F$3:$F$1335,0),IF($B10&lt;300,1,2))*OFFSET('Таблица 3 (распределение)'!$B$1,MATCH(X$1,'Таблица 3 (распределение)'!$A$2:$A$22,0),0),0)</f>
        <v>21</v>
      </c>
      <c r="Y10">
        <f ca="1">IFERROR(OFFSET('Таблица 2 (тарифы)'!$F$2,MATCH($G10&amp;Y$1,'Таблица 2 (тарифы)'!$F$3:$F$1335,0),IF($B10&lt;300,1,2))*OFFSET('Таблица 3 (распределение)'!$B$1,MATCH(Y$1,'Таблица 3 (распределение)'!$A$2:$A$22,0),0),0)</f>
        <v>3.33</v>
      </c>
      <c r="Z10">
        <f ca="1">IFERROR(OFFSET('Таблица 2 (тарифы)'!$F$2,MATCH($G10&amp;Z$1,'Таблица 2 (тарифы)'!$F$3:$F$1335,0),IF($B10&lt;300,1,2))*OFFSET('Таблица 3 (распределение)'!$B$1,MATCH(Z$1,'Таблица 3 (распределение)'!$A$2:$A$22,0),0),0)</f>
        <v>4.1399999999999997</v>
      </c>
      <c r="AA10">
        <f ca="1">IFERROR(OFFSET('Таблица 2 (тарифы)'!$F$2,MATCH($G10&amp;AA$1,'Таблица 2 (тарифы)'!$F$3:$F$1335,0),IF($B10&lt;300,1,2))*OFFSET('Таблица 3 (распределение)'!$B$1,MATCH(AA$1,'Таблица 3 (распределение)'!$A$2:$A$22,0),0),0)</f>
        <v>1.4000000000000001</v>
      </c>
      <c r="AB10">
        <f ca="1">IFERROR(OFFSET('Таблица 2 (тарифы)'!$F$2,MATCH($G10&amp;AB$1,'Таблица 2 (тарифы)'!$F$3:$F$1335,0),IF($B10&lt;300,1,2))*OFFSET('Таблица 3 (распределение)'!$B$1,MATCH(AB$1,'Таблица 3 (распределение)'!$A$2:$A$22,0),0),0)</f>
        <v>0</v>
      </c>
      <c r="AC10">
        <f ca="1">IFERROR(OFFSET('Таблица 2 (тарифы)'!$F$2,MATCH($G10&amp;AC$1,'Таблица 2 (тарифы)'!$F$3:$F$1335,0),IF($B10&lt;300,1,2))*OFFSET('Таблица 3 (распределение)'!$B$1,MATCH(AC$1,'Таблица 3 (распределение)'!$A$2:$A$22,0),0),0)</f>
        <v>1.04</v>
      </c>
      <c r="AD10">
        <f ca="1">IFERROR(OFFSET('Таблица 2 (тарифы)'!$F$2,MATCH($G10&amp;AD$1,'Таблица 2 (тарифы)'!$F$3:$F$1335,0),IF($B10&lt;300,1,2))*OFFSET('Таблица 3 (распределение)'!$B$1,MATCH(AD$1,'Таблица 3 (распределение)'!$A$2:$A$22,0),0),0)</f>
        <v>5.5200000000000005</v>
      </c>
      <c r="AE10">
        <f ca="1">IFERROR(OFFSET('Таблица 2 (тарифы)'!$F$2,MATCH($G10&amp;AE$1,'Таблица 2 (тарифы)'!$F$3:$F$1335,0),IF($B10&lt;300,1,2))*OFFSET('Таблица 3 (распределение)'!$B$1,MATCH(AE$1,'Таблица 3 (распределение)'!$A$2:$A$22,0),0),0)</f>
        <v>1.01</v>
      </c>
      <c r="AF10">
        <f ca="1">IFERROR(OFFSET('Таблица 2 (тарифы)'!$F$2,MATCH($G10&amp;AF$1,'Таблица 2 (тарифы)'!$F$3:$F$1335,0),IF($B10&lt;300,1,2))*OFFSET('Таблица 3 (распределение)'!$B$1,MATCH(AF$1,'Таблица 3 (распределение)'!$A$2:$A$22,0),0),0)</f>
        <v>30.599999999999998</v>
      </c>
      <c r="AG10">
        <f ca="1">IFERROR(OFFSET('Таблица 2 (тарифы)'!$F$2,MATCH($G10&amp;AG$1,'Таблица 2 (тарифы)'!$F$3:$F$1335,0),IF($B10&lt;300,1,2))*OFFSET('Таблица 3 (распределение)'!$B$1,MATCH(AG$1,'Таблица 3 (распределение)'!$A$2:$A$22,0),0),0)</f>
        <v>0</v>
      </c>
      <c r="AH10">
        <f ca="1">IFERROR(OFFSET('Таблица 2 (тарифы)'!$F$2,MATCH($G10&amp;AH$1,'Таблица 2 (тарифы)'!$F$3:$F$1335,0),IF($B10&lt;300,1,2))*OFFSET('Таблица 3 (распределение)'!$B$1,MATCH(AH$1,'Таблица 3 (распределение)'!$A$2:$A$22,0),0),0)</f>
        <v>1.86</v>
      </c>
      <c r="AI10">
        <f ca="1">IFERROR(OFFSET('Таблица 2 (тарифы)'!$F$2,MATCH($G10&amp;AI$1,'Таблица 2 (тарифы)'!$F$3:$F$1335,0),IF($B10&lt;300,1,2))*OFFSET('Таблица 3 (распределение)'!$B$1,MATCH(AI$1,'Таблица 3 (распределение)'!$A$2:$A$22,0),0),0)</f>
        <v>0</v>
      </c>
      <c r="AJ10">
        <f ca="1">IFERROR(OFFSET('Таблица 2 (тарифы)'!$F$2,MATCH($G10&amp;AJ$1,'Таблица 2 (тарифы)'!$F$3:$F$1335,0),IF($B10&lt;300,1,2))*OFFSET('Таблица 3 (распределение)'!$B$1,MATCH(AJ$1,'Таблица 3 (распределение)'!$A$2:$A$22,0),0),0)</f>
        <v>1.35</v>
      </c>
      <c r="AK10">
        <f ca="1">IFERROR(OFFSET('Таблица 2 (тарифы)'!$F$2,MATCH($G10&amp;AK$1,'Таблица 2 (тарифы)'!$F$3:$F$1335,0),IF($B10&lt;300,1,2))*OFFSET('Таблица 3 (распределение)'!$B$1,MATCH(AK$1,'Таблица 3 (распределение)'!$A$2:$A$22,0),0),0)</f>
        <v>0</v>
      </c>
      <c r="AL10">
        <f ca="1">IFERROR(OFFSET('Таблица 2 (тарифы)'!$F$2,MATCH($G10&amp;AL$1,'Таблица 2 (тарифы)'!$F$3:$F$1335,0),IF($B10&lt;300,1,2))*OFFSET('Таблица 3 (распределение)'!$B$1,MATCH(AL$1,'Таблица 3 (распределение)'!$A$2:$A$22,0),0),0)</f>
        <v>3.1799999999999997</v>
      </c>
      <c r="AM10">
        <f ca="1">IFERROR(OFFSET('Таблица 2 (тарифы)'!$F$2,MATCH($G10&amp;AM$1,'Таблица 2 (тарифы)'!$F$3:$F$1335,0),IF($B10&lt;300,1,2))*OFFSET('Таблица 3 (распределение)'!$B$1,MATCH(AM$1,'Таблица 3 (распределение)'!$A$2:$A$22,0),0),0)</f>
        <v>1.86</v>
      </c>
    </row>
    <row r="11" spans="1:39" x14ac:dyDescent="0.25">
      <c r="A11" s="8"/>
      <c r="B11" s="9">
        <v>740</v>
      </c>
      <c r="C11" s="7">
        <v>36</v>
      </c>
      <c r="D11" s="7">
        <v>8</v>
      </c>
      <c r="E11" s="7">
        <v>8</v>
      </c>
      <c r="F11" s="7">
        <f>ROUNDUP(C11*D11*E11/1000,1)</f>
        <v>2.4</v>
      </c>
      <c r="G11" s="7">
        <f ca="1">IF(F11&gt;OFFSET(ЛИТРЫ!$B$1,MATCH(F11,ЛИТРЫ!$B$2:$B$44,1),0),OFFSET(ЛИТРЫ!$B$1,MATCH(F11,ЛИТРЫ!$B$2:$B$44,1)+1,0),OFFSET(ЛИТРЫ!$B$1,MATCH(F11,ЛИТРЫ!$B$2:$B$44,1),0))</f>
        <v>3</v>
      </c>
      <c r="H11" s="29">
        <f t="shared" ca="1" si="0"/>
        <v>102.7</v>
      </c>
      <c r="I11">
        <f ca="1">IFERROR(OFFSET('Таблица 2 (тарифы)'!$F$2,MATCH($G11&amp;I$1,'Таблица 2 (тарифы)'!$F$3:$F$1335,0),IF($B11&lt;300,1,2))*OFFSET('Таблица 3 (распределение)'!$B$1,MATCH(I$1,'Таблица 3 (распределение)'!$A$2:$A$22,0),0),0)</f>
        <v>0</v>
      </c>
      <c r="J11">
        <f ca="1">IFERROR(OFFSET('Таблица 2 (тарифы)'!$F$2,MATCH($G11&amp;J$1,'Таблица 2 (тарифы)'!$F$3:$F$1335,0),IF($B11&lt;300,1,2))*OFFSET('Таблица 3 (распределение)'!$B$1,MATCH(J$1,'Таблица 3 (распределение)'!$A$2:$A$22,0),0),0)</f>
        <v>0</v>
      </c>
      <c r="K11">
        <f ca="1">IFERROR(OFFSET('Таблица 2 (тарифы)'!$F$2,MATCH($G11&amp;K$1,'Таблица 2 (тарифы)'!$F$3:$F$1335,0),IF($B11&lt;300,1,2))*OFFSET('Таблица 3 (распределение)'!$B$1,MATCH(K$1,'Таблица 3 (распределение)'!$A$2:$A$22,0),0),0)</f>
        <v>0</v>
      </c>
      <c r="L11">
        <f ca="1">IFERROR(OFFSET('Таблица 2 (тарифы)'!$F$2,MATCH($G11&amp;L$1,'Таблица 2 (тарифы)'!$F$3:$F$1335,0),IF($B11&lt;300,1,2))*OFFSET('Таблица 3 (распределение)'!$B$1,MATCH(L$1,'Таблица 3 (распределение)'!$A$2:$A$22,0),0),0)</f>
        <v>0</v>
      </c>
      <c r="M11">
        <f ca="1">IFERROR(OFFSET('Таблица 2 (тарифы)'!$F$2,MATCH($G11&amp;M$1,'Таблица 2 (тарифы)'!$F$3:$F$1335,0),IF($B11&lt;300,1,2))*OFFSET('Таблица 3 (распределение)'!$B$1,MATCH(M$1,'Таблица 3 (распределение)'!$A$2:$A$22,0),0),0)</f>
        <v>4.2</v>
      </c>
      <c r="N11">
        <f ca="1">IFERROR(OFFSET('Таблица 2 (тарифы)'!$F$2,MATCH($G11&amp;N$1,'Таблица 2 (тарифы)'!$F$3:$F$1335,0),IF($B11&lt;300,1,2))*OFFSET('Таблица 3 (распределение)'!$B$1,MATCH(N$1,'Таблица 3 (распределение)'!$A$2:$A$22,0),0),0)</f>
        <v>3.8000000000000003</v>
      </c>
      <c r="O11">
        <f ca="1">IFERROR(OFFSET('Таблица 2 (тарифы)'!$F$2,MATCH($G11&amp;O$1,'Таблица 2 (тарифы)'!$F$3:$F$1335,0),IF($B11&lt;300,1,2))*OFFSET('Таблица 3 (распределение)'!$B$1,MATCH(O$1,'Таблица 3 (распределение)'!$A$2:$A$22,0),0),0)</f>
        <v>0</v>
      </c>
      <c r="P11">
        <f ca="1">IFERROR(OFFSET('Таблица 2 (тарифы)'!$F$2,MATCH($G11&amp;P$1,'Таблица 2 (тарифы)'!$F$3:$F$1335,0),IF($B11&lt;300,1,2))*OFFSET('Таблица 3 (распределение)'!$B$1,MATCH(P$1,'Таблица 3 (распределение)'!$A$2:$A$22,0),0),0)</f>
        <v>4.12</v>
      </c>
      <c r="Q11">
        <f ca="1">IFERROR(OFFSET('Таблица 2 (тарифы)'!$F$2,MATCH($G11&amp;Q$1,'Таблица 2 (тарифы)'!$F$3:$F$1335,0),IF($B11&lt;300,1,2))*OFFSET('Таблица 3 (распределение)'!$B$1,MATCH(Q$1,'Таблица 3 (распределение)'!$A$2:$A$22,0),0),0)</f>
        <v>2.06</v>
      </c>
      <c r="R11">
        <f ca="1">IFERROR(OFFSET('Таблица 2 (тарифы)'!$F$2,MATCH($G11&amp;R$1,'Таблица 2 (тарифы)'!$F$3:$F$1335,0),IF($B11&lt;300,1,2))*OFFSET('Таблица 3 (распределение)'!$B$1,MATCH(R$1,'Таблица 3 (распределение)'!$A$2:$A$22,0),0),0)</f>
        <v>1.9000000000000001</v>
      </c>
      <c r="S11">
        <f ca="1">IFERROR(OFFSET('Таблица 2 (тарифы)'!$F$2,MATCH($G11&amp;S$1,'Таблица 2 (тарифы)'!$F$3:$F$1335,0),IF($B11&lt;300,1,2))*OFFSET('Таблица 3 (распределение)'!$B$1,MATCH(S$1,'Таблица 3 (распределение)'!$A$2:$A$22,0),0),0)</f>
        <v>2.12</v>
      </c>
      <c r="T11">
        <f ca="1">IFERROR(OFFSET('Таблица 2 (тарифы)'!$F$2,MATCH($G11&amp;T$1,'Таблица 2 (тарифы)'!$F$3:$F$1335,0),IF($B11&lt;300,1,2))*OFFSET('Таблица 3 (распределение)'!$B$1,MATCH(T$1,'Таблица 3 (распределение)'!$A$2:$A$22,0),0),0)</f>
        <v>2.2000000000000002</v>
      </c>
      <c r="U11">
        <f ca="1">IFERROR(OFFSET('Таблица 2 (тарифы)'!$F$2,MATCH($G11&amp;U$1,'Таблица 2 (тарифы)'!$F$3:$F$1335,0),IF($B11&lt;300,1,2))*OFFSET('Таблица 3 (распределение)'!$B$1,MATCH(U$1,'Таблица 3 (распределение)'!$A$2:$A$22,0),0),0)</f>
        <v>4.83</v>
      </c>
      <c r="V11">
        <f ca="1">IFERROR(OFFSET('Таблица 2 (тарифы)'!$F$2,MATCH($G11&amp;V$1,'Таблица 2 (тарифы)'!$F$3:$F$1335,0),IF($B11&lt;300,1,2))*OFFSET('Таблица 3 (распределение)'!$B$1,MATCH(V$1,'Таблица 3 (распределение)'!$A$2:$A$22,0),0),0)</f>
        <v>0</v>
      </c>
      <c r="W11">
        <f ca="1">IFERROR(OFFSET('Таблица 2 (тарифы)'!$F$2,MATCH($G11&amp;W$1,'Таблица 2 (тарифы)'!$F$3:$F$1335,0),IF($B11&lt;300,1,2))*OFFSET('Таблица 3 (распределение)'!$B$1,MATCH(W$1,'Таблица 3 (распределение)'!$A$2:$A$22,0),0),0)</f>
        <v>1.18</v>
      </c>
      <c r="X11">
        <f ca="1">IFERROR(OFFSET('Таблица 2 (тарифы)'!$F$2,MATCH($G11&amp;X$1,'Таблица 2 (тарифы)'!$F$3:$F$1335,0),IF($B11&lt;300,1,2))*OFFSET('Таблица 3 (распределение)'!$B$1,MATCH(X$1,'Таблица 3 (распределение)'!$A$2:$A$22,0),0),0)</f>
        <v>21</v>
      </c>
      <c r="Y11">
        <f ca="1">IFERROR(OFFSET('Таблица 2 (тарифы)'!$F$2,MATCH($G11&amp;Y$1,'Таблица 2 (тарифы)'!$F$3:$F$1335,0),IF($B11&lt;300,1,2))*OFFSET('Таблица 3 (распределение)'!$B$1,MATCH(Y$1,'Таблица 3 (распределение)'!$A$2:$A$22,0),0),0)</f>
        <v>3.33</v>
      </c>
      <c r="Z11">
        <f ca="1">IFERROR(OFFSET('Таблица 2 (тарифы)'!$F$2,MATCH($G11&amp;Z$1,'Таблица 2 (тарифы)'!$F$3:$F$1335,0),IF($B11&lt;300,1,2))*OFFSET('Таблица 3 (распределение)'!$B$1,MATCH(Z$1,'Таблица 3 (распределение)'!$A$2:$A$22,0),0),0)</f>
        <v>4.1399999999999997</v>
      </c>
      <c r="AA11">
        <f ca="1">IFERROR(OFFSET('Таблица 2 (тарифы)'!$F$2,MATCH($G11&amp;AA$1,'Таблица 2 (тарифы)'!$F$3:$F$1335,0),IF($B11&lt;300,1,2))*OFFSET('Таблица 3 (распределение)'!$B$1,MATCH(AA$1,'Таблица 3 (распределение)'!$A$2:$A$22,0),0),0)</f>
        <v>1.4000000000000001</v>
      </c>
      <c r="AB11">
        <f ca="1">IFERROR(OFFSET('Таблица 2 (тарифы)'!$F$2,MATCH($G11&amp;AB$1,'Таблица 2 (тарифы)'!$F$3:$F$1335,0),IF($B11&lt;300,1,2))*OFFSET('Таблица 3 (распределение)'!$B$1,MATCH(AB$1,'Таблица 3 (распределение)'!$A$2:$A$22,0),0),0)</f>
        <v>0</v>
      </c>
      <c r="AC11">
        <f ca="1">IFERROR(OFFSET('Таблица 2 (тарифы)'!$F$2,MATCH($G11&amp;AC$1,'Таблица 2 (тарифы)'!$F$3:$F$1335,0),IF($B11&lt;300,1,2))*OFFSET('Таблица 3 (распределение)'!$B$1,MATCH(AC$1,'Таблица 3 (распределение)'!$A$2:$A$22,0),0),0)</f>
        <v>1.04</v>
      </c>
      <c r="AD11">
        <f ca="1">IFERROR(OFFSET('Таблица 2 (тарифы)'!$F$2,MATCH($G11&amp;AD$1,'Таблица 2 (тарифы)'!$F$3:$F$1335,0),IF($B11&lt;300,1,2))*OFFSET('Таблица 3 (распределение)'!$B$1,MATCH(AD$1,'Таблица 3 (распределение)'!$A$2:$A$22,0),0),0)</f>
        <v>5.5200000000000005</v>
      </c>
      <c r="AE11">
        <f ca="1">IFERROR(OFFSET('Таблица 2 (тарифы)'!$F$2,MATCH($G11&amp;AE$1,'Таблица 2 (тарифы)'!$F$3:$F$1335,0),IF($B11&lt;300,1,2))*OFFSET('Таблица 3 (распределение)'!$B$1,MATCH(AE$1,'Таблица 3 (распределение)'!$A$2:$A$22,0),0),0)</f>
        <v>1.01</v>
      </c>
      <c r="AF11">
        <f ca="1">IFERROR(OFFSET('Таблица 2 (тарифы)'!$F$2,MATCH($G11&amp;AF$1,'Таблица 2 (тарифы)'!$F$3:$F$1335,0),IF($B11&lt;300,1,2))*OFFSET('Таблица 3 (распределение)'!$B$1,MATCH(AF$1,'Таблица 3 (распределение)'!$A$2:$A$22,0),0),0)</f>
        <v>30.599999999999998</v>
      </c>
      <c r="AG11">
        <f ca="1">IFERROR(OFFSET('Таблица 2 (тарифы)'!$F$2,MATCH($G11&amp;AG$1,'Таблица 2 (тарифы)'!$F$3:$F$1335,0),IF($B11&lt;300,1,2))*OFFSET('Таблица 3 (распределение)'!$B$1,MATCH(AG$1,'Таблица 3 (распределение)'!$A$2:$A$22,0),0),0)</f>
        <v>0</v>
      </c>
      <c r="AH11">
        <f ca="1">IFERROR(OFFSET('Таблица 2 (тарифы)'!$F$2,MATCH($G11&amp;AH$1,'Таблица 2 (тарифы)'!$F$3:$F$1335,0),IF($B11&lt;300,1,2))*OFFSET('Таблица 3 (распределение)'!$B$1,MATCH(AH$1,'Таблица 3 (распределение)'!$A$2:$A$22,0),0),0)</f>
        <v>1.86</v>
      </c>
      <c r="AI11">
        <f ca="1">IFERROR(OFFSET('Таблица 2 (тарифы)'!$F$2,MATCH($G11&amp;AI$1,'Таблица 2 (тарифы)'!$F$3:$F$1335,0),IF($B11&lt;300,1,2))*OFFSET('Таблица 3 (распределение)'!$B$1,MATCH(AI$1,'Таблица 3 (распределение)'!$A$2:$A$22,0),0),0)</f>
        <v>0</v>
      </c>
      <c r="AJ11">
        <f ca="1">IFERROR(OFFSET('Таблица 2 (тарифы)'!$F$2,MATCH($G11&amp;AJ$1,'Таблица 2 (тарифы)'!$F$3:$F$1335,0),IF($B11&lt;300,1,2))*OFFSET('Таблица 3 (распределение)'!$B$1,MATCH(AJ$1,'Таблица 3 (распределение)'!$A$2:$A$22,0),0),0)</f>
        <v>1.35</v>
      </c>
      <c r="AK11">
        <f ca="1">IFERROR(OFFSET('Таблица 2 (тарифы)'!$F$2,MATCH($G11&amp;AK$1,'Таблица 2 (тарифы)'!$F$3:$F$1335,0),IF($B11&lt;300,1,2))*OFFSET('Таблица 3 (распределение)'!$B$1,MATCH(AK$1,'Таблица 3 (распределение)'!$A$2:$A$22,0),0),0)</f>
        <v>0</v>
      </c>
      <c r="AL11">
        <f ca="1">IFERROR(OFFSET('Таблица 2 (тарифы)'!$F$2,MATCH($G11&amp;AL$1,'Таблица 2 (тарифы)'!$F$3:$F$1335,0),IF($B11&lt;300,1,2))*OFFSET('Таблица 3 (распределение)'!$B$1,MATCH(AL$1,'Таблица 3 (распределение)'!$A$2:$A$22,0),0),0)</f>
        <v>3.1799999999999997</v>
      </c>
      <c r="AM11">
        <f ca="1">IFERROR(OFFSET('Таблица 2 (тарифы)'!$F$2,MATCH($G11&amp;AM$1,'Таблица 2 (тарифы)'!$F$3:$F$1335,0),IF($B11&lt;300,1,2))*OFFSET('Таблица 3 (распределение)'!$B$1,MATCH(AM$1,'Таблица 3 (распределение)'!$A$2:$A$22,0),0),0)</f>
        <v>1.86</v>
      </c>
    </row>
    <row r="12" spans="1:39" x14ac:dyDescent="0.25">
      <c r="A12" s="8" t="s">
        <v>34</v>
      </c>
      <c r="B12" s="9">
        <v>1090</v>
      </c>
      <c r="C12" s="7">
        <v>11</v>
      </c>
      <c r="D12" s="7">
        <v>20</v>
      </c>
      <c r="E12" s="7">
        <v>11</v>
      </c>
      <c r="F12" s="7">
        <f>ROUNDUP(C12*D12*E12/1000,1)</f>
        <v>2.5</v>
      </c>
      <c r="G12" s="7">
        <f ca="1">IF(F12&gt;OFFSET(ЛИТРЫ!$B$1,MATCH(F12,ЛИТРЫ!$B$2:$B$44,1),0),OFFSET(ЛИТРЫ!$B$1,MATCH(F12,ЛИТРЫ!$B$2:$B$44,1)+1,0),OFFSET(ЛИТРЫ!$B$1,MATCH(F12,ЛИТРЫ!$B$2:$B$44,1),0))</f>
        <v>3</v>
      </c>
      <c r="H12" s="29">
        <f t="shared" ca="1" si="0"/>
        <v>102.7</v>
      </c>
      <c r="I12">
        <f ca="1">IFERROR(OFFSET('Таблица 2 (тарифы)'!$F$2,MATCH($G12&amp;I$1,'Таблица 2 (тарифы)'!$F$3:$F$1335,0),IF($B12&lt;300,1,2))*OFFSET('Таблица 3 (распределение)'!$B$1,MATCH(I$1,'Таблица 3 (распределение)'!$A$2:$A$22,0),0),0)</f>
        <v>0</v>
      </c>
      <c r="J12">
        <f ca="1">IFERROR(OFFSET('Таблица 2 (тарифы)'!$F$2,MATCH($G12&amp;J$1,'Таблица 2 (тарифы)'!$F$3:$F$1335,0),IF($B12&lt;300,1,2))*OFFSET('Таблица 3 (распределение)'!$B$1,MATCH(J$1,'Таблица 3 (распределение)'!$A$2:$A$22,0),0),0)</f>
        <v>0</v>
      </c>
      <c r="K12">
        <f ca="1">IFERROR(OFFSET('Таблица 2 (тарифы)'!$F$2,MATCH($G12&amp;K$1,'Таблица 2 (тарифы)'!$F$3:$F$1335,0),IF($B12&lt;300,1,2))*OFFSET('Таблица 3 (распределение)'!$B$1,MATCH(K$1,'Таблица 3 (распределение)'!$A$2:$A$22,0),0),0)</f>
        <v>0</v>
      </c>
      <c r="L12">
        <f ca="1">IFERROR(OFFSET('Таблица 2 (тарифы)'!$F$2,MATCH($G12&amp;L$1,'Таблица 2 (тарифы)'!$F$3:$F$1335,0),IF($B12&lt;300,1,2))*OFFSET('Таблица 3 (распределение)'!$B$1,MATCH(L$1,'Таблица 3 (распределение)'!$A$2:$A$22,0),0),0)</f>
        <v>0</v>
      </c>
      <c r="M12">
        <f ca="1">IFERROR(OFFSET('Таблица 2 (тарифы)'!$F$2,MATCH($G12&amp;M$1,'Таблица 2 (тарифы)'!$F$3:$F$1335,0),IF($B12&lt;300,1,2))*OFFSET('Таблица 3 (распределение)'!$B$1,MATCH(M$1,'Таблица 3 (распределение)'!$A$2:$A$22,0),0),0)</f>
        <v>4.2</v>
      </c>
      <c r="N12">
        <f ca="1">IFERROR(OFFSET('Таблица 2 (тарифы)'!$F$2,MATCH($G12&amp;N$1,'Таблица 2 (тарифы)'!$F$3:$F$1335,0),IF($B12&lt;300,1,2))*OFFSET('Таблица 3 (распределение)'!$B$1,MATCH(N$1,'Таблица 3 (распределение)'!$A$2:$A$22,0),0),0)</f>
        <v>3.8000000000000003</v>
      </c>
      <c r="O12">
        <f ca="1">IFERROR(OFFSET('Таблица 2 (тарифы)'!$F$2,MATCH($G12&amp;O$1,'Таблица 2 (тарифы)'!$F$3:$F$1335,0),IF($B12&lt;300,1,2))*OFFSET('Таблица 3 (распределение)'!$B$1,MATCH(O$1,'Таблица 3 (распределение)'!$A$2:$A$22,0),0),0)</f>
        <v>0</v>
      </c>
      <c r="P12">
        <f ca="1">IFERROR(OFFSET('Таблица 2 (тарифы)'!$F$2,MATCH($G12&amp;P$1,'Таблица 2 (тарифы)'!$F$3:$F$1335,0),IF($B12&lt;300,1,2))*OFFSET('Таблица 3 (распределение)'!$B$1,MATCH(P$1,'Таблица 3 (распределение)'!$A$2:$A$22,0),0),0)</f>
        <v>4.12</v>
      </c>
      <c r="Q12">
        <f ca="1">IFERROR(OFFSET('Таблица 2 (тарифы)'!$F$2,MATCH($G12&amp;Q$1,'Таблица 2 (тарифы)'!$F$3:$F$1335,0),IF($B12&lt;300,1,2))*OFFSET('Таблица 3 (распределение)'!$B$1,MATCH(Q$1,'Таблица 3 (распределение)'!$A$2:$A$22,0),0),0)</f>
        <v>2.06</v>
      </c>
      <c r="R12">
        <f ca="1">IFERROR(OFFSET('Таблица 2 (тарифы)'!$F$2,MATCH($G12&amp;R$1,'Таблица 2 (тарифы)'!$F$3:$F$1335,0),IF($B12&lt;300,1,2))*OFFSET('Таблица 3 (распределение)'!$B$1,MATCH(R$1,'Таблица 3 (распределение)'!$A$2:$A$22,0),0),0)</f>
        <v>1.9000000000000001</v>
      </c>
      <c r="S12">
        <f ca="1">IFERROR(OFFSET('Таблица 2 (тарифы)'!$F$2,MATCH($G12&amp;S$1,'Таблица 2 (тарифы)'!$F$3:$F$1335,0),IF($B12&lt;300,1,2))*OFFSET('Таблица 3 (распределение)'!$B$1,MATCH(S$1,'Таблица 3 (распределение)'!$A$2:$A$22,0),0),0)</f>
        <v>2.12</v>
      </c>
      <c r="T12">
        <f ca="1">IFERROR(OFFSET('Таблица 2 (тарифы)'!$F$2,MATCH($G12&amp;T$1,'Таблица 2 (тарифы)'!$F$3:$F$1335,0),IF($B12&lt;300,1,2))*OFFSET('Таблица 3 (распределение)'!$B$1,MATCH(T$1,'Таблица 3 (распределение)'!$A$2:$A$22,0),0),0)</f>
        <v>2.2000000000000002</v>
      </c>
      <c r="U12">
        <f ca="1">IFERROR(OFFSET('Таблица 2 (тарифы)'!$F$2,MATCH($G12&amp;U$1,'Таблица 2 (тарифы)'!$F$3:$F$1335,0),IF($B12&lt;300,1,2))*OFFSET('Таблица 3 (распределение)'!$B$1,MATCH(U$1,'Таблица 3 (распределение)'!$A$2:$A$22,0),0),0)</f>
        <v>4.83</v>
      </c>
      <c r="V12">
        <f ca="1">IFERROR(OFFSET('Таблица 2 (тарифы)'!$F$2,MATCH($G12&amp;V$1,'Таблица 2 (тарифы)'!$F$3:$F$1335,0),IF($B12&lt;300,1,2))*OFFSET('Таблица 3 (распределение)'!$B$1,MATCH(V$1,'Таблица 3 (распределение)'!$A$2:$A$22,0),0),0)</f>
        <v>0</v>
      </c>
      <c r="W12">
        <f ca="1">IFERROR(OFFSET('Таблица 2 (тарифы)'!$F$2,MATCH($G12&amp;W$1,'Таблица 2 (тарифы)'!$F$3:$F$1335,0),IF($B12&lt;300,1,2))*OFFSET('Таблица 3 (распределение)'!$B$1,MATCH(W$1,'Таблица 3 (распределение)'!$A$2:$A$22,0),0),0)</f>
        <v>1.18</v>
      </c>
      <c r="X12">
        <f ca="1">IFERROR(OFFSET('Таблица 2 (тарифы)'!$F$2,MATCH($G12&amp;X$1,'Таблица 2 (тарифы)'!$F$3:$F$1335,0),IF($B12&lt;300,1,2))*OFFSET('Таблица 3 (распределение)'!$B$1,MATCH(X$1,'Таблица 3 (распределение)'!$A$2:$A$22,0),0),0)</f>
        <v>21</v>
      </c>
      <c r="Y12">
        <f ca="1">IFERROR(OFFSET('Таблица 2 (тарифы)'!$F$2,MATCH($G12&amp;Y$1,'Таблица 2 (тарифы)'!$F$3:$F$1335,0),IF($B12&lt;300,1,2))*OFFSET('Таблица 3 (распределение)'!$B$1,MATCH(Y$1,'Таблица 3 (распределение)'!$A$2:$A$22,0),0),0)</f>
        <v>3.33</v>
      </c>
      <c r="Z12">
        <f ca="1">IFERROR(OFFSET('Таблица 2 (тарифы)'!$F$2,MATCH($G12&amp;Z$1,'Таблица 2 (тарифы)'!$F$3:$F$1335,0),IF($B12&lt;300,1,2))*OFFSET('Таблица 3 (распределение)'!$B$1,MATCH(Z$1,'Таблица 3 (распределение)'!$A$2:$A$22,0),0),0)</f>
        <v>4.1399999999999997</v>
      </c>
      <c r="AA12">
        <f ca="1">IFERROR(OFFSET('Таблица 2 (тарифы)'!$F$2,MATCH($G12&amp;AA$1,'Таблица 2 (тарифы)'!$F$3:$F$1335,0),IF($B12&lt;300,1,2))*OFFSET('Таблица 3 (распределение)'!$B$1,MATCH(AA$1,'Таблица 3 (распределение)'!$A$2:$A$22,0),0),0)</f>
        <v>1.4000000000000001</v>
      </c>
      <c r="AB12">
        <f ca="1">IFERROR(OFFSET('Таблица 2 (тарифы)'!$F$2,MATCH($G12&amp;AB$1,'Таблица 2 (тарифы)'!$F$3:$F$1335,0),IF($B12&lt;300,1,2))*OFFSET('Таблица 3 (распределение)'!$B$1,MATCH(AB$1,'Таблица 3 (распределение)'!$A$2:$A$22,0),0),0)</f>
        <v>0</v>
      </c>
      <c r="AC12">
        <f ca="1">IFERROR(OFFSET('Таблица 2 (тарифы)'!$F$2,MATCH($G12&amp;AC$1,'Таблица 2 (тарифы)'!$F$3:$F$1335,0),IF($B12&lt;300,1,2))*OFFSET('Таблица 3 (распределение)'!$B$1,MATCH(AC$1,'Таблица 3 (распределение)'!$A$2:$A$22,0),0),0)</f>
        <v>1.04</v>
      </c>
      <c r="AD12">
        <f ca="1">IFERROR(OFFSET('Таблица 2 (тарифы)'!$F$2,MATCH($G12&amp;AD$1,'Таблица 2 (тарифы)'!$F$3:$F$1335,0),IF($B12&lt;300,1,2))*OFFSET('Таблица 3 (распределение)'!$B$1,MATCH(AD$1,'Таблица 3 (распределение)'!$A$2:$A$22,0),0),0)</f>
        <v>5.5200000000000005</v>
      </c>
      <c r="AE12">
        <f ca="1">IFERROR(OFFSET('Таблица 2 (тарифы)'!$F$2,MATCH($G12&amp;AE$1,'Таблица 2 (тарифы)'!$F$3:$F$1335,0),IF($B12&lt;300,1,2))*OFFSET('Таблица 3 (распределение)'!$B$1,MATCH(AE$1,'Таблица 3 (распределение)'!$A$2:$A$22,0),0),0)</f>
        <v>1.01</v>
      </c>
      <c r="AF12">
        <f ca="1">IFERROR(OFFSET('Таблица 2 (тарифы)'!$F$2,MATCH($G12&amp;AF$1,'Таблица 2 (тарифы)'!$F$3:$F$1335,0),IF($B12&lt;300,1,2))*OFFSET('Таблица 3 (распределение)'!$B$1,MATCH(AF$1,'Таблица 3 (распределение)'!$A$2:$A$22,0),0),0)</f>
        <v>30.599999999999998</v>
      </c>
      <c r="AG12">
        <f ca="1">IFERROR(OFFSET('Таблица 2 (тарифы)'!$F$2,MATCH($G12&amp;AG$1,'Таблица 2 (тарифы)'!$F$3:$F$1335,0),IF($B12&lt;300,1,2))*OFFSET('Таблица 3 (распределение)'!$B$1,MATCH(AG$1,'Таблица 3 (распределение)'!$A$2:$A$22,0),0),0)</f>
        <v>0</v>
      </c>
      <c r="AH12">
        <f ca="1">IFERROR(OFFSET('Таблица 2 (тарифы)'!$F$2,MATCH($G12&amp;AH$1,'Таблица 2 (тарифы)'!$F$3:$F$1335,0),IF($B12&lt;300,1,2))*OFFSET('Таблица 3 (распределение)'!$B$1,MATCH(AH$1,'Таблица 3 (распределение)'!$A$2:$A$22,0),0),0)</f>
        <v>1.86</v>
      </c>
      <c r="AI12">
        <f ca="1">IFERROR(OFFSET('Таблица 2 (тарифы)'!$F$2,MATCH($G12&amp;AI$1,'Таблица 2 (тарифы)'!$F$3:$F$1335,0),IF($B12&lt;300,1,2))*OFFSET('Таблица 3 (распределение)'!$B$1,MATCH(AI$1,'Таблица 3 (распределение)'!$A$2:$A$22,0),0),0)</f>
        <v>0</v>
      </c>
      <c r="AJ12">
        <f ca="1">IFERROR(OFFSET('Таблица 2 (тарифы)'!$F$2,MATCH($G12&amp;AJ$1,'Таблица 2 (тарифы)'!$F$3:$F$1335,0),IF($B12&lt;300,1,2))*OFFSET('Таблица 3 (распределение)'!$B$1,MATCH(AJ$1,'Таблица 3 (распределение)'!$A$2:$A$22,0),0),0)</f>
        <v>1.35</v>
      </c>
      <c r="AK12">
        <f ca="1">IFERROR(OFFSET('Таблица 2 (тарифы)'!$F$2,MATCH($G12&amp;AK$1,'Таблица 2 (тарифы)'!$F$3:$F$1335,0),IF($B12&lt;300,1,2))*OFFSET('Таблица 3 (распределение)'!$B$1,MATCH(AK$1,'Таблица 3 (распределение)'!$A$2:$A$22,0),0),0)</f>
        <v>0</v>
      </c>
      <c r="AL12">
        <f ca="1">IFERROR(OFFSET('Таблица 2 (тарифы)'!$F$2,MATCH($G12&amp;AL$1,'Таблица 2 (тарифы)'!$F$3:$F$1335,0),IF($B12&lt;300,1,2))*OFFSET('Таблица 3 (распределение)'!$B$1,MATCH(AL$1,'Таблица 3 (распределение)'!$A$2:$A$22,0),0),0)</f>
        <v>3.1799999999999997</v>
      </c>
      <c r="AM12">
        <f ca="1">IFERROR(OFFSET('Таблица 2 (тарифы)'!$F$2,MATCH($G12&amp;AM$1,'Таблица 2 (тарифы)'!$F$3:$F$1335,0),IF($B12&lt;300,1,2))*OFFSET('Таблица 3 (распределение)'!$B$1,MATCH(AM$1,'Таблица 3 (распределение)'!$A$2:$A$22,0),0),0)</f>
        <v>1.86</v>
      </c>
    </row>
    <row r="13" spans="1:39" x14ac:dyDescent="0.25">
      <c r="A13" s="8"/>
      <c r="B13" s="9">
        <v>1900</v>
      </c>
      <c r="C13" s="7">
        <v>10</v>
      </c>
      <c r="D13" s="7">
        <v>10</v>
      </c>
      <c r="E13" s="7">
        <v>28</v>
      </c>
      <c r="F13" s="7">
        <f>ROUNDUP(C13*D13*E13/1000,1)</f>
        <v>2.8</v>
      </c>
      <c r="G13" s="7">
        <f ca="1">IF(F13&gt;OFFSET(ЛИТРЫ!$B$1,MATCH(F13,ЛИТРЫ!$B$2:$B$44,1),0),OFFSET(ЛИТРЫ!$B$1,MATCH(F13,ЛИТРЫ!$B$2:$B$44,1)+1,0),OFFSET(ЛИТРЫ!$B$1,MATCH(F13,ЛИТРЫ!$B$2:$B$44,1),0))</f>
        <v>3</v>
      </c>
      <c r="H13" s="29">
        <f t="shared" ca="1" si="0"/>
        <v>102.7</v>
      </c>
      <c r="I13">
        <f ca="1">IFERROR(OFFSET('Таблица 2 (тарифы)'!$F$2,MATCH($G13&amp;I$1,'Таблица 2 (тарифы)'!$F$3:$F$1335,0),IF($B13&lt;300,1,2))*OFFSET('Таблица 3 (распределение)'!$B$1,MATCH(I$1,'Таблица 3 (распределение)'!$A$2:$A$22,0),0),0)</f>
        <v>0</v>
      </c>
      <c r="J13">
        <f ca="1">IFERROR(OFFSET('Таблица 2 (тарифы)'!$F$2,MATCH($G13&amp;J$1,'Таблица 2 (тарифы)'!$F$3:$F$1335,0),IF($B13&lt;300,1,2))*OFFSET('Таблица 3 (распределение)'!$B$1,MATCH(J$1,'Таблица 3 (распределение)'!$A$2:$A$22,0),0),0)</f>
        <v>0</v>
      </c>
      <c r="K13">
        <f ca="1">IFERROR(OFFSET('Таблица 2 (тарифы)'!$F$2,MATCH($G13&amp;K$1,'Таблица 2 (тарифы)'!$F$3:$F$1335,0),IF($B13&lt;300,1,2))*OFFSET('Таблица 3 (распределение)'!$B$1,MATCH(K$1,'Таблица 3 (распределение)'!$A$2:$A$22,0),0),0)</f>
        <v>0</v>
      </c>
      <c r="L13">
        <f ca="1">IFERROR(OFFSET('Таблица 2 (тарифы)'!$F$2,MATCH($G13&amp;L$1,'Таблица 2 (тарифы)'!$F$3:$F$1335,0),IF($B13&lt;300,1,2))*OFFSET('Таблица 3 (распределение)'!$B$1,MATCH(L$1,'Таблица 3 (распределение)'!$A$2:$A$22,0),0),0)</f>
        <v>0</v>
      </c>
      <c r="M13">
        <f ca="1">IFERROR(OFFSET('Таблица 2 (тарифы)'!$F$2,MATCH($G13&amp;M$1,'Таблица 2 (тарифы)'!$F$3:$F$1335,0),IF($B13&lt;300,1,2))*OFFSET('Таблица 3 (распределение)'!$B$1,MATCH(M$1,'Таблица 3 (распределение)'!$A$2:$A$22,0),0),0)</f>
        <v>4.2</v>
      </c>
      <c r="N13">
        <f ca="1">IFERROR(OFFSET('Таблица 2 (тарифы)'!$F$2,MATCH($G13&amp;N$1,'Таблица 2 (тарифы)'!$F$3:$F$1335,0),IF($B13&lt;300,1,2))*OFFSET('Таблица 3 (распределение)'!$B$1,MATCH(N$1,'Таблица 3 (распределение)'!$A$2:$A$22,0),0),0)</f>
        <v>3.8000000000000003</v>
      </c>
      <c r="O13">
        <f ca="1">IFERROR(OFFSET('Таблица 2 (тарифы)'!$F$2,MATCH($G13&amp;O$1,'Таблица 2 (тарифы)'!$F$3:$F$1335,0),IF($B13&lt;300,1,2))*OFFSET('Таблица 3 (распределение)'!$B$1,MATCH(O$1,'Таблица 3 (распределение)'!$A$2:$A$22,0),0),0)</f>
        <v>0</v>
      </c>
      <c r="P13">
        <f ca="1">IFERROR(OFFSET('Таблица 2 (тарифы)'!$F$2,MATCH($G13&amp;P$1,'Таблица 2 (тарифы)'!$F$3:$F$1335,0),IF($B13&lt;300,1,2))*OFFSET('Таблица 3 (распределение)'!$B$1,MATCH(P$1,'Таблица 3 (распределение)'!$A$2:$A$22,0),0),0)</f>
        <v>4.12</v>
      </c>
      <c r="Q13">
        <f ca="1">IFERROR(OFFSET('Таблица 2 (тарифы)'!$F$2,MATCH($G13&amp;Q$1,'Таблица 2 (тарифы)'!$F$3:$F$1335,0),IF($B13&lt;300,1,2))*OFFSET('Таблица 3 (распределение)'!$B$1,MATCH(Q$1,'Таблица 3 (распределение)'!$A$2:$A$22,0),0),0)</f>
        <v>2.06</v>
      </c>
      <c r="R13">
        <f ca="1">IFERROR(OFFSET('Таблица 2 (тарифы)'!$F$2,MATCH($G13&amp;R$1,'Таблица 2 (тарифы)'!$F$3:$F$1335,0),IF($B13&lt;300,1,2))*OFFSET('Таблица 3 (распределение)'!$B$1,MATCH(R$1,'Таблица 3 (распределение)'!$A$2:$A$22,0),0),0)</f>
        <v>1.9000000000000001</v>
      </c>
      <c r="S13">
        <f ca="1">IFERROR(OFFSET('Таблица 2 (тарифы)'!$F$2,MATCH($G13&amp;S$1,'Таблица 2 (тарифы)'!$F$3:$F$1335,0),IF($B13&lt;300,1,2))*OFFSET('Таблица 3 (распределение)'!$B$1,MATCH(S$1,'Таблица 3 (распределение)'!$A$2:$A$22,0),0),0)</f>
        <v>2.12</v>
      </c>
      <c r="T13">
        <f ca="1">IFERROR(OFFSET('Таблица 2 (тарифы)'!$F$2,MATCH($G13&amp;T$1,'Таблица 2 (тарифы)'!$F$3:$F$1335,0),IF($B13&lt;300,1,2))*OFFSET('Таблица 3 (распределение)'!$B$1,MATCH(T$1,'Таблица 3 (распределение)'!$A$2:$A$22,0),0),0)</f>
        <v>2.2000000000000002</v>
      </c>
      <c r="U13">
        <f ca="1">IFERROR(OFFSET('Таблица 2 (тарифы)'!$F$2,MATCH($G13&amp;U$1,'Таблица 2 (тарифы)'!$F$3:$F$1335,0),IF($B13&lt;300,1,2))*OFFSET('Таблица 3 (распределение)'!$B$1,MATCH(U$1,'Таблица 3 (распределение)'!$A$2:$A$22,0),0),0)</f>
        <v>4.83</v>
      </c>
      <c r="V13">
        <f ca="1">IFERROR(OFFSET('Таблица 2 (тарифы)'!$F$2,MATCH($G13&amp;V$1,'Таблица 2 (тарифы)'!$F$3:$F$1335,0),IF($B13&lt;300,1,2))*OFFSET('Таблица 3 (распределение)'!$B$1,MATCH(V$1,'Таблица 3 (распределение)'!$A$2:$A$22,0),0),0)</f>
        <v>0</v>
      </c>
      <c r="W13">
        <f ca="1">IFERROR(OFFSET('Таблица 2 (тарифы)'!$F$2,MATCH($G13&amp;W$1,'Таблица 2 (тарифы)'!$F$3:$F$1335,0),IF($B13&lt;300,1,2))*OFFSET('Таблица 3 (распределение)'!$B$1,MATCH(W$1,'Таблица 3 (распределение)'!$A$2:$A$22,0),0),0)</f>
        <v>1.18</v>
      </c>
      <c r="X13">
        <f ca="1">IFERROR(OFFSET('Таблица 2 (тарифы)'!$F$2,MATCH($G13&amp;X$1,'Таблица 2 (тарифы)'!$F$3:$F$1335,0),IF($B13&lt;300,1,2))*OFFSET('Таблица 3 (распределение)'!$B$1,MATCH(X$1,'Таблица 3 (распределение)'!$A$2:$A$22,0),0),0)</f>
        <v>21</v>
      </c>
      <c r="Y13">
        <f ca="1">IFERROR(OFFSET('Таблица 2 (тарифы)'!$F$2,MATCH($G13&amp;Y$1,'Таблица 2 (тарифы)'!$F$3:$F$1335,0),IF($B13&lt;300,1,2))*OFFSET('Таблица 3 (распределение)'!$B$1,MATCH(Y$1,'Таблица 3 (распределение)'!$A$2:$A$22,0),0),0)</f>
        <v>3.33</v>
      </c>
      <c r="Z13">
        <f ca="1">IFERROR(OFFSET('Таблица 2 (тарифы)'!$F$2,MATCH($G13&amp;Z$1,'Таблица 2 (тарифы)'!$F$3:$F$1335,0),IF($B13&lt;300,1,2))*OFFSET('Таблица 3 (распределение)'!$B$1,MATCH(Z$1,'Таблица 3 (распределение)'!$A$2:$A$22,0),0),0)</f>
        <v>4.1399999999999997</v>
      </c>
      <c r="AA13">
        <f ca="1">IFERROR(OFFSET('Таблица 2 (тарифы)'!$F$2,MATCH($G13&amp;AA$1,'Таблица 2 (тарифы)'!$F$3:$F$1335,0),IF($B13&lt;300,1,2))*OFFSET('Таблица 3 (распределение)'!$B$1,MATCH(AA$1,'Таблица 3 (распределение)'!$A$2:$A$22,0),0),0)</f>
        <v>1.4000000000000001</v>
      </c>
      <c r="AB13">
        <f ca="1">IFERROR(OFFSET('Таблица 2 (тарифы)'!$F$2,MATCH($G13&amp;AB$1,'Таблица 2 (тарифы)'!$F$3:$F$1335,0),IF($B13&lt;300,1,2))*OFFSET('Таблица 3 (распределение)'!$B$1,MATCH(AB$1,'Таблица 3 (распределение)'!$A$2:$A$22,0),0),0)</f>
        <v>0</v>
      </c>
      <c r="AC13">
        <f ca="1">IFERROR(OFFSET('Таблица 2 (тарифы)'!$F$2,MATCH($G13&amp;AC$1,'Таблица 2 (тарифы)'!$F$3:$F$1335,0),IF($B13&lt;300,1,2))*OFFSET('Таблица 3 (распределение)'!$B$1,MATCH(AC$1,'Таблица 3 (распределение)'!$A$2:$A$22,0),0),0)</f>
        <v>1.04</v>
      </c>
      <c r="AD13">
        <f ca="1">IFERROR(OFFSET('Таблица 2 (тарифы)'!$F$2,MATCH($G13&amp;AD$1,'Таблица 2 (тарифы)'!$F$3:$F$1335,0),IF($B13&lt;300,1,2))*OFFSET('Таблица 3 (распределение)'!$B$1,MATCH(AD$1,'Таблица 3 (распределение)'!$A$2:$A$22,0),0),0)</f>
        <v>5.5200000000000005</v>
      </c>
      <c r="AE13">
        <f ca="1">IFERROR(OFFSET('Таблица 2 (тарифы)'!$F$2,MATCH($G13&amp;AE$1,'Таблица 2 (тарифы)'!$F$3:$F$1335,0),IF($B13&lt;300,1,2))*OFFSET('Таблица 3 (распределение)'!$B$1,MATCH(AE$1,'Таблица 3 (распределение)'!$A$2:$A$22,0),0),0)</f>
        <v>1.01</v>
      </c>
      <c r="AF13">
        <f ca="1">IFERROR(OFFSET('Таблица 2 (тарифы)'!$F$2,MATCH($G13&amp;AF$1,'Таблица 2 (тарифы)'!$F$3:$F$1335,0),IF($B13&lt;300,1,2))*OFFSET('Таблица 3 (распределение)'!$B$1,MATCH(AF$1,'Таблица 3 (распределение)'!$A$2:$A$22,0),0),0)</f>
        <v>30.599999999999998</v>
      </c>
      <c r="AG13">
        <f ca="1">IFERROR(OFFSET('Таблица 2 (тарифы)'!$F$2,MATCH($G13&amp;AG$1,'Таблица 2 (тарифы)'!$F$3:$F$1335,0),IF($B13&lt;300,1,2))*OFFSET('Таблица 3 (распределение)'!$B$1,MATCH(AG$1,'Таблица 3 (распределение)'!$A$2:$A$22,0),0),0)</f>
        <v>0</v>
      </c>
      <c r="AH13">
        <f ca="1">IFERROR(OFFSET('Таблица 2 (тарифы)'!$F$2,MATCH($G13&amp;AH$1,'Таблица 2 (тарифы)'!$F$3:$F$1335,0),IF($B13&lt;300,1,2))*OFFSET('Таблица 3 (распределение)'!$B$1,MATCH(AH$1,'Таблица 3 (распределение)'!$A$2:$A$22,0),0),0)</f>
        <v>1.86</v>
      </c>
      <c r="AI13">
        <f ca="1">IFERROR(OFFSET('Таблица 2 (тарифы)'!$F$2,MATCH($G13&amp;AI$1,'Таблица 2 (тарифы)'!$F$3:$F$1335,0),IF($B13&lt;300,1,2))*OFFSET('Таблица 3 (распределение)'!$B$1,MATCH(AI$1,'Таблица 3 (распределение)'!$A$2:$A$22,0),0),0)</f>
        <v>0</v>
      </c>
      <c r="AJ13">
        <f ca="1">IFERROR(OFFSET('Таблица 2 (тарифы)'!$F$2,MATCH($G13&amp;AJ$1,'Таблица 2 (тарифы)'!$F$3:$F$1335,0),IF($B13&lt;300,1,2))*OFFSET('Таблица 3 (распределение)'!$B$1,MATCH(AJ$1,'Таблица 3 (распределение)'!$A$2:$A$22,0),0),0)</f>
        <v>1.35</v>
      </c>
      <c r="AK13">
        <f ca="1">IFERROR(OFFSET('Таблица 2 (тарифы)'!$F$2,MATCH($G13&amp;AK$1,'Таблица 2 (тарифы)'!$F$3:$F$1335,0),IF($B13&lt;300,1,2))*OFFSET('Таблица 3 (распределение)'!$B$1,MATCH(AK$1,'Таблица 3 (распределение)'!$A$2:$A$22,0),0),0)</f>
        <v>0</v>
      </c>
      <c r="AL13">
        <f ca="1">IFERROR(OFFSET('Таблица 2 (тарифы)'!$F$2,MATCH($G13&amp;AL$1,'Таблица 2 (тарифы)'!$F$3:$F$1335,0),IF($B13&lt;300,1,2))*OFFSET('Таблица 3 (распределение)'!$B$1,MATCH(AL$1,'Таблица 3 (распределение)'!$A$2:$A$22,0),0),0)</f>
        <v>3.1799999999999997</v>
      </c>
      <c r="AM13">
        <f ca="1">IFERROR(OFFSET('Таблица 2 (тарифы)'!$F$2,MATCH($G13&amp;AM$1,'Таблица 2 (тарифы)'!$F$3:$F$1335,0),IF($B13&lt;300,1,2))*OFFSET('Таблица 3 (распределение)'!$B$1,MATCH(AM$1,'Таблица 3 (распределение)'!$A$2:$A$22,0),0),0)</f>
        <v>1.86</v>
      </c>
    </row>
    <row r="14" spans="1:39" x14ac:dyDescent="0.25">
      <c r="A14" s="8" t="s">
        <v>35</v>
      </c>
      <c r="B14" s="9">
        <v>1810</v>
      </c>
      <c r="C14" s="7">
        <v>28.999999999999996</v>
      </c>
      <c r="D14" s="7">
        <v>11</v>
      </c>
      <c r="E14" s="7">
        <v>11</v>
      </c>
      <c r="F14" s="7">
        <f>ROUNDUP(C14*D14*E14/1000,1)</f>
        <v>3.6</v>
      </c>
      <c r="G14" s="7">
        <f ca="1">IF(F14&gt;OFFSET(ЛИТРЫ!$B$1,MATCH(F14,ЛИТРЫ!$B$2:$B$44,1),0),OFFSET(ЛИТРЫ!$B$1,MATCH(F14,ЛИТРЫ!$B$2:$B$44,1)+1,0),OFFSET(ЛИТРЫ!$B$1,MATCH(F14,ЛИТРЫ!$B$2:$B$44,1),0))</f>
        <v>4</v>
      </c>
      <c r="H14" s="29">
        <f t="shared" ca="1" si="0"/>
        <v>114.25999999999998</v>
      </c>
      <c r="I14">
        <f ca="1">IFERROR(OFFSET('Таблица 2 (тарифы)'!$F$2,MATCH($G14&amp;I$1,'Таблица 2 (тарифы)'!$F$3:$F$1335,0),IF($B14&lt;300,1,2))*OFFSET('Таблица 3 (распределение)'!$B$1,MATCH(I$1,'Таблица 3 (распределение)'!$A$2:$A$22,0),0),0)</f>
        <v>0</v>
      </c>
      <c r="J14">
        <f ca="1">IFERROR(OFFSET('Таблица 2 (тарифы)'!$F$2,MATCH($G14&amp;J$1,'Таблица 2 (тарифы)'!$F$3:$F$1335,0),IF($B14&lt;300,1,2))*OFFSET('Таблица 3 (распределение)'!$B$1,MATCH(J$1,'Таблица 3 (распределение)'!$A$2:$A$22,0),0),0)</f>
        <v>0</v>
      </c>
      <c r="K14">
        <f ca="1">IFERROR(OFFSET('Таблица 2 (тарифы)'!$F$2,MATCH($G14&amp;K$1,'Таблица 2 (тарифы)'!$F$3:$F$1335,0),IF($B14&lt;300,1,2))*OFFSET('Таблица 3 (распределение)'!$B$1,MATCH(K$1,'Таблица 3 (распределение)'!$A$2:$A$22,0),0),0)</f>
        <v>0</v>
      </c>
      <c r="L14">
        <f ca="1">IFERROR(OFFSET('Таблица 2 (тарифы)'!$F$2,MATCH($G14&amp;L$1,'Таблица 2 (тарифы)'!$F$3:$F$1335,0),IF($B14&lt;300,1,2))*OFFSET('Таблица 3 (распределение)'!$B$1,MATCH(L$1,'Таблица 3 (распределение)'!$A$2:$A$22,0),0),0)</f>
        <v>0</v>
      </c>
      <c r="M14">
        <f ca="1">IFERROR(OFFSET('Таблица 2 (тарифы)'!$F$2,MATCH($G14&amp;M$1,'Таблица 2 (тарифы)'!$F$3:$F$1335,0),IF($B14&lt;300,1,2))*OFFSET('Таблица 3 (распределение)'!$B$1,MATCH(M$1,'Таблица 3 (распределение)'!$A$2:$A$22,0),0),0)</f>
        <v>4.2</v>
      </c>
      <c r="N14">
        <f ca="1">IFERROR(OFFSET('Таблица 2 (тарифы)'!$F$2,MATCH($G14&amp;N$1,'Таблица 2 (тарифы)'!$F$3:$F$1335,0),IF($B14&lt;300,1,2))*OFFSET('Таблица 3 (распределение)'!$B$1,MATCH(N$1,'Таблица 3 (распределение)'!$A$2:$A$22,0),0),0)</f>
        <v>4.68</v>
      </c>
      <c r="O14">
        <f ca="1">IFERROR(OFFSET('Таблица 2 (тарифы)'!$F$2,MATCH($G14&amp;O$1,'Таблица 2 (тарифы)'!$F$3:$F$1335,0),IF($B14&lt;300,1,2))*OFFSET('Таблица 3 (распределение)'!$B$1,MATCH(O$1,'Таблица 3 (распределение)'!$A$2:$A$22,0),0),0)</f>
        <v>0</v>
      </c>
      <c r="P14">
        <f ca="1">IFERROR(OFFSET('Таблица 2 (тарифы)'!$F$2,MATCH($G14&amp;P$1,'Таблица 2 (тарифы)'!$F$3:$F$1335,0),IF($B14&lt;300,1,2))*OFFSET('Таблица 3 (распределение)'!$B$1,MATCH(P$1,'Таблица 3 (распределение)'!$A$2:$A$22,0),0),0)</f>
        <v>5.38</v>
      </c>
      <c r="Q14">
        <f ca="1">IFERROR(OFFSET('Таблица 2 (тарифы)'!$F$2,MATCH($G14&amp;Q$1,'Таблица 2 (тарифы)'!$F$3:$F$1335,0),IF($B14&lt;300,1,2))*OFFSET('Таблица 3 (распределение)'!$B$1,MATCH(Q$1,'Таблица 3 (распределение)'!$A$2:$A$22,0),0),0)</f>
        <v>2.56</v>
      </c>
      <c r="R14">
        <f ca="1">IFERROR(OFFSET('Таблица 2 (тарифы)'!$F$2,MATCH($G14&amp;R$1,'Таблица 2 (тарифы)'!$F$3:$F$1335,0),IF($B14&lt;300,1,2))*OFFSET('Таблица 3 (распределение)'!$B$1,MATCH(R$1,'Таблица 3 (распределение)'!$A$2:$A$22,0),0),0)</f>
        <v>2.2800000000000002</v>
      </c>
      <c r="S14">
        <f ca="1">IFERROR(OFFSET('Таблица 2 (тарифы)'!$F$2,MATCH($G14&amp;S$1,'Таблица 2 (тарифы)'!$F$3:$F$1335,0),IF($B14&lt;300,1,2))*OFFSET('Таблица 3 (распределение)'!$B$1,MATCH(S$1,'Таблица 3 (распределение)'!$A$2:$A$22,0),0),0)</f>
        <v>2.38</v>
      </c>
      <c r="T14">
        <f ca="1">IFERROR(OFFSET('Таблица 2 (тарифы)'!$F$2,MATCH($G14&amp;T$1,'Таблица 2 (тарифы)'!$F$3:$F$1335,0),IF($B14&lt;300,1,2))*OFFSET('Таблица 3 (распределение)'!$B$1,MATCH(T$1,'Таблица 3 (распределение)'!$A$2:$A$22,0),0),0)</f>
        <v>2.7</v>
      </c>
      <c r="U14">
        <f ca="1">IFERROR(OFFSET('Таблица 2 (тарифы)'!$F$2,MATCH($G14&amp;U$1,'Таблица 2 (тарифы)'!$F$3:$F$1335,0),IF($B14&lt;300,1,2))*OFFSET('Таблица 3 (распределение)'!$B$1,MATCH(U$1,'Таблица 3 (распределение)'!$A$2:$A$22,0),0),0)</f>
        <v>6.24</v>
      </c>
      <c r="V14">
        <f ca="1">IFERROR(OFFSET('Таблица 2 (тарифы)'!$F$2,MATCH($G14&amp;V$1,'Таблица 2 (тарифы)'!$F$3:$F$1335,0),IF($B14&lt;300,1,2))*OFFSET('Таблица 3 (распределение)'!$B$1,MATCH(V$1,'Таблица 3 (распределение)'!$A$2:$A$22,0),0),0)</f>
        <v>0</v>
      </c>
      <c r="W14">
        <f ca="1">IFERROR(OFFSET('Таблица 2 (тарифы)'!$F$2,MATCH($G14&amp;W$1,'Таблица 2 (тарифы)'!$F$3:$F$1335,0),IF($B14&lt;300,1,2))*OFFSET('Таблица 3 (распределение)'!$B$1,MATCH(W$1,'Таблица 3 (распределение)'!$A$2:$A$22,0),0),0)</f>
        <v>1.46</v>
      </c>
      <c r="X14">
        <f ca="1">IFERROR(OFFSET('Таблица 2 (тарифы)'!$F$2,MATCH($G14&amp;X$1,'Таблица 2 (тарифы)'!$F$3:$F$1335,0),IF($B14&lt;300,1,2))*OFFSET('Таблица 3 (распределение)'!$B$1,MATCH(X$1,'Таблица 3 (распределение)'!$A$2:$A$22,0),0),0)</f>
        <v>21</v>
      </c>
      <c r="Y14">
        <f ca="1">IFERROR(OFFSET('Таблица 2 (тарифы)'!$F$2,MATCH($G14&amp;Y$1,'Таблица 2 (тарифы)'!$F$3:$F$1335,0),IF($B14&lt;300,1,2))*OFFSET('Таблица 3 (распределение)'!$B$1,MATCH(Y$1,'Таблица 3 (распределение)'!$A$2:$A$22,0),0),0)</f>
        <v>4.1099999999999994</v>
      </c>
      <c r="Z14">
        <f ca="1">IFERROR(OFFSET('Таблица 2 (тарифы)'!$F$2,MATCH($G14&amp;Z$1,'Таблица 2 (тарифы)'!$F$3:$F$1335,0),IF($B14&lt;300,1,2))*OFFSET('Таблица 3 (распределение)'!$B$1,MATCH(Z$1,'Таблица 3 (распределение)'!$A$2:$A$22,0),0),0)</f>
        <v>5.2799999999999994</v>
      </c>
      <c r="AA14">
        <f ca="1">IFERROR(OFFSET('Таблица 2 (тарифы)'!$F$2,MATCH($G14&amp;AA$1,'Таблица 2 (тарифы)'!$F$3:$F$1335,0),IF($B14&lt;300,1,2))*OFFSET('Таблица 3 (распределение)'!$B$1,MATCH(AA$1,'Таблица 3 (распределение)'!$A$2:$A$22,0),0),0)</f>
        <v>1.74</v>
      </c>
      <c r="AB14">
        <f ca="1">IFERROR(OFFSET('Таблица 2 (тарифы)'!$F$2,MATCH($G14&amp;AB$1,'Таблица 2 (тарифы)'!$F$3:$F$1335,0),IF($B14&lt;300,1,2))*OFFSET('Таблица 3 (распределение)'!$B$1,MATCH(AB$1,'Таблица 3 (распределение)'!$A$2:$A$22,0),0),0)</f>
        <v>0</v>
      </c>
      <c r="AC14">
        <f ca="1">IFERROR(OFFSET('Таблица 2 (тарифы)'!$F$2,MATCH($G14&amp;AC$1,'Таблица 2 (тарифы)'!$F$3:$F$1335,0),IF($B14&lt;300,1,2))*OFFSET('Таблица 3 (распределение)'!$B$1,MATCH(AC$1,'Таблица 3 (распределение)'!$A$2:$A$22,0),0),0)</f>
        <v>1.3</v>
      </c>
      <c r="AD14">
        <f ca="1">IFERROR(OFFSET('Таблица 2 (тарифы)'!$F$2,MATCH($G14&amp;AD$1,'Таблица 2 (тарифы)'!$F$3:$F$1335,0),IF($B14&lt;300,1,2))*OFFSET('Таблица 3 (распределение)'!$B$1,MATCH(AD$1,'Таблица 3 (распределение)'!$A$2:$A$22,0),0),0)</f>
        <v>6.16</v>
      </c>
      <c r="AE14">
        <f ca="1">IFERROR(OFFSET('Таблица 2 (тарифы)'!$F$2,MATCH($G14&amp;AE$1,'Таблица 2 (тарифы)'!$F$3:$F$1335,0),IF($B14&lt;300,1,2))*OFFSET('Таблица 3 (распределение)'!$B$1,MATCH(AE$1,'Таблица 3 (распределение)'!$A$2:$A$22,0),0),0)</f>
        <v>1.2</v>
      </c>
      <c r="AF14">
        <f ca="1">IFERROR(OFFSET('Таблица 2 (тарифы)'!$F$2,MATCH($G14&amp;AF$1,'Таблица 2 (тарифы)'!$F$3:$F$1335,0),IF($B14&lt;300,1,2))*OFFSET('Таблица 3 (распределение)'!$B$1,MATCH(AF$1,'Таблица 3 (распределение)'!$A$2:$A$22,0),0),0)</f>
        <v>32.04</v>
      </c>
      <c r="AG14">
        <f ca="1">IFERROR(OFFSET('Таблица 2 (тарифы)'!$F$2,MATCH($G14&amp;AG$1,'Таблица 2 (тарифы)'!$F$3:$F$1335,0),IF($B14&lt;300,1,2))*OFFSET('Таблица 3 (распределение)'!$B$1,MATCH(AG$1,'Таблица 3 (распределение)'!$A$2:$A$22,0),0),0)</f>
        <v>0</v>
      </c>
      <c r="AH14">
        <f ca="1">IFERROR(OFFSET('Таблица 2 (тарифы)'!$F$2,MATCH($G14&amp;AH$1,'Таблица 2 (тарифы)'!$F$3:$F$1335,0),IF($B14&lt;300,1,2))*OFFSET('Таблица 3 (распределение)'!$B$1,MATCH(AH$1,'Таблица 3 (распределение)'!$A$2:$A$22,0),0),0)</f>
        <v>1.94</v>
      </c>
      <c r="AI14">
        <f ca="1">IFERROR(OFFSET('Таблица 2 (тарифы)'!$F$2,MATCH($G14&amp;AI$1,'Таблица 2 (тарифы)'!$F$3:$F$1335,0),IF($B14&lt;300,1,2))*OFFSET('Таблица 3 (распределение)'!$B$1,MATCH(AI$1,'Таблица 3 (распределение)'!$A$2:$A$22,0),0),0)</f>
        <v>0</v>
      </c>
      <c r="AJ14">
        <f ca="1">IFERROR(OFFSET('Таблица 2 (тарифы)'!$F$2,MATCH($G14&amp;AJ$1,'Таблица 2 (тарифы)'!$F$3:$F$1335,0),IF($B14&lt;300,1,2))*OFFSET('Таблица 3 (распределение)'!$B$1,MATCH(AJ$1,'Таблица 3 (распределение)'!$A$2:$A$22,0),0),0)</f>
        <v>1.71</v>
      </c>
      <c r="AK14">
        <f ca="1">IFERROR(OFFSET('Таблица 2 (тарифы)'!$F$2,MATCH($G14&amp;AK$1,'Таблица 2 (тарифы)'!$F$3:$F$1335,0),IF($B14&lt;300,1,2))*OFFSET('Таблица 3 (распределение)'!$B$1,MATCH(AK$1,'Таблица 3 (распределение)'!$A$2:$A$22,0),0),0)</f>
        <v>0</v>
      </c>
      <c r="AL14">
        <f ca="1">IFERROR(OFFSET('Таблица 2 (тарифы)'!$F$2,MATCH($G14&amp;AL$1,'Таблица 2 (тарифы)'!$F$3:$F$1335,0),IF($B14&lt;300,1,2))*OFFSET('Таблица 3 (распределение)'!$B$1,MATCH(AL$1,'Таблица 3 (распределение)'!$A$2:$A$22,0),0),0)</f>
        <v>3.9</v>
      </c>
      <c r="AM14">
        <f ca="1">IFERROR(OFFSET('Таблица 2 (тарифы)'!$F$2,MATCH($G14&amp;AM$1,'Таблица 2 (тарифы)'!$F$3:$F$1335,0),IF($B14&lt;300,1,2))*OFFSET('Таблица 3 (распределение)'!$B$1,MATCH(AM$1,'Таблица 3 (распределение)'!$A$2:$A$22,0),0),0)</f>
        <v>2</v>
      </c>
    </row>
    <row r="15" spans="1:39" x14ac:dyDescent="0.25">
      <c r="A15" s="8" t="s">
        <v>15</v>
      </c>
      <c r="B15" s="9">
        <v>380</v>
      </c>
      <c r="C15" s="7">
        <v>25</v>
      </c>
      <c r="D15" s="7">
        <v>13</v>
      </c>
      <c r="E15" s="10">
        <v>11</v>
      </c>
      <c r="F15" s="7">
        <f>ROUNDUP(C15*D15*E15/1000,1)</f>
        <v>3.6</v>
      </c>
      <c r="G15" s="7">
        <f ca="1">IF(F15&gt;OFFSET(ЛИТРЫ!$B$1,MATCH(F15,ЛИТРЫ!$B$2:$B$44,1),0),OFFSET(ЛИТРЫ!$B$1,MATCH(F15,ЛИТРЫ!$B$2:$B$44,1)+1,0),OFFSET(ЛИТРЫ!$B$1,MATCH(F15,ЛИТРЫ!$B$2:$B$44,1),0))</f>
        <v>4</v>
      </c>
      <c r="H15" s="29">
        <f t="shared" ca="1" si="0"/>
        <v>114.25999999999998</v>
      </c>
      <c r="I15">
        <f ca="1">IFERROR(OFFSET('Таблица 2 (тарифы)'!$F$2,MATCH($G15&amp;I$1,'Таблица 2 (тарифы)'!$F$3:$F$1335,0),IF($B15&lt;300,1,2))*OFFSET('Таблица 3 (распределение)'!$B$1,MATCH(I$1,'Таблица 3 (распределение)'!$A$2:$A$22,0),0),0)</f>
        <v>0</v>
      </c>
      <c r="J15">
        <f ca="1">IFERROR(OFFSET('Таблица 2 (тарифы)'!$F$2,MATCH($G15&amp;J$1,'Таблица 2 (тарифы)'!$F$3:$F$1335,0),IF($B15&lt;300,1,2))*OFFSET('Таблица 3 (распределение)'!$B$1,MATCH(J$1,'Таблица 3 (распределение)'!$A$2:$A$22,0),0),0)</f>
        <v>0</v>
      </c>
      <c r="K15">
        <f ca="1">IFERROR(OFFSET('Таблица 2 (тарифы)'!$F$2,MATCH($G15&amp;K$1,'Таблица 2 (тарифы)'!$F$3:$F$1335,0),IF($B15&lt;300,1,2))*OFFSET('Таблица 3 (распределение)'!$B$1,MATCH(K$1,'Таблица 3 (распределение)'!$A$2:$A$22,0),0),0)</f>
        <v>0</v>
      </c>
      <c r="L15">
        <f ca="1">IFERROR(OFFSET('Таблица 2 (тарифы)'!$F$2,MATCH($G15&amp;L$1,'Таблица 2 (тарифы)'!$F$3:$F$1335,0),IF($B15&lt;300,1,2))*OFFSET('Таблица 3 (распределение)'!$B$1,MATCH(L$1,'Таблица 3 (распределение)'!$A$2:$A$22,0),0),0)</f>
        <v>0</v>
      </c>
      <c r="M15">
        <f ca="1">IFERROR(OFFSET('Таблица 2 (тарифы)'!$F$2,MATCH($G15&amp;M$1,'Таблица 2 (тарифы)'!$F$3:$F$1335,0),IF($B15&lt;300,1,2))*OFFSET('Таблица 3 (распределение)'!$B$1,MATCH(M$1,'Таблица 3 (распределение)'!$A$2:$A$22,0),0),0)</f>
        <v>4.2</v>
      </c>
      <c r="N15">
        <f ca="1">IFERROR(OFFSET('Таблица 2 (тарифы)'!$F$2,MATCH($G15&amp;N$1,'Таблица 2 (тарифы)'!$F$3:$F$1335,0),IF($B15&lt;300,1,2))*OFFSET('Таблица 3 (распределение)'!$B$1,MATCH(N$1,'Таблица 3 (распределение)'!$A$2:$A$22,0),0),0)</f>
        <v>4.68</v>
      </c>
      <c r="O15">
        <f ca="1">IFERROR(OFFSET('Таблица 2 (тарифы)'!$F$2,MATCH($G15&amp;O$1,'Таблица 2 (тарифы)'!$F$3:$F$1335,0),IF($B15&lt;300,1,2))*OFFSET('Таблица 3 (распределение)'!$B$1,MATCH(O$1,'Таблица 3 (распределение)'!$A$2:$A$22,0),0),0)</f>
        <v>0</v>
      </c>
      <c r="P15">
        <f ca="1">IFERROR(OFFSET('Таблица 2 (тарифы)'!$F$2,MATCH($G15&amp;P$1,'Таблица 2 (тарифы)'!$F$3:$F$1335,0),IF($B15&lt;300,1,2))*OFFSET('Таблица 3 (распределение)'!$B$1,MATCH(P$1,'Таблица 3 (распределение)'!$A$2:$A$22,0),0),0)</f>
        <v>5.38</v>
      </c>
      <c r="Q15">
        <f ca="1">IFERROR(OFFSET('Таблица 2 (тарифы)'!$F$2,MATCH($G15&amp;Q$1,'Таблица 2 (тарифы)'!$F$3:$F$1335,0),IF($B15&lt;300,1,2))*OFFSET('Таблица 3 (распределение)'!$B$1,MATCH(Q$1,'Таблица 3 (распределение)'!$A$2:$A$22,0),0),0)</f>
        <v>2.56</v>
      </c>
      <c r="R15">
        <f ca="1">IFERROR(OFFSET('Таблица 2 (тарифы)'!$F$2,MATCH($G15&amp;R$1,'Таблица 2 (тарифы)'!$F$3:$F$1335,0),IF($B15&lt;300,1,2))*OFFSET('Таблица 3 (распределение)'!$B$1,MATCH(R$1,'Таблица 3 (распределение)'!$A$2:$A$22,0),0),0)</f>
        <v>2.2800000000000002</v>
      </c>
      <c r="S15">
        <f ca="1">IFERROR(OFFSET('Таблица 2 (тарифы)'!$F$2,MATCH($G15&amp;S$1,'Таблица 2 (тарифы)'!$F$3:$F$1335,0),IF($B15&lt;300,1,2))*OFFSET('Таблица 3 (распределение)'!$B$1,MATCH(S$1,'Таблица 3 (распределение)'!$A$2:$A$22,0),0),0)</f>
        <v>2.38</v>
      </c>
      <c r="T15">
        <f ca="1">IFERROR(OFFSET('Таблица 2 (тарифы)'!$F$2,MATCH($G15&amp;T$1,'Таблица 2 (тарифы)'!$F$3:$F$1335,0),IF($B15&lt;300,1,2))*OFFSET('Таблица 3 (распределение)'!$B$1,MATCH(T$1,'Таблица 3 (распределение)'!$A$2:$A$22,0),0),0)</f>
        <v>2.7</v>
      </c>
      <c r="U15">
        <f ca="1">IFERROR(OFFSET('Таблица 2 (тарифы)'!$F$2,MATCH($G15&amp;U$1,'Таблица 2 (тарифы)'!$F$3:$F$1335,0),IF($B15&lt;300,1,2))*OFFSET('Таблица 3 (распределение)'!$B$1,MATCH(U$1,'Таблица 3 (распределение)'!$A$2:$A$22,0),0),0)</f>
        <v>6.24</v>
      </c>
      <c r="V15">
        <f ca="1">IFERROR(OFFSET('Таблица 2 (тарифы)'!$F$2,MATCH($G15&amp;V$1,'Таблица 2 (тарифы)'!$F$3:$F$1335,0),IF($B15&lt;300,1,2))*OFFSET('Таблица 3 (распределение)'!$B$1,MATCH(V$1,'Таблица 3 (распределение)'!$A$2:$A$22,0),0),0)</f>
        <v>0</v>
      </c>
      <c r="W15">
        <f ca="1">IFERROR(OFFSET('Таблица 2 (тарифы)'!$F$2,MATCH($G15&amp;W$1,'Таблица 2 (тарифы)'!$F$3:$F$1335,0),IF($B15&lt;300,1,2))*OFFSET('Таблица 3 (распределение)'!$B$1,MATCH(W$1,'Таблица 3 (распределение)'!$A$2:$A$22,0),0),0)</f>
        <v>1.46</v>
      </c>
      <c r="X15">
        <f ca="1">IFERROR(OFFSET('Таблица 2 (тарифы)'!$F$2,MATCH($G15&amp;X$1,'Таблица 2 (тарифы)'!$F$3:$F$1335,0),IF($B15&lt;300,1,2))*OFFSET('Таблица 3 (распределение)'!$B$1,MATCH(X$1,'Таблица 3 (распределение)'!$A$2:$A$22,0),0),0)</f>
        <v>21</v>
      </c>
      <c r="Y15">
        <f ca="1">IFERROR(OFFSET('Таблица 2 (тарифы)'!$F$2,MATCH($G15&amp;Y$1,'Таблица 2 (тарифы)'!$F$3:$F$1335,0),IF($B15&lt;300,1,2))*OFFSET('Таблица 3 (распределение)'!$B$1,MATCH(Y$1,'Таблица 3 (распределение)'!$A$2:$A$22,0),0),0)</f>
        <v>4.1099999999999994</v>
      </c>
      <c r="Z15">
        <f ca="1">IFERROR(OFFSET('Таблица 2 (тарифы)'!$F$2,MATCH($G15&amp;Z$1,'Таблица 2 (тарифы)'!$F$3:$F$1335,0),IF($B15&lt;300,1,2))*OFFSET('Таблица 3 (распределение)'!$B$1,MATCH(Z$1,'Таблица 3 (распределение)'!$A$2:$A$22,0),0),0)</f>
        <v>5.2799999999999994</v>
      </c>
      <c r="AA15">
        <f ca="1">IFERROR(OFFSET('Таблица 2 (тарифы)'!$F$2,MATCH($G15&amp;AA$1,'Таблица 2 (тарифы)'!$F$3:$F$1335,0),IF($B15&lt;300,1,2))*OFFSET('Таблица 3 (распределение)'!$B$1,MATCH(AA$1,'Таблица 3 (распределение)'!$A$2:$A$22,0),0),0)</f>
        <v>1.74</v>
      </c>
      <c r="AB15">
        <f ca="1">IFERROR(OFFSET('Таблица 2 (тарифы)'!$F$2,MATCH($G15&amp;AB$1,'Таблица 2 (тарифы)'!$F$3:$F$1335,0),IF($B15&lt;300,1,2))*OFFSET('Таблица 3 (распределение)'!$B$1,MATCH(AB$1,'Таблица 3 (распределение)'!$A$2:$A$22,0),0),0)</f>
        <v>0</v>
      </c>
      <c r="AC15">
        <f ca="1">IFERROR(OFFSET('Таблица 2 (тарифы)'!$F$2,MATCH($G15&amp;AC$1,'Таблица 2 (тарифы)'!$F$3:$F$1335,0),IF($B15&lt;300,1,2))*OFFSET('Таблица 3 (распределение)'!$B$1,MATCH(AC$1,'Таблица 3 (распределение)'!$A$2:$A$22,0),0),0)</f>
        <v>1.3</v>
      </c>
      <c r="AD15">
        <f ca="1">IFERROR(OFFSET('Таблица 2 (тарифы)'!$F$2,MATCH($G15&amp;AD$1,'Таблица 2 (тарифы)'!$F$3:$F$1335,0),IF($B15&lt;300,1,2))*OFFSET('Таблица 3 (распределение)'!$B$1,MATCH(AD$1,'Таблица 3 (распределение)'!$A$2:$A$22,0),0),0)</f>
        <v>6.16</v>
      </c>
      <c r="AE15">
        <f ca="1">IFERROR(OFFSET('Таблица 2 (тарифы)'!$F$2,MATCH($G15&amp;AE$1,'Таблица 2 (тарифы)'!$F$3:$F$1335,0),IF($B15&lt;300,1,2))*OFFSET('Таблица 3 (распределение)'!$B$1,MATCH(AE$1,'Таблица 3 (распределение)'!$A$2:$A$22,0),0),0)</f>
        <v>1.2</v>
      </c>
      <c r="AF15">
        <f ca="1">IFERROR(OFFSET('Таблица 2 (тарифы)'!$F$2,MATCH($G15&amp;AF$1,'Таблица 2 (тарифы)'!$F$3:$F$1335,0),IF($B15&lt;300,1,2))*OFFSET('Таблица 3 (распределение)'!$B$1,MATCH(AF$1,'Таблица 3 (распределение)'!$A$2:$A$22,0),0),0)</f>
        <v>32.04</v>
      </c>
      <c r="AG15">
        <f ca="1">IFERROR(OFFSET('Таблица 2 (тарифы)'!$F$2,MATCH($G15&amp;AG$1,'Таблица 2 (тарифы)'!$F$3:$F$1335,0),IF($B15&lt;300,1,2))*OFFSET('Таблица 3 (распределение)'!$B$1,MATCH(AG$1,'Таблица 3 (распределение)'!$A$2:$A$22,0),0),0)</f>
        <v>0</v>
      </c>
      <c r="AH15">
        <f ca="1">IFERROR(OFFSET('Таблица 2 (тарифы)'!$F$2,MATCH($G15&amp;AH$1,'Таблица 2 (тарифы)'!$F$3:$F$1335,0),IF($B15&lt;300,1,2))*OFFSET('Таблица 3 (распределение)'!$B$1,MATCH(AH$1,'Таблица 3 (распределение)'!$A$2:$A$22,0),0),0)</f>
        <v>1.94</v>
      </c>
      <c r="AI15">
        <f ca="1">IFERROR(OFFSET('Таблица 2 (тарифы)'!$F$2,MATCH($G15&amp;AI$1,'Таблица 2 (тарифы)'!$F$3:$F$1335,0),IF($B15&lt;300,1,2))*OFFSET('Таблица 3 (распределение)'!$B$1,MATCH(AI$1,'Таблица 3 (распределение)'!$A$2:$A$22,0),0),0)</f>
        <v>0</v>
      </c>
      <c r="AJ15">
        <f ca="1">IFERROR(OFFSET('Таблица 2 (тарифы)'!$F$2,MATCH($G15&amp;AJ$1,'Таблица 2 (тарифы)'!$F$3:$F$1335,0),IF($B15&lt;300,1,2))*OFFSET('Таблица 3 (распределение)'!$B$1,MATCH(AJ$1,'Таблица 3 (распределение)'!$A$2:$A$22,0),0),0)</f>
        <v>1.71</v>
      </c>
      <c r="AK15">
        <f ca="1">IFERROR(OFFSET('Таблица 2 (тарифы)'!$F$2,MATCH($G15&amp;AK$1,'Таблица 2 (тарифы)'!$F$3:$F$1335,0),IF($B15&lt;300,1,2))*OFFSET('Таблица 3 (распределение)'!$B$1,MATCH(AK$1,'Таблица 3 (распределение)'!$A$2:$A$22,0),0),0)</f>
        <v>0</v>
      </c>
      <c r="AL15">
        <f ca="1">IFERROR(OFFSET('Таблица 2 (тарифы)'!$F$2,MATCH($G15&amp;AL$1,'Таблица 2 (тарифы)'!$F$3:$F$1335,0),IF($B15&lt;300,1,2))*OFFSET('Таблица 3 (распределение)'!$B$1,MATCH(AL$1,'Таблица 3 (распределение)'!$A$2:$A$22,0),0),0)</f>
        <v>3.9</v>
      </c>
      <c r="AM15">
        <f ca="1">IFERROR(OFFSET('Таблица 2 (тарифы)'!$F$2,MATCH($G15&amp;AM$1,'Таблица 2 (тарифы)'!$F$3:$F$1335,0),IF($B15&lt;300,1,2))*OFFSET('Таблица 3 (распределение)'!$B$1,MATCH(AM$1,'Таблица 3 (распределение)'!$A$2:$A$22,0),0),0)</f>
        <v>2</v>
      </c>
    </row>
    <row r="16" spans="1:39" x14ac:dyDescent="0.25">
      <c r="A16" s="8" t="s">
        <v>6</v>
      </c>
      <c r="B16" s="9">
        <v>650</v>
      </c>
      <c r="C16" s="7">
        <v>25</v>
      </c>
      <c r="D16" s="10">
        <v>13</v>
      </c>
      <c r="E16" s="10">
        <v>11</v>
      </c>
      <c r="F16" s="7">
        <f>ROUNDUP(C16*D16*E16/1000,1)</f>
        <v>3.6</v>
      </c>
      <c r="G16" s="7">
        <f ca="1">IF(F16&gt;OFFSET(ЛИТРЫ!$B$1,MATCH(F16,ЛИТРЫ!$B$2:$B$44,1),0),OFFSET(ЛИТРЫ!$B$1,MATCH(F16,ЛИТРЫ!$B$2:$B$44,1)+1,0),OFFSET(ЛИТРЫ!$B$1,MATCH(F16,ЛИТРЫ!$B$2:$B$44,1),0))</f>
        <v>4</v>
      </c>
      <c r="H16" s="29">
        <f t="shared" ca="1" si="0"/>
        <v>114.25999999999998</v>
      </c>
      <c r="I16">
        <f ca="1">IFERROR(OFFSET('Таблица 2 (тарифы)'!$F$2,MATCH($G16&amp;I$1,'Таблица 2 (тарифы)'!$F$3:$F$1335,0),IF($B16&lt;300,1,2))*OFFSET('Таблица 3 (распределение)'!$B$1,MATCH(I$1,'Таблица 3 (распределение)'!$A$2:$A$22,0),0),0)</f>
        <v>0</v>
      </c>
      <c r="J16">
        <f ca="1">IFERROR(OFFSET('Таблица 2 (тарифы)'!$F$2,MATCH($G16&amp;J$1,'Таблица 2 (тарифы)'!$F$3:$F$1335,0),IF($B16&lt;300,1,2))*OFFSET('Таблица 3 (распределение)'!$B$1,MATCH(J$1,'Таблица 3 (распределение)'!$A$2:$A$22,0),0),0)</f>
        <v>0</v>
      </c>
      <c r="K16">
        <f ca="1">IFERROR(OFFSET('Таблица 2 (тарифы)'!$F$2,MATCH($G16&amp;K$1,'Таблица 2 (тарифы)'!$F$3:$F$1335,0),IF($B16&lt;300,1,2))*OFFSET('Таблица 3 (распределение)'!$B$1,MATCH(K$1,'Таблица 3 (распределение)'!$A$2:$A$22,0),0),0)</f>
        <v>0</v>
      </c>
      <c r="L16">
        <f ca="1">IFERROR(OFFSET('Таблица 2 (тарифы)'!$F$2,MATCH($G16&amp;L$1,'Таблица 2 (тарифы)'!$F$3:$F$1335,0),IF($B16&lt;300,1,2))*OFFSET('Таблица 3 (распределение)'!$B$1,MATCH(L$1,'Таблица 3 (распределение)'!$A$2:$A$22,0),0),0)</f>
        <v>0</v>
      </c>
      <c r="M16">
        <f ca="1">IFERROR(OFFSET('Таблица 2 (тарифы)'!$F$2,MATCH($G16&amp;M$1,'Таблица 2 (тарифы)'!$F$3:$F$1335,0),IF($B16&lt;300,1,2))*OFFSET('Таблица 3 (распределение)'!$B$1,MATCH(M$1,'Таблица 3 (распределение)'!$A$2:$A$22,0),0),0)</f>
        <v>4.2</v>
      </c>
      <c r="N16">
        <f ca="1">IFERROR(OFFSET('Таблица 2 (тарифы)'!$F$2,MATCH($G16&amp;N$1,'Таблица 2 (тарифы)'!$F$3:$F$1335,0),IF($B16&lt;300,1,2))*OFFSET('Таблица 3 (распределение)'!$B$1,MATCH(N$1,'Таблица 3 (распределение)'!$A$2:$A$22,0),0),0)</f>
        <v>4.68</v>
      </c>
      <c r="O16">
        <f ca="1">IFERROR(OFFSET('Таблица 2 (тарифы)'!$F$2,MATCH($G16&amp;O$1,'Таблица 2 (тарифы)'!$F$3:$F$1335,0),IF($B16&lt;300,1,2))*OFFSET('Таблица 3 (распределение)'!$B$1,MATCH(O$1,'Таблица 3 (распределение)'!$A$2:$A$22,0),0),0)</f>
        <v>0</v>
      </c>
      <c r="P16">
        <f ca="1">IFERROR(OFFSET('Таблица 2 (тарифы)'!$F$2,MATCH($G16&amp;P$1,'Таблица 2 (тарифы)'!$F$3:$F$1335,0),IF($B16&lt;300,1,2))*OFFSET('Таблица 3 (распределение)'!$B$1,MATCH(P$1,'Таблица 3 (распределение)'!$A$2:$A$22,0),0),0)</f>
        <v>5.38</v>
      </c>
      <c r="Q16">
        <f ca="1">IFERROR(OFFSET('Таблица 2 (тарифы)'!$F$2,MATCH($G16&amp;Q$1,'Таблица 2 (тарифы)'!$F$3:$F$1335,0),IF($B16&lt;300,1,2))*OFFSET('Таблица 3 (распределение)'!$B$1,MATCH(Q$1,'Таблица 3 (распределение)'!$A$2:$A$22,0),0),0)</f>
        <v>2.56</v>
      </c>
      <c r="R16">
        <f ca="1">IFERROR(OFFSET('Таблица 2 (тарифы)'!$F$2,MATCH($G16&amp;R$1,'Таблица 2 (тарифы)'!$F$3:$F$1335,0),IF($B16&lt;300,1,2))*OFFSET('Таблица 3 (распределение)'!$B$1,MATCH(R$1,'Таблица 3 (распределение)'!$A$2:$A$22,0),0),0)</f>
        <v>2.2800000000000002</v>
      </c>
      <c r="S16">
        <f ca="1">IFERROR(OFFSET('Таблица 2 (тарифы)'!$F$2,MATCH($G16&amp;S$1,'Таблица 2 (тарифы)'!$F$3:$F$1335,0),IF($B16&lt;300,1,2))*OFFSET('Таблица 3 (распределение)'!$B$1,MATCH(S$1,'Таблица 3 (распределение)'!$A$2:$A$22,0),0),0)</f>
        <v>2.38</v>
      </c>
      <c r="T16">
        <f ca="1">IFERROR(OFFSET('Таблица 2 (тарифы)'!$F$2,MATCH($G16&amp;T$1,'Таблица 2 (тарифы)'!$F$3:$F$1335,0),IF($B16&lt;300,1,2))*OFFSET('Таблица 3 (распределение)'!$B$1,MATCH(T$1,'Таблица 3 (распределение)'!$A$2:$A$22,0),0),0)</f>
        <v>2.7</v>
      </c>
      <c r="U16">
        <f ca="1">IFERROR(OFFSET('Таблица 2 (тарифы)'!$F$2,MATCH($G16&amp;U$1,'Таблица 2 (тарифы)'!$F$3:$F$1335,0),IF($B16&lt;300,1,2))*OFFSET('Таблица 3 (распределение)'!$B$1,MATCH(U$1,'Таблица 3 (распределение)'!$A$2:$A$22,0),0),0)</f>
        <v>6.24</v>
      </c>
      <c r="V16">
        <f ca="1">IFERROR(OFFSET('Таблица 2 (тарифы)'!$F$2,MATCH($G16&amp;V$1,'Таблица 2 (тарифы)'!$F$3:$F$1335,0),IF($B16&lt;300,1,2))*OFFSET('Таблица 3 (распределение)'!$B$1,MATCH(V$1,'Таблица 3 (распределение)'!$A$2:$A$22,0),0),0)</f>
        <v>0</v>
      </c>
      <c r="W16">
        <f ca="1">IFERROR(OFFSET('Таблица 2 (тарифы)'!$F$2,MATCH($G16&amp;W$1,'Таблица 2 (тарифы)'!$F$3:$F$1335,0),IF($B16&lt;300,1,2))*OFFSET('Таблица 3 (распределение)'!$B$1,MATCH(W$1,'Таблица 3 (распределение)'!$A$2:$A$22,0),0),0)</f>
        <v>1.46</v>
      </c>
      <c r="X16">
        <f ca="1">IFERROR(OFFSET('Таблица 2 (тарифы)'!$F$2,MATCH($G16&amp;X$1,'Таблица 2 (тарифы)'!$F$3:$F$1335,0),IF($B16&lt;300,1,2))*OFFSET('Таблица 3 (распределение)'!$B$1,MATCH(X$1,'Таблица 3 (распределение)'!$A$2:$A$22,0),0),0)</f>
        <v>21</v>
      </c>
      <c r="Y16">
        <f ca="1">IFERROR(OFFSET('Таблица 2 (тарифы)'!$F$2,MATCH($G16&amp;Y$1,'Таблица 2 (тарифы)'!$F$3:$F$1335,0),IF($B16&lt;300,1,2))*OFFSET('Таблица 3 (распределение)'!$B$1,MATCH(Y$1,'Таблица 3 (распределение)'!$A$2:$A$22,0),0),0)</f>
        <v>4.1099999999999994</v>
      </c>
      <c r="Z16">
        <f ca="1">IFERROR(OFFSET('Таблица 2 (тарифы)'!$F$2,MATCH($G16&amp;Z$1,'Таблица 2 (тарифы)'!$F$3:$F$1335,0),IF($B16&lt;300,1,2))*OFFSET('Таблица 3 (распределение)'!$B$1,MATCH(Z$1,'Таблица 3 (распределение)'!$A$2:$A$22,0),0),0)</f>
        <v>5.2799999999999994</v>
      </c>
      <c r="AA16">
        <f ca="1">IFERROR(OFFSET('Таблица 2 (тарифы)'!$F$2,MATCH($G16&amp;AA$1,'Таблица 2 (тарифы)'!$F$3:$F$1335,0),IF($B16&lt;300,1,2))*OFFSET('Таблица 3 (распределение)'!$B$1,MATCH(AA$1,'Таблица 3 (распределение)'!$A$2:$A$22,0),0),0)</f>
        <v>1.74</v>
      </c>
      <c r="AB16">
        <f ca="1">IFERROR(OFFSET('Таблица 2 (тарифы)'!$F$2,MATCH($G16&amp;AB$1,'Таблица 2 (тарифы)'!$F$3:$F$1335,0),IF($B16&lt;300,1,2))*OFFSET('Таблица 3 (распределение)'!$B$1,MATCH(AB$1,'Таблица 3 (распределение)'!$A$2:$A$22,0),0),0)</f>
        <v>0</v>
      </c>
      <c r="AC16">
        <f ca="1">IFERROR(OFFSET('Таблица 2 (тарифы)'!$F$2,MATCH($G16&amp;AC$1,'Таблица 2 (тарифы)'!$F$3:$F$1335,0),IF($B16&lt;300,1,2))*OFFSET('Таблица 3 (распределение)'!$B$1,MATCH(AC$1,'Таблица 3 (распределение)'!$A$2:$A$22,0),0),0)</f>
        <v>1.3</v>
      </c>
      <c r="AD16">
        <f ca="1">IFERROR(OFFSET('Таблица 2 (тарифы)'!$F$2,MATCH($G16&amp;AD$1,'Таблица 2 (тарифы)'!$F$3:$F$1335,0),IF($B16&lt;300,1,2))*OFFSET('Таблица 3 (распределение)'!$B$1,MATCH(AD$1,'Таблица 3 (распределение)'!$A$2:$A$22,0),0),0)</f>
        <v>6.16</v>
      </c>
      <c r="AE16">
        <f ca="1">IFERROR(OFFSET('Таблица 2 (тарифы)'!$F$2,MATCH($G16&amp;AE$1,'Таблица 2 (тарифы)'!$F$3:$F$1335,0),IF($B16&lt;300,1,2))*OFFSET('Таблица 3 (распределение)'!$B$1,MATCH(AE$1,'Таблица 3 (распределение)'!$A$2:$A$22,0),0),0)</f>
        <v>1.2</v>
      </c>
      <c r="AF16">
        <f ca="1">IFERROR(OFFSET('Таблица 2 (тарифы)'!$F$2,MATCH($G16&amp;AF$1,'Таблица 2 (тарифы)'!$F$3:$F$1335,0),IF($B16&lt;300,1,2))*OFFSET('Таблица 3 (распределение)'!$B$1,MATCH(AF$1,'Таблица 3 (распределение)'!$A$2:$A$22,0),0),0)</f>
        <v>32.04</v>
      </c>
      <c r="AG16">
        <f ca="1">IFERROR(OFFSET('Таблица 2 (тарифы)'!$F$2,MATCH($G16&amp;AG$1,'Таблица 2 (тарифы)'!$F$3:$F$1335,0),IF($B16&lt;300,1,2))*OFFSET('Таблица 3 (распределение)'!$B$1,MATCH(AG$1,'Таблица 3 (распределение)'!$A$2:$A$22,0),0),0)</f>
        <v>0</v>
      </c>
      <c r="AH16">
        <f ca="1">IFERROR(OFFSET('Таблица 2 (тарифы)'!$F$2,MATCH($G16&amp;AH$1,'Таблица 2 (тарифы)'!$F$3:$F$1335,0),IF($B16&lt;300,1,2))*OFFSET('Таблица 3 (распределение)'!$B$1,MATCH(AH$1,'Таблица 3 (распределение)'!$A$2:$A$22,0),0),0)</f>
        <v>1.94</v>
      </c>
      <c r="AI16">
        <f ca="1">IFERROR(OFFSET('Таблица 2 (тарифы)'!$F$2,MATCH($G16&amp;AI$1,'Таблица 2 (тарифы)'!$F$3:$F$1335,0),IF($B16&lt;300,1,2))*OFFSET('Таблица 3 (распределение)'!$B$1,MATCH(AI$1,'Таблица 3 (распределение)'!$A$2:$A$22,0),0),0)</f>
        <v>0</v>
      </c>
      <c r="AJ16">
        <f ca="1">IFERROR(OFFSET('Таблица 2 (тарифы)'!$F$2,MATCH($G16&amp;AJ$1,'Таблица 2 (тарифы)'!$F$3:$F$1335,0),IF($B16&lt;300,1,2))*OFFSET('Таблица 3 (распределение)'!$B$1,MATCH(AJ$1,'Таблица 3 (распределение)'!$A$2:$A$22,0),0),0)</f>
        <v>1.71</v>
      </c>
      <c r="AK16">
        <f ca="1">IFERROR(OFFSET('Таблица 2 (тарифы)'!$F$2,MATCH($G16&amp;AK$1,'Таблица 2 (тарифы)'!$F$3:$F$1335,0),IF($B16&lt;300,1,2))*OFFSET('Таблица 3 (распределение)'!$B$1,MATCH(AK$1,'Таблица 3 (распределение)'!$A$2:$A$22,0),0),0)</f>
        <v>0</v>
      </c>
      <c r="AL16">
        <f ca="1">IFERROR(OFFSET('Таблица 2 (тарифы)'!$F$2,MATCH($G16&amp;AL$1,'Таблица 2 (тарифы)'!$F$3:$F$1335,0),IF($B16&lt;300,1,2))*OFFSET('Таблица 3 (распределение)'!$B$1,MATCH(AL$1,'Таблица 3 (распределение)'!$A$2:$A$22,0),0),0)</f>
        <v>3.9</v>
      </c>
      <c r="AM16">
        <f ca="1">IFERROR(OFFSET('Таблица 2 (тарифы)'!$F$2,MATCH($G16&amp;AM$1,'Таблица 2 (тарифы)'!$F$3:$F$1335,0),IF($B16&lt;300,1,2))*OFFSET('Таблица 3 (распределение)'!$B$1,MATCH(AM$1,'Таблица 3 (распределение)'!$A$2:$A$22,0),0),0)</f>
        <v>2</v>
      </c>
    </row>
    <row r="17" spans="1:39" x14ac:dyDescent="0.25">
      <c r="A17" s="8" t="s">
        <v>24</v>
      </c>
      <c r="B17" s="9">
        <v>470</v>
      </c>
      <c r="C17" s="7">
        <v>25</v>
      </c>
      <c r="D17" s="10">
        <v>13</v>
      </c>
      <c r="E17" s="10">
        <v>11</v>
      </c>
      <c r="F17" s="7">
        <f>ROUNDUP(C17*D17*E17/1000,1)</f>
        <v>3.6</v>
      </c>
      <c r="G17" s="7">
        <f ca="1">IF(F17&gt;OFFSET(ЛИТРЫ!$B$1,MATCH(F17,ЛИТРЫ!$B$2:$B$44,1),0),OFFSET(ЛИТРЫ!$B$1,MATCH(F17,ЛИТРЫ!$B$2:$B$44,1)+1,0),OFFSET(ЛИТРЫ!$B$1,MATCH(F17,ЛИТРЫ!$B$2:$B$44,1),0))</f>
        <v>4</v>
      </c>
      <c r="H17" s="29">
        <f t="shared" ca="1" si="0"/>
        <v>114.25999999999998</v>
      </c>
      <c r="I17">
        <f ca="1">IFERROR(OFFSET('Таблица 2 (тарифы)'!$F$2,MATCH($G17&amp;I$1,'Таблица 2 (тарифы)'!$F$3:$F$1335,0),IF($B17&lt;300,1,2))*OFFSET('Таблица 3 (распределение)'!$B$1,MATCH(I$1,'Таблица 3 (распределение)'!$A$2:$A$22,0),0),0)</f>
        <v>0</v>
      </c>
      <c r="J17">
        <f ca="1">IFERROR(OFFSET('Таблица 2 (тарифы)'!$F$2,MATCH($G17&amp;J$1,'Таблица 2 (тарифы)'!$F$3:$F$1335,0),IF($B17&lt;300,1,2))*OFFSET('Таблица 3 (распределение)'!$B$1,MATCH(J$1,'Таблица 3 (распределение)'!$A$2:$A$22,0),0),0)</f>
        <v>0</v>
      </c>
      <c r="K17">
        <f ca="1">IFERROR(OFFSET('Таблица 2 (тарифы)'!$F$2,MATCH($G17&amp;K$1,'Таблица 2 (тарифы)'!$F$3:$F$1335,0),IF($B17&lt;300,1,2))*OFFSET('Таблица 3 (распределение)'!$B$1,MATCH(K$1,'Таблица 3 (распределение)'!$A$2:$A$22,0),0),0)</f>
        <v>0</v>
      </c>
      <c r="L17">
        <f ca="1">IFERROR(OFFSET('Таблица 2 (тарифы)'!$F$2,MATCH($G17&amp;L$1,'Таблица 2 (тарифы)'!$F$3:$F$1335,0),IF($B17&lt;300,1,2))*OFFSET('Таблица 3 (распределение)'!$B$1,MATCH(L$1,'Таблица 3 (распределение)'!$A$2:$A$22,0),0),0)</f>
        <v>0</v>
      </c>
      <c r="M17">
        <f ca="1">IFERROR(OFFSET('Таблица 2 (тарифы)'!$F$2,MATCH($G17&amp;M$1,'Таблица 2 (тарифы)'!$F$3:$F$1335,0),IF($B17&lt;300,1,2))*OFFSET('Таблица 3 (распределение)'!$B$1,MATCH(M$1,'Таблица 3 (распределение)'!$A$2:$A$22,0),0),0)</f>
        <v>4.2</v>
      </c>
      <c r="N17">
        <f ca="1">IFERROR(OFFSET('Таблица 2 (тарифы)'!$F$2,MATCH($G17&amp;N$1,'Таблица 2 (тарифы)'!$F$3:$F$1335,0),IF($B17&lt;300,1,2))*OFFSET('Таблица 3 (распределение)'!$B$1,MATCH(N$1,'Таблица 3 (распределение)'!$A$2:$A$22,0),0),0)</f>
        <v>4.68</v>
      </c>
      <c r="O17">
        <f ca="1">IFERROR(OFFSET('Таблица 2 (тарифы)'!$F$2,MATCH($G17&amp;O$1,'Таблица 2 (тарифы)'!$F$3:$F$1335,0),IF($B17&lt;300,1,2))*OFFSET('Таблица 3 (распределение)'!$B$1,MATCH(O$1,'Таблица 3 (распределение)'!$A$2:$A$22,0),0),0)</f>
        <v>0</v>
      </c>
      <c r="P17">
        <f ca="1">IFERROR(OFFSET('Таблица 2 (тарифы)'!$F$2,MATCH($G17&amp;P$1,'Таблица 2 (тарифы)'!$F$3:$F$1335,0),IF($B17&lt;300,1,2))*OFFSET('Таблица 3 (распределение)'!$B$1,MATCH(P$1,'Таблица 3 (распределение)'!$A$2:$A$22,0),0),0)</f>
        <v>5.38</v>
      </c>
      <c r="Q17">
        <f ca="1">IFERROR(OFFSET('Таблица 2 (тарифы)'!$F$2,MATCH($G17&amp;Q$1,'Таблица 2 (тарифы)'!$F$3:$F$1335,0),IF($B17&lt;300,1,2))*OFFSET('Таблица 3 (распределение)'!$B$1,MATCH(Q$1,'Таблица 3 (распределение)'!$A$2:$A$22,0),0),0)</f>
        <v>2.56</v>
      </c>
      <c r="R17">
        <f ca="1">IFERROR(OFFSET('Таблица 2 (тарифы)'!$F$2,MATCH($G17&amp;R$1,'Таблица 2 (тарифы)'!$F$3:$F$1335,0),IF($B17&lt;300,1,2))*OFFSET('Таблица 3 (распределение)'!$B$1,MATCH(R$1,'Таблица 3 (распределение)'!$A$2:$A$22,0),0),0)</f>
        <v>2.2800000000000002</v>
      </c>
      <c r="S17">
        <f ca="1">IFERROR(OFFSET('Таблица 2 (тарифы)'!$F$2,MATCH($G17&amp;S$1,'Таблица 2 (тарифы)'!$F$3:$F$1335,0),IF($B17&lt;300,1,2))*OFFSET('Таблица 3 (распределение)'!$B$1,MATCH(S$1,'Таблица 3 (распределение)'!$A$2:$A$22,0),0),0)</f>
        <v>2.38</v>
      </c>
      <c r="T17">
        <f ca="1">IFERROR(OFFSET('Таблица 2 (тарифы)'!$F$2,MATCH($G17&amp;T$1,'Таблица 2 (тарифы)'!$F$3:$F$1335,0),IF($B17&lt;300,1,2))*OFFSET('Таблица 3 (распределение)'!$B$1,MATCH(T$1,'Таблица 3 (распределение)'!$A$2:$A$22,0),0),0)</f>
        <v>2.7</v>
      </c>
      <c r="U17">
        <f ca="1">IFERROR(OFFSET('Таблица 2 (тарифы)'!$F$2,MATCH($G17&amp;U$1,'Таблица 2 (тарифы)'!$F$3:$F$1335,0),IF($B17&lt;300,1,2))*OFFSET('Таблица 3 (распределение)'!$B$1,MATCH(U$1,'Таблица 3 (распределение)'!$A$2:$A$22,0),0),0)</f>
        <v>6.24</v>
      </c>
      <c r="V17">
        <f ca="1">IFERROR(OFFSET('Таблица 2 (тарифы)'!$F$2,MATCH($G17&amp;V$1,'Таблица 2 (тарифы)'!$F$3:$F$1335,0),IF($B17&lt;300,1,2))*OFFSET('Таблица 3 (распределение)'!$B$1,MATCH(V$1,'Таблица 3 (распределение)'!$A$2:$A$22,0),0),0)</f>
        <v>0</v>
      </c>
      <c r="W17">
        <f ca="1">IFERROR(OFFSET('Таблица 2 (тарифы)'!$F$2,MATCH($G17&amp;W$1,'Таблица 2 (тарифы)'!$F$3:$F$1335,0),IF($B17&lt;300,1,2))*OFFSET('Таблица 3 (распределение)'!$B$1,MATCH(W$1,'Таблица 3 (распределение)'!$A$2:$A$22,0),0),0)</f>
        <v>1.46</v>
      </c>
      <c r="X17">
        <f ca="1">IFERROR(OFFSET('Таблица 2 (тарифы)'!$F$2,MATCH($G17&amp;X$1,'Таблица 2 (тарифы)'!$F$3:$F$1335,0),IF($B17&lt;300,1,2))*OFFSET('Таблица 3 (распределение)'!$B$1,MATCH(X$1,'Таблица 3 (распределение)'!$A$2:$A$22,0),0),0)</f>
        <v>21</v>
      </c>
      <c r="Y17">
        <f ca="1">IFERROR(OFFSET('Таблица 2 (тарифы)'!$F$2,MATCH($G17&amp;Y$1,'Таблица 2 (тарифы)'!$F$3:$F$1335,0),IF($B17&lt;300,1,2))*OFFSET('Таблица 3 (распределение)'!$B$1,MATCH(Y$1,'Таблица 3 (распределение)'!$A$2:$A$22,0),0),0)</f>
        <v>4.1099999999999994</v>
      </c>
      <c r="Z17">
        <f ca="1">IFERROR(OFFSET('Таблица 2 (тарифы)'!$F$2,MATCH($G17&amp;Z$1,'Таблица 2 (тарифы)'!$F$3:$F$1335,0),IF($B17&lt;300,1,2))*OFFSET('Таблица 3 (распределение)'!$B$1,MATCH(Z$1,'Таблица 3 (распределение)'!$A$2:$A$22,0),0),0)</f>
        <v>5.2799999999999994</v>
      </c>
      <c r="AA17">
        <f ca="1">IFERROR(OFFSET('Таблица 2 (тарифы)'!$F$2,MATCH($G17&amp;AA$1,'Таблица 2 (тарифы)'!$F$3:$F$1335,0),IF($B17&lt;300,1,2))*OFFSET('Таблица 3 (распределение)'!$B$1,MATCH(AA$1,'Таблица 3 (распределение)'!$A$2:$A$22,0),0),0)</f>
        <v>1.74</v>
      </c>
      <c r="AB17">
        <f ca="1">IFERROR(OFFSET('Таблица 2 (тарифы)'!$F$2,MATCH($G17&amp;AB$1,'Таблица 2 (тарифы)'!$F$3:$F$1335,0),IF($B17&lt;300,1,2))*OFFSET('Таблица 3 (распределение)'!$B$1,MATCH(AB$1,'Таблица 3 (распределение)'!$A$2:$A$22,0),0),0)</f>
        <v>0</v>
      </c>
      <c r="AC17">
        <f ca="1">IFERROR(OFFSET('Таблица 2 (тарифы)'!$F$2,MATCH($G17&amp;AC$1,'Таблица 2 (тарифы)'!$F$3:$F$1335,0),IF($B17&lt;300,1,2))*OFFSET('Таблица 3 (распределение)'!$B$1,MATCH(AC$1,'Таблица 3 (распределение)'!$A$2:$A$22,0),0),0)</f>
        <v>1.3</v>
      </c>
      <c r="AD17">
        <f ca="1">IFERROR(OFFSET('Таблица 2 (тарифы)'!$F$2,MATCH($G17&amp;AD$1,'Таблица 2 (тарифы)'!$F$3:$F$1335,0),IF($B17&lt;300,1,2))*OFFSET('Таблица 3 (распределение)'!$B$1,MATCH(AD$1,'Таблица 3 (распределение)'!$A$2:$A$22,0),0),0)</f>
        <v>6.16</v>
      </c>
      <c r="AE17">
        <f ca="1">IFERROR(OFFSET('Таблица 2 (тарифы)'!$F$2,MATCH($G17&amp;AE$1,'Таблица 2 (тарифы)'!$F$3:$F$1335,0),IF($B17&lt;300,1,2))*OFFSET('Таблица 3 (распределение)'!$B$1,MATCH(AE$1,'Таблица 3 (распределение)'!$A$2:$A$22,0),0),0)</f>
        <v>1.2</v>
      </c>
      <c r="AF17">
        <f ca="1">IFERROR(OFFSET('Таблица 2 (тарифы)'!$F$2,MATCH($G17&amp;AF$1,'Таблица 2 (тарифы)'!$F$3:$F$1335,0),IF($B17&lt;300,1,2))*OFFSET('Таблица 3 (распределение)'!$B$1,MATCH(AF$1,'Таблица 3 (распределение)'!$A$2:$A$22,0),0),0)</f>
        <v>32.04</v>
      </c>
      <c r="AG17">
        <f ca="1">IFERROR(OFFSET('Таблица 2 (тарифы)'!$F$2,MATCH($G17&amp;AG$1,'Таблица 2 (тарифы)'!$F$3:$F$1335,0),IF($B17&lt;300,1,2))*OFFSET('Таблица 3 (распределение)'!$B$1,MATCH(AG$1,'Таблица 3 (распределение)'!$A$2:$A$22,0),0),0)</f>
        <v>0</v>
      </c>
      <c r="AH17">
        <f ca="1">IFERROR(OFFSET('Таблица 2 (тарифы)'!$F$2,MATCH($G17&amp;AH$1,'Таблица 2 (тарифы)'!$F$3:$F$1335,0),IF($B17&lt;300,1,2))*OFFSET('Таблица 3 (распределение)'!$B$1,MATCH(AH$1,'Таблица 3 (распределение)'!$A$2:$A$22,0),0),0)</f>
        <v>1.94</v>
      </c>
      <c r="AI17">
        <f ca="1">IFERROR(OFFSET('Таблица 2 (тарифы)'!$F$2,MATCH($G17&amp;AI$1,'Таблица 2 (тарифы)'!$F$3:$F$1335,0),IF($B17&lt;300,1,2))*OFFSET('Таблица 3 (распределение)'!$B$1,MATCH(AI$1,'Таблица 3 (распределение)'!$A$2:$A$22,0),0),0)</f>
        <v>0</v>
      </c>
      <c r="AJ17">
        <f ca="1">IFERROR(OFFSET('Таблица 2 (тарифы)'!$F$2,MATCH($G17&amp;AJ$1,'Таблица 2 (тарифы)'!$F$3:$F$1335,0),IF($B17&lt;300,1,2))*OFFSET('Таблица 3 (распределение)'!$B$1,MATCH(AJ$1,'Таблица 3 (распределение)'!$A$2:$A$22,0),0),0)</f>
        <v>1.71</v>
      </c>
      <c r="AK17">
        <f ca="1">IFERROR(OFFSET('Таблица 2 (тарифы)'!$F$2,MATCH($G17&amp;AK$1,'Таблица 2 (тарифы)'!$F$3:$F$1335,0),IF($B17&lt;300,1,2))*OFFSET('Таблица 3 (распределение)'!$B$1,MATCH(AK$1,'Таблица 3 (распределение)'!$A$2:$A$22,0),0),0)</f>
        <v>0</v>
      </c>
      <c r="AL17">
        <f ca="1">IFERROR(OFFSET('Таблица 2 (тарифы)'!$F$2,MATCH($G17&amp;AL$1,'Таблица 2 (тарифы)'!$F$3:$F$1335,0),IF($B17&lt;300,1,2))*OFFSET('Таблица 3 (распределение)'!$B$1,MATCH(AL$1,'Таблица 3 (распределение)'!$A$2:$A$22,0),0),0)</f>
        <v>3.9</v>
      </c>
      <c r="AM17">
        <f ca="1">IFERROR(OFFSET('Таблица 2 (тарифы)'!$F$2,MATCH($G17&amp;AM$1,'Таблица 2 (тарифы)'!$F$3:$F$1335,0),IF($B17&lt;300,1,2))*OFFSET('Таблица 3 (распределение)'!$B$1,MATCH(AM$1,'Таблица 3 (распределение)'!$A$2:$A$22,0),0),0)</f>
        <v>2</v>
      </c>
    </row>
    <row r="18" spans="1:39" x14ac:dyDescent="0.25">
      <c r="A18" s="8"/>
      <c r="B18" s="9">
        <v>230</v>
      </c>
      <c r="C18" s="7">
        <v>25</v>
      </c>
      <c r="D18" s="10">
        <v>13</v>
      </c>
      <c r="E18" s="10">
        <v>11</v>
      </c>
      <c r="F18" s="7">
        <f>ROUNDUP(C18*D18*E18/1000,1)</f>
        <v>3.6</v>
      </c>
      <c r="G18" s="7">
        <f ca="1">IF(F18&gt;OFFSET(ЛИТРЫ!$B$1,MATCH(F18,ЛИТРЫ!$B$2:$B$44,1),0),OFFSET(ЛИТРЫ!$B$1,MATCH(F18,ЛИТРЫ!$B$2:$B$44,1)+1,0),OFFSET(ЛИТРЫ!$B$1,MATCH(F18,ЛИТРЫ!$B$2:$B$44,1),0))</f>
        <v>4</v>
      </c>
      <c r="H18" s="29">
        <f t="shared" ca="1" si="0"/>
        <v>43.329999999999991</v>
      </c>
      <c r="I18">
        <f ca="1">IFERROR(OFFSET('Таблица 2 (тарифы)'!$F$2,MATCH($G18&amp;I$1,'Таблица 2 (тарифы)'!$F$3:$F$1335,0),IF($B18&lt;300,1,2))*OFFSET('Таблица 3 (распределение)'!$B$1,MATCH(I$1,'Таблица 3 (распределение)'!$A$2:$A$22,0),0),0)</f>
        <v>0</v>
      </c>
      <c r="J18">
        <f ca="1">IFERROR(OFFSET('Таблица 2 (тарифы)'!$F$2,MATCH($G18&amp;J$1,'Таблица 2 (тарифы)'!$F$3:$F$1335,0),IF($B18&lt;300,1,2))*OFFSET('Таблица 3 (распределение)'!$B$1,MATCH(J$1,'Таблица 3 (распределение)'!$A$2:$A$22,0),0),0)</f>
        <v>0</v>
      </c>
      <c r="K18">
        <f ca="1">IFERROR(OFFSET('Таблица 2 (тарифы)'!$F$2,MATCH($G18&amp;K$1,'Таблица 2 (тарифы)'!$F$3:$F$1335,0),IF($B18&lt;300,1,2))*OFFSET('Таблица 3 (распределение)'!$B$1,MATCH(K$1,'Таблица 3 (распределение)'!$A$2:$A$22,0),0),0)</f>
        <v>0</v>
      </c>
      <c r="L18">
        <f ca="1">IFERROR(OFFSET('Таблица 2 (тарифы)'!$F$2,MATCH($G18&amp;L$1,'Таблица 2 (тарифы)'!$F$3:$F$1335,0),IF($B18&lt;300,1,2))*OFFSET('Таблица 3 (распределение)'!$B$1,MATCH(L$1,'Таблица 3 (распределение)'!$A$2:$A$22,0),0),0)</f>
        <v>0</v>
      </c>
      <c r="M18">
        <f ca="1">IFERROR(OFFSET('Таблица 2 (тарифы)'!$F$2,MATCH($G18&amp;M$1,'Таблица 2 (тарифы)'!$F$3:$F$1335,0),IF($B18&lt;300,1,2))*OFFSET('Таблица 3 (распределение)'!$B$1,MATCH(M$1,'Таблица 3 (распределение)'!$A$2:$A$22,0),0),0)</f>
        <v>1.68</v>
      </c>
      <c r="N18">
        <f ca="1">IFERROR(OFFSET('Таблица 2 (тарифы)'!$F$2,MATCH($G18&amp;N$1,'Таблица 2 (тарифы)'!$F$3:$F$1335,0),IF($B18&lt;300,1,2))*OFFSET('Таблица 3 (распределение)'!$B$1,MATCH(N$1,'Таблица 3 (распределение)'!$A$2:$A$22,0),0),0)</f>
        <v>1.76</v>
      </c>
      <c r="O18">
        <f ca="1">IFERROR(OFFSET('Таблица 2 (тарифы)'!$F$2,MATCH($G18&amp;O$1,'Таблица 2 (тарифы)'!$F$3:$F$1335,0),IF($B18&lt;300,1,2))*OFFSET('Таблица 3 (распределение)'!$B$1,MATCH(O$1,'Таблица 3 (распределение)'!$A$2:$A$22,0),0),0)</f>
        <v>0</v>
      </c>
      <c r="P18">
        <f ca="1">IFERROR(OFFSET('Таблица 2 (тарифы)'!$F$2,MATCH($G18&amp;P$1,'Таблица 2 (тарифы)'!$F$3:$F$1335,0),IF($B18&lt;300,1,2))*OFFSET('Таблица 3 (распределение)'!$B$1,MATCH(P$1,'Таблица 3 (распределение)'!$A$2:$A$22,0),0),0)</f>
        <v>2.16</v>
      </c>
      <c r="Q18">
        <f ca="1">IFERROR(OFFSET('Таблица 2 (тарифы)'!$F$2,MATCH($G18&amp;Q$1,'Таблица 2 (тарифы)'!$F$3:$F$1335,0),IF($B18&lt;300,1,2))*OFFSET('Таблица 3 (распределение)'!$B$1,MATCH(Q$1,'Таблица 3 (распределение)'!$A$2:$A$22,0),0),0)</f>
        <v>1</v>
      </c>
      <c r="R18">
        <f ca="1">IFERROR(OFFSET('Таблица 2 (тарифы)'!$F$2,MATCH($G18&amp;R$1,'Таблица 2 (тарифы)'!$F$3:$F$1335,0),IF($B18&lt;300,1,2))*OFFSET('Таблица 3 (распределение)'!$B$1,MATCH(R$1,'Таблица 3 (распределение)'!$A$2:$A$22,0),0),0)</f>
        <v>0.84</v>
      </c>
      <c r="S18">
        <f ca="1">IFERROR(OFFSET('Таблица 2 (тарифы)'!$F$2,MATCH($G18&amp;S$1,'Таблица 2 (тарифы)'!$F$3:$F$1335,0),IF($B18&lt;300,1,2))*OFFSET('Таблица 3 (распределение)'!$B$1,MATCH(S$1,'Таблица 3 (распределение)'!$A$2:$A$22,0),0),0)</f>
        <v>0.96</v>
      </c>
      <c r="T18">
        <f ca="1">IFERROR(OFFSET('Таблица 2 (тарифы)'!$F$2,MATCH($G18&amp;T$1,'Таблица 2 (тарифы)'!$F$3:$F$1335,0),IF($B18&lt;300,1,2))*OFFSET('Таблица 3 (распределение)'!$B$1,MATCH(T$1,'Таблица 3 (распределение)'!$A$2:$A$22,0),0),0)</f>
        <v>1.08</v>
      </c>
      <c r="U18">
        <f ca="1">IFERROR(OFFSET('Таблица 2 (тарифы)'!$F$2,MATCH($G18&amp;U$1,'Таблица 2 (тарифы)'!$F$3:$F$1335,0),IF($B18&lt;300,1,2))*OFFSET('Таблица 3 (распределение)'!$B$1,MATCH(U$1,'Таблица 3 (распределение)'!$A$2:$A$22,0),0),0)</f>
        <v>2.52</v>
      </c>
      <c r="V18">
        <f ca="1">IFERROR(OFFSET('Таблица 2 (тарифы)'!$F$2,MATCH($G18&amp;V$1,'Таблица 2 (тарифы)'!$F$3:$F$1335,0),IF($B18&lt;300,1,2))*OFFSET('Таблица 3 (распределение)'!$B$1,MATCH(V$1,'Таблица 3 (распределение)'!$A$2:$A$22,0),0),0)</f>
        <v>0</v>
      </c>
      <c r="W18">
        <f ca="1">IFERROR(OFFSET('Таблица 2 (тарифы)'!$F$2,MATCH($G18&amp;W$1,'Таблица 2 (тарифы)'!$F$3:$F$1335,0),IF($B18&lt;300,1,2))*OFFSET('Таблица 3 (распределение)'!$B$1,MATCH(W$1,'Таблица 3 (распределение)'!$A$2:$A$22,0),0),0)</f>
        <v>0.59</v>
      </c>
      <c r="X18">
        <f ca="1">IFERROR(OFFSET('Таблица 2 (тарифы)'!$F$2,MATCH($G18&amp;X$1,'Таблица 2 (тарифы)'!$F$3:$F$1335,0),IF($B18&lt;300,1,2))*OFFSET('Таблица 3 (распределение)'!$B$1,MATCH(X$1,'Таблица 3 (распределение)'!$A$2:$A$22,0),0),0)</f>
        <v>8.4</v>
      </c>
      <c r="Y18">
        <f ca="1">IFERROR(OFFSET('Таблица 2 (тарифы)'!$F$2,MATCH($G18&amp;Y$1,'Таблица 2 (тарифы)'!$F$3:$F$1335,0),IF($B18&lt;300,1,2))*OFFSET('Таблица 3 (распределение)'!$B$1,MATCH(Y$1,'Таблица 3 (распределение)'!$A$2:$A$22,0),0),0)</f>
        <v>1.65</v>
      </c>
      <c r="Z18">
        <f ca="1">IFERROR(OFFSET('Таблица 2 (тарифы)'!$F$2,MATCH($G18&amp;Z$1,'Таблица 2 (тарифы)'!$F$3:$F$1335,0),IF($B18&lt;300,1,2))*OFFSET('Таблица 3 (распределение)'!$B$1,MATCH(Z$1,'Таблица 3 (распределение)'!$A$2:$A$22,0),0),0)</f>
        <v>2.13</v>
      </c>
      <c r="AA18">
        <f ca="1">IFERROR(OFFSET('Таблица 2 (тарифы)'!$F$2,MATCH($G18&amp;AA$1,'Таблица 2 (тарифы)'!$F$3:$F$1335,0),IF($B18&lt;300,1,2))*OFFSET('Таблица 3 (распределение)'!$B$1,MATCH(AA$1,'Таблица 3 (распределение)'!$A$2:$A$22,0),0),0)</f>
        <v>0.59</v>
      </c>
      <c r="AB18">
        <f ca="1">IFERROR(OFFSET('Таблица 2 (тарифы)'!$F$2,MATCH($G18&amp;AB$1,'Таблица 2 (тарифы)'!$F$3:$F$1335,0),IF($B18&lt;300,1,2))*OFFSET('Таблица 3 (распределение)'!$B$1,MATCH(AB$1,'Таблица 3 (распределение)'!$A$2:$A$22,0),0),0)</f>
        <v>0</v>
      </c>
      <c r="AC18">
        <f ca="1">IFERROR(OFFSET('Таблица 2 (тарифы)'!$F$2,MATCH($G18&amp;AC$1,'Таблица 2 (тарифы)'!$F$3:$F$1335,0),IF($B18&lt;300,1,2))*OFFSET('Таблица 3 (распределение)'!$B$1,MATCH(AC$1,'Таблица 3 (распределение)'!$A$2:$A$22,0),0),0)</f>
        <v>0.52</v>
      </c>
      <c r="AD18">
        <f ca="1">IFERROR(OFFSET('Таблица 2 (тарифы)'!$F$2,MATCH($G18&amp;AD$1,'Таблица 2 (тарифы)'!$F$3:$F$1335,0),IF($B18&lt;300,1,2))*OFFSET('Таблица 3 (распределение)'!$B$1,MATCH(AD$1,'Таблица 3 (распределение)'!$A$2:$A$22,0),0),0)</f>
        <v>2.48</v>
      </c>
      <c r="AE18">
        <f ca="1">IFERROR(OFFSET('Таблица 2 (тарифы)'!$F$2,MATCH($G18&amp;AE$1,'Таблица 2 (тарифы)'!$F$3:$F$1335,0),IF($B18&lt;300,1,2))*OFFSET('Таблица 3 (распределение)'!$B$1,MATCH(AE$1,'Таблица 3 (распределение)'!$A$2:$A$22,0),0),0)</f>
        <v>0.48</v>
      </c>
      <c r="AF18">
        <f ca="1">IFERROR(OFFSET('Таблица 2 (тарифы)'!$F$2,MATCH($G18&amp;AF$1,'Таблица 2 (тарифы)'!$F$3:$F$1335,0),IF($B18&lt;300,1,2))*OFFSET('Таблица 3 (распределение)'!$B$1,MATCH(AF$1,'Таблица 3 (распределение)'!$A$2:$A$22,0),0),0)</f>
        <v>10.799999999999999</v>
      </c>
      <c r="AG18">
        <f ca="1">IFERROR(OFFSET('Таблица 2 (тарифы)'!$F$2,MATCH($G18&amp;AG$1,'Таблица 2 (тарифы)'!$F$3:$F$1335,0),IF($B18&lt;300,1,2))*OFFSET('Таблица 3 (распределение)'!$B$1,MATCH(AG$1,'Таблица 3 (распределение)'!$A$2:$A$22,0),0),0)</f>
        <v>0</v>
      </c>
      <c r="AH18">
        <f ca="1">IFERROR(OFFSET('Таблица 2 (тарифы)'!$F$2,MATCH($G18&amp;AH$1,'Таблица 2 (тарифы)'!$F$3:$F$1335,0),IF($B18&lt;300,1,2))*OFFSET('Таблица 3 (распределение)'!$B$1,MATCH(AH$1,'Таблица 3 (распределение)'!$A$2:$A$22,0),0),0)</f>
        <v>0.72</v>
      </c>
      <c r="AI18">
        <f ca="1">IFERROR(OFFSET('Таблица 2 (тарифы)'!$F$2,MATCH($G18&amp;AI$1,'Таблица 2 (тарифы)'!$F$3:$F$1335,0),IF($B18&lt;300,1,2))*OFFSET('Таблица 3 (распределение)'!$B$1,MATCH(AI$1,'Таблица 3 (распределение)'!$A$2:$A$22,0),0),0)</f>
        <v>0</v>
      </c>
      <c r="AJ18">
        <f ca="1">IFERROR(OFFSET('Таблица 2 (тарифы)'!$F$2,MATCH($G18&amp;AJ$1,'Таблица 2 (тарифы)'!$F$3:$F$1335,0),IF($B18&lt;300,1,2))*OFFSET('Таблица 3 (распределение)'!$B$1,MATCH(AJ$1,'Таблица 3 (распределение)'!$A$2:$A$22,0),0),0)</f>
        <v>0.61</v>
      </c>
      <c r="AK18">
        <f ca="1">IFERROR(OFFSET('Таблица 2 (тарифы)'!$F$2,MATCH($G18&amp;AK$1,'Таблица 2 (тарифы)'!$F$3:$F$1335,0),IF($B18&lt;300,1,2))*OFFSET('Таблица 3 (распределение)'!$B$1,MATCH(AK$1,'Таблица 3 (распределение)'!$A$2:$A$22,0),0),0)</f>
        <v>0</v>
      </c>
      <c r="AL18">
        <f ca="1">IFERROR(OFFSET('Таблица 2 (тарифы)'!$F$2,MATCH($G18&amp;AL$1,'Таблица 2 (тарифы)'!$F$3:$F$1335,0),IF($B18&lt;300,1,2))*OFFSET('Таблица 3 (распределение)'!$B$1,MATCH(AL$1,'Таблица 3 (распределение)'!$A$2:$A$22,0),0),0)</f>
        <v>1.56</v>
      </c>
      <c r="AM18">
        <f ca="1">IFERROR(OFFSET('Таблица 2 (тарифы)'!$F$2,MATCH($G18&amp;AM$1,'Таблица 2 (тарифы)'!$F$3:$F$1335,0),IF($B18&lt;300,1,2))*OFFSET('Таблица 3 (распределение)'!$B$1,MATCH(AM$1,'Таблица 3 (распределение)'!$A$2:$A$22,0),0),0)</f>
        <v>0.8</v>
      </c>
    </row>
    <row r="19" spans="1:39" x14ac:dyDescent="0.25">
      <c r="A19" s="8"/>
      <c r="B19" s="9">
        <v>2400</v>
      </c>
      <c r="C19" s="10">
        <v>10</v>
      </c>
      <c r="D19" s="10">
        <v>19</v>
      </c>
      <c r="E19" s="10">
        <v>19</v>
      </c>
      <c r="F19" s="7">
        <f>ROUNDUP(C19*D19*E19/1000,1)</f>
        <v>3.7</v>
      </c>
      <c r="G19" s="7">
        <f ca="1">IF(F19&gt;OFFSET(ЛИТРЫ!$B$1,MATCH(F19,ЛИТРЫ!$B$2:$B$44,1),0),OFFSET(ЛИТРЫ!$B$1,MATCH(F19,ЛИТРЫ!$B$2:$B$44,1)+1,0),OFFSET(ЛИТРЫ!$B$1,MATCH(F19,ЛИТРЫ!$B$2:$B$44,1),0))</f>
        <v>4</v>
      </c>
      <c r="H19" s="29">
        <f t="shared" ca="1" si="0"/>
        <v>114.25999999999998</v>
      </c>
      <c r="I19">
        <f ca="1">IFERROR(OFFSET('Таблица 2 (тарифы)'!$F$2,MATCH($G19&amp;I$1,'Таблица 2 (тарифы)'!$F$3:$F$1335,0),IF($B19&lt;300,1,2))*OFFSET('Таблица 3 (распределение)'!$B$1,MATCH(I$1,'Таблица 3 (распределение)'!$A$2:$A$22,0),0),0)</f>
        <v>0</v>
      </c>
      <c r="J19">
        <f ca="1">IFERROR(OFFSET('Таблица 2 (тарифы)'!$F$2,MATCH($G19&amp;J$1,'Таблица 2 (тарифы)'!$F$3:$F$1335,0),IF($B19&lt;300,1,2))*OFFSET('Таблица 3 (распределение)'!$B$1,MATCH(J$1,'Таблица 3 (распределение)'!$A$2:$A$22,0),0),0)</f>
        <v>0</v>
      </c>
      <c r="K19">
        <f ca="1">IFERROR(OFFSET('Таблица 2 (тарифы)'!$F$2,MATCH($G19&amp;K$1,'Таблица 2 (тарифы)'!$F$3:$F$1335,0),IF($B19&lt;300,1,2))*OFFSET('Таблица 3 (распределение)'!$B$1,MATCH(K$1,'Таблица 3 (распределение)'!$A$2:$A$22,0),0),0)</f>
        <v>0</v>
      </c>
      <c r="L19">
        <f ca="1">IFERROR(OFFSET('Таблица 2 (тарифы)'!$F$2,MATCH($G19&amp;L$1,'Таблица 2 (тарифы)'!$F$3:$F$1335,0),IF($B19&lt;300,1,2))*OFFSET('Таблица 3 (распределение)'!$B$1,MATCH(L$1,'Таблица 3 (распределение)'!$A$2:$A$22,0),0),0)</f>
        <v>0</v>
      </c>
      <c r="M19">
        <f ca="1">IFERROR(OFFSET('Таблица 2 (тарифы)'!$F$2,MATCH($G19&amp;M$1,'Таблица 2 (тарифы)'!$F$3:$F$1335,0),IF($B19&lt;300,1,2))*OFFSET('Таблица 3 (распределение)'!$B$1,MATCH(M$1,'Таблица 3 (распределение)'!$A$2:$A$22,0),0),0)</f>
        <v>4.2</v>
      </c>
      <c r="N19">
        <f ca="1">IFERROR(OFFSET('Таблица 2 (тарифы)'!$F$2,MATCH($G19&amp;N$1,'Таблица 2 (тарифы)'!$F$3:$F$1335,0),IF($B19&lt;300,1,2))*OFFSET('Таблица 3 (распределение)'!$B$1,MATCH(N$1,'Таблица 3 (распределение)'!$A$2:$A$22,0),0),0)</f>
        <v>4.68</v>
      </c>
      <c r="O19">
        <f ca="1">IFERROR(OFFSET('Таблица 2 (тарифы)'!$F$2,MATCH($G19&amp;O$1,'Таблица 2 (тарифы)'!$F$3:$F$1335,0),IF($B19&lt;300,1,2))*OFFSET('Таблица 3 (распределение)'!$B$1,MATCH(O$1,'Таблица 3 (распределение)'!$A$2:$A$22,0),0),0)</f>
        <v>0</v>
      </c>
      <c r="P19">
        <f ca="1">IFERROR(OFFSET('Таблица 2 (тарифы)'!$F$2,MATCH($G19&amp;P$1,'Таблица 2 (тарифы)'!$F$3:$F$1335,0),IF($B19&lt;300,1,2))*OFFSET('Таблица 3 (распределение)'!$B$1,MATCH(P$1,'Таблица 3 (распределение)'!$A$2:$A$22,0),0),0)</f>
        <v>5.38</v>
      </c>
      <c r="Q19">
        <f ca="1">IFERROR(OFFSET('Таблица 2 (тарифы)'!$F$2,MATCH($G19&amp;Q$1,'Таблица 2 (тарифы)'!$F$3:$F$1335,0),IF($B19&lt;300,1,2))*OFFSET('Таблица 3 (распределение)'!$B$1,MATCH(Q$1,'Таблица 3 (распределение)'!$A$2:$A$22,0),0),0)</f>
        <v>2.56</v>
      </c>
      <c r="R19">
        <f ca="1">IFERROR(OFFSET('Таблица 2 (тарифы)'!$F$2,MATCH($G19&amp;R$1,'Таблица 2 (тарифы)'!$F$3:$F$1335,0),IF($B19&lt;300,1,2))*OFFSET('Таблица 3 (распределение)'!$B$1,MATCH(R$1,'Таблица 3 (распределение)'!$A$2:$A$22,0),0),0)</f>
        <v>2.2800000000000002</v>
      </c>
      <c r="S19">
        <f ca="1">IFERROR(OFFSET('Таблица 2 (тарифы)'!$F$2,MATCH($G19&amp;S$1,'Таблица 2 (тарифы)'!$F$3:$F$1335,0),IF($B19&lt;300,1,2))*OFFSET('Таблица 3 (распределение)'!$B$1,MATCH(S$1,'Таблица 3 (распределение)'!$A$2:$A$22,0),0),0)</f>
        <v>2.38</v>
      </c>
      <c r="T19">
        <f ca="1">IFERROR(OFFSET('Таблица 2 (тарифы)'!$F$2,MATCH($G19&amp;T$1,'Таблица 2 (тарифы)'!$F$3:$F$1335,0),IF($B19&lt;300,1,2))*OFFSET('Таблица 3 (распределение)'!$B$1,MATCH(T$1,'Таблица 3 (распределение)'!$A$2:$A$22,0),0),0)</f>
        <v>2.7</v>
      </c>
      <c r="U19">
        <f ca="1">IFERROR(OFFSET('Таблица 2 (тарифы)'!$F$2,MATCH($G19&amp;U$1,'Таблица 2 (тарифы)'!$F$3:$F$1335,0),IF($B19&lt;300,1,2))*OFFSET('Таблица 3 (распределение)'!$B$1,MATCH(U$1,'Таблица 3 (распределение)'!$A$2:$A$22,0),0),0)</f>
        <v>6.24</v>
      </c>
      <c r="V19">
        <f ca="1">IFERROR(OFFSET('Таблица 2 (тарифы)'!$F$2,MATCH($G19&amp;V$1,'Таблица 2 (тарифы)'!$F$3:$F$1335,0),IF($B19&lt;300,1,2))*OFFSET('Таблица 3 (распределение)'!$B$1,MATCH(V$1,'Таблица 3 (распределение)'!$A$2:$A$22,0),0),0)</f>
        <v>0</v>
      </c>
      <c r="W19">
        <f ca="1">IFERROR(OFFSET('Таблица 2 (тарифы)'!$F$2,MATCH($G19&amp;W$1,'Таблица 2 (тарифы)'!$F$3:$F$1335,0),IF($B19&lt;300,1,2))*OFFSET('Таблица 3 (распределение)'!$B$1,MATCH(W$1,'Таблица 3 (распределение)'!$A$2:$A$22,0),0),0)</f>
        <v>1.46</v>
      </c>
      <c r="X19">
        <f ca="1">IFERROR(OFFSET('Таблица 2 (тарифы)'!$F$2,MATCH($G19&amp;X$1,'Таблица 2 (тарифы)'!$F$3:$F$1335,0),IF($B19&lt;300,1,2))*OFFSET('Таблица 3 (распределение)'!$B$1,MATCH(X$1,'Таблица 3 (распределение)'!$A$2:$A$22,0),0),0)</f>
        <v>21</v>
      </c>
      <c r="Y19">
        <f ca="1">IFERROR(OFFSET('Таблица 2 (тарифы)'!$F$2,MATCH($G19&amp;Y$1,'Таблица 2 (тарифы)'!$F$3:$F$1335,0),IF($B19&lt;300,1,2))*OFFSET('Таблица 3 (распределение)'!$B$1,MATCH(Y$1,'Таблица 3 (распределение)'!$A$2:$A$22,0),0),0)</f>
        <v>4.1099999999999994</v>
      </c>
      <c r="Z19">
        <f ca="1">IFERROR(OFFSET('Таблица 2 (тарифы)'!$F$2,MATCH($G19&amp;Z$1,'Таблица 2 (тарифы)'!$F$3:$F$1335,0),IF($B19&lt;300,1,2))*OFFSET('Таблица 3 (распределение)'!$B$1,MATCH(Z$1,'Таблица 3 (распределение)'!$A$2:$A$22,0),0),0)</f>
        <v>5.2799999999999994</v>
      </c>
      <c r="AA19">
        <f ca="1">IFERROR(OFFSET('Таблица 2 (тарифы)'!$F$2,MATCH($G19&amp;AA$1,'Таблица 2 (тарифы)'!$F$3:$F$1335,0),IF($B19&lt;300,1,2))*OFFSET('Таблица 3 (распределение)'!$B$1,MATCH(AA$1,'Таблица 3 (распределение)'!$A$2:$A$22,0),0),0)</f>
        <v>1.74</v>
      </c>
      <c r="AB19">
        <f ca="1">IFERROR(OFFSET('Таблица 2 (тарифы)'!$F$2,MATCH($G19&amp;AB$1,'Таблица 2 (тарифы)'!$F$3:$F$1335,0),IF($B19&lt;300,1,2))*OFFSET('Таблица 3 (распределение)'!$B$1,MATCH(AB$1,'Таблица 3 (распределение)'!$A$2:$A$22,0),0),0)</f>
        <v>0</v>
      </c>
      <c r="AC19">
        <f ca="1">IFERROR(OFFSET('Таблица 2 (тарифы)'!$F$2,MATCH($G19&amp;AC$1,'Таблица 2 (тарифы)'!$F$3:$F$1335,0),IF($B19&lt;300,1,2))*OFFSET('Таблица 3 (распределение)'!$B$1,MATCH(AC$1,'Таблица 3 (распределение)'!$A$2:$A$22,0),0),0)</f>
        <v>1.3</v>
      </c>
      <c r="AD19">
        <f ca="1">IFERROR(OFFSET('Таблица 2 (тарифы)'!$F$2,MATCH($G19&amp;AD$1,'Таблица 2 (тарифы)'!$F$3:$F$1335,0),IF($B19&lt;300,1,2))*OFFSET('Таблица 3 (распределение)'!$B$1,MATCH(AD$1,'Таблица 3 (распределение)'!$A$2:$A$22,0),0),0)</f>
        <v>6.16</v>
      </c>
      <c r="AE19">
        <f ca="1">IFERROR(OFFSET('Таблица 2 (тарифы)'!$F$2,MATCH($G19&amp;AE$1,'Таблица 2 (тарифы)'!$F$3:$F$1335,0),IF($B19&lt;300,1,2))*OFFSET('Таблица 3 (распределение)'!$B$1,MATCH(AE$1,'Таблица 3 (распределение)'!$A$2:$A$22,0),0),0)</f>
        <v>1.2</v>
      </c>
      <c r="AF19">
        <f ca="1">IFERROR(OFFSET('Таблица 2 (тарифы)'!$F$2,MATCH($G19&amp;AF$1,'Таблица 2 (тарифы)'!$F$3:$F$1335,0),IF($B19&lt;300,1,2))*OFFSET('Таблица 3 (распределение)'!$B$1,MATCH(AF$1,'Таблица 3 (распределение)'!$A$2:$A$22,0),0),0)</f>
        <v>32.04</v>
      </c>
      <c r="AG19">
        <f ca="1">IFERROR(OFFSET('Таблица 2 (тарифы)'!$F$2,MATCH($G19&amp;AG$1,'Таблица 2 (тарифы)'!$F$3:$F$1335,0),IF($B19&lt;300,1,2))*OFFSET('Таблица 3 (распределение)'!$B$1,MATCH(AG$1,'Таблица 3 (распределение)'!$A$2:$A$22,0),0),0)</f>
        <v>0</v>
      </c>
      <c r="AH19">
        <f ca="1">IFERROR(OFFSET('Таблица 2 (тарифы)'!$F$2,MATCH($G19&amp;AH$1,'Таблица 2 (тарифы)'!$F$3:$F$1335,0),IF($B19&lt;300,1,2))*OFFSET('Таблица 3 (распределение)'!$B$1,MATCH(AH$1,'Таблица 3 (распределение)'!$A$2:$A$22,0),0),0)</f>
        <v>1.94</v>
      </c>
      <c r="AI19">
        <f ca="1">IFERROR(OFFSET('Таблица 2 (тарифы)'!$F$2,MATCH($G19&amp;AI$1,'Таблица 2 (тарифы)'!$F$3:$F$1335,0),IF($B19&lt;300,1,2))*OFFSET('Таблица 3 (распределение)'!$B$1,MATCH(AI$1,'Таблица 3 (распределение)'!$A$2:$A$22,0),0),0)</f>
        <v>0</v>
      </c>
      <c r="AJ19">
        <f ca="1">IFERROR(OFFSET('Таблица 2 (тарифы)'!$F$2,MATCH($G19&amp;AJ$1,'Таблица 2 (тарифы)'!$F$3:$F$1335,0),IF($B19&lt;300,1,2))*OFFSET('Таблица 3 (распределение)'!$B$1,MATCH(AJ$1,'Таблица 3 (распределение)'!$A$2:$A$22,0),0),0)</f>
        <v>1.71</v>
      </c>
      <c r="AK19">
        <f ca="1">IFERROR(OFFSET('Таблица 2 (тарифы)'!$F$2,MATCH($G19&amp;AK$1,'Таблица 2 (тарифы)'!$F$3:$F$1335,0),IF($B19&lt;300,1,2))*OFFSET('Таблица 3 (распределение)'!$B$1,MATCH(AK$1,'Таблица 3 (распределение)'!$A$2:$A$22,0),0),0)</f>
        <v>0</v>
      </c>
      <c r="AL19">
        <f ca="1">IFERROR(OFFSET('Таблица 2 (тарифы)'!$F$2,MATCH($G19&amp;AL$1,'Таблица 2 (тарифы)'!$F$3:$F$1335,0),IF($B19&lt;300,1,2))*OFFSET('Таблица 3 (распределение)'!$B$1,MATCH(AL$1,'Таблица 3 (распределение)'!$A$2:$A$22,0),0),0)</f>
        <v>3.9</v>
      </c>
      <c r="AM19">
        <f ca="1">IFERROR(OFFSET('Таблица 2 (тарифы)'!$F$2,MATCH($G19&amp;AM$1,'Таблица 2 (тарифы)'!$F$3:$F$1335,0),IF($B19&lt;300,1,2))*OFFSET('Таблица 3 (распределение)'!$B$1,MATCH(AM$1,'Таблица 3 (распределение)'!$A$2:$A$22,0),0),0)</f>
        <v>2</v>
      </c>
    </row>
    <row r="20" spans="1:39" x14ac:dyDescent="0.25">
      <c r="A20" s="8" t="s">
        <v>46</v>
      </c>
      <c r="B20" s="9">
        <v>920</v>
      </c>
      <c r="C20" s="7">
        <v>16</v>
      </c>
      <c r="D20" s="7">
        <v>16</v>
      </c>
      <c r="E20" s="7">
        <v>16</v>
      </c>
      <c r="F20" s="7">
        <f>ROUNDUP(C20*D20*E20/1000,1)</f>
        <v>4.0999999999999996</v>
      </c>
      <c r="G20" s="7">
        <f ca="1">IF(F20&gt;OFFSET(ЛИТРЫ!$B$1,MATCH(F20,ЛИТРЫ!$B$2:$B$44,1),0),OFFSET(ЛИТРЫ!$B$1,MATCH(F20,ЛИТРЫ!$B$2:$B$44,1)+1,0),OFFSET(ЛИТРЫ!$B$1,MATCH(F20,ЛИТРЫ!$B$2:$B$44,1),0))</f>
        <v>5</v>
      </c>
      <c r="H20" s="29">
        <f t="shared" ca="1" si="0"/>
        <v>133</v>
      </c>
      <c r="I20">
        <f ca="1">IFERROR(OFFSET('Таблица 2 (тарифы)'!$F$2,MATCH($G20&amp;I$1,'Таблица 2 (тарифы)'!$F$3:$F$1335,0),IF($B20&lt;300,1,2))*OFFSET('Таблица 3 (распределение)'!$B$1,MATCH(I$1,'Таблица 3 (распределение)'!$A$2:$A$22,0),0),0)</f>
        <v>0</v>
      </c>
      <c r="J20">
        <f ca="1">IFERROR(OFFSET('Таблица 2 (тарифы)'!$F$2,MATCH($G20&amp;J$1,'Таблица 2 (тарифы)'!$F$3:$F$1335,0),IF($B20&lt;300,1,2))*OFFSET('Таблица 3 (распределение)'!$B$1,MATCH(J$1,'Таблица 3 (распределение)'!$A$2:$A$22,0),0),0)</f>
        <v>0</v>
      </c>
      <c r="K20">
        <f ca="1">IFERROR(OFFSET('Таблица 2 (тарифы)'!$F$2,MATCH($G20&amp;K$1,'Таблица 2 (тарифы)'!$F$3:$F$1335,0),IF($B20&lt;300,1,2))*OFFSET('Таблица 3 (распределение)'!$B$1,MATCH(K$1,'Таблица 3 (распределение)'!$A$2:$A$22,0),0),0)</f>
        <v>0</v>
      </c>
      <c r="L20">
        <f ca="1">IFERROR(OFFSET('Таблица 2 (тарифы)'!$F$2,MATCH($G20&amp;L$1,'Таблица 2 (тарифы)'!$F$3:$F$1335,0),IF($B20&lt;300,1,2))*OFFSET('Таблица 3 (распределение)'!$B$1,MATCH(L$1,'Таблица 3 (распределение)'!$A$2:$A$22,0),0),0)</f>
        <v>0</v>
      </c>
      <c r="M20">
        <f ca="1">IFERROR(OFFSET('Таблица 2 (тарифы)'!$F$2,MATCH($G20&amp;M$1,'Таблица 2 (тарифы)'!$F$3:$F$1335,0),IF($B20&lt;300,1,2))*OFFSET('Таблица 3 (распределение)'!$B$1,MATCH(M$1,'Таблица 3 (распределение)'!$A$2:$A$22,0),0),0)</f>
        <v>4.6399999999999997</v>
      </c>
      <c r="N20">
        <f ca="1">IFERROR(OFFSET('Таблица 2 (тарифы)'!$F$2,MATCH($G20&amp;N$1,'Таблица 2 (тарифы)'!$F$3:$F$1335,0),IF($B20&lt;300,1,2))*OFFSET('Таблица 3 (распределение)'!$B$1,MATCH(N$1,'Таблица 3 (распределение)'!$A$2:$A$22,0),0),0)</f>
        <v>5.6000000000000005</v>
      </c>
      <c r="O20">
        <f ca="1">IFERROR(OFFSET('Таблица 2 (тарифы)'!$F$2,MATCH($G20&amp;O$1,'Таблица 2 (тарифы)'!$F$3:$F$1335,0),IF($B20&lt;300,1,2))*OFFSET('Таблица 3 (распределение)'!$B$1,MATCH(O$1,'Таблица 3 (распределение)'!$A$2:$A$22,0),0),0)</f>
        <v>0</v>
      </c>
      <c r="P20">
        <f ca="1">IFERROR(OFFSET('Таблица 2 (тарифы)'!$F$2,MATCH($G20&amp;P$1,'Таблица 2 (тарифы)'!$F$3:$F$1335,0),IF($B20&lt;300,1,2))*OFFSET('Таблица 3 (распределение)'!$B$1,MATCH(P$1,'Таблица 3 (распределение)'!$A$2:$A$22,0),0),0)</f>
        <v>6.74</v>
      </c>
      <c r="Q20">
        <f ca="1">IFERROR(OFFSET('Таблица 2 (тарифы)'!$F$2,MATCH($G20&amp;Q$1,'Таблица 2 (тарифы)'!$F$3:$F$1335,0),IF($B20&lt;300,1,2))*OFFSET('Таблица 3 (распределение)'!$B$1,MATCH(Q$1,'Таблица 3 (распределение)'!$A$2:$A$22,0),0),0)</f>
        <v>3.1</v>
      </c>
      <c r="R20">
        <f ca="1">IFERROR(OFFSET('Таблица 2 (тарифы)'!$F$2,MATCH($G20&amp;R$1,'Таблица 2 (тарифы)'!$F$3:$F$1335,0),IF($B20&lt;300,1,2))*OFFSET('Таблица 3 (распределение)'!$B$1,MATCH(R$1,'Таблица 3 (распределение)'!$A$2:$A$22,0),0),0)</f>
        <v>2.72</v>
      </c>
      <c r="S20">
        <f ca="1">IFERROR(OFFSET('Таблица 2 (тарифы)'!$F$2,MATCH($G20&amp;S$1,'Таблица 2 (тарифы)'!$F$3:$F$1335,0),IF($B20&lt;300,1,2))*OFFSET('Таблица 3 (распределение)'!$B$1,MATCH(S$1,'Таблица 3 (распределение)'!$A$2:$A$22,0),0),0)</f>
        <v>2.7800000000000002</v>
      </c>
      <c r="T20">
        <f ca="1">IFERROR(OFFSET('Таблица 2 (тарифы)'!$F$2,MATCH($G20&amp;T$1,'Таблица 2 (тарифы)'!$F$3:$F$1335,0),IF($B20&lt;300,1,2))*OFFSET('Таблица 3 (распределение)'!$B$1,MATCH(T$1,'Таблица 3 (распределение)'!$A$2:$A$22,0),0),0)</f>
        <v>3.2600000000000002</v>
      </c>
      <c r="U20">
        <f ca="1">IFERROR(OFFSET('Таблица 2 (тарифы)'!$F$2,MATCH($G20&amp;U$1,'Таблица 2 (тарифы)'!$F$3:$F$1335,0),IF($B20&lt;300,1,2))*OFFSET('Таблица 3 (распределение)'!$B$1,MATCH(U$1,'Таблица 3 (распределение)'!$A$2:$A$22,0),0),0)</f>
        <v>7.7399999999999993</v>
      </c>
      <c r="V20">
        <f ca="1">IFERROR(OFFSET('Таблица 2 (тарифы)'!$F$2,MATCH($G20&amp;V$1,'Таблица 2 (тарифы)'!$F$3:$F$1335,0),IF($B20&lt;300,1,2))*OFFSET('Таблица 3 (распределение)'!$B$1,MATCH(V$1,'Таблица 3 (распределение)'!$A$2:$A$22,0),0),0)</f>
        <v>0</v>
      </c>
      <c r="W20">
        <f ca="1">IFERROR(OFFSET('Таблица 2 (тарифы)'!$F$2,MATCH($G20&amp;W$1,'Таблица 2 (тарифы)'!$F$3:$F$1335,0),IF($B20&lt;300,1,2))*OFFSET('Таблица 3 (распределение)'!$B$1,MATCH(W$1,'Таблица 3 (распределение)'!$A$2:$A$22,0),0),0)</f>
        <v>1.76</v>
      </c>
      <c r="X20">
        <f ca="1">IFERROR(OFFSET('Таблица 2 (тарифы)'!$F$2,MATCH($G20&amp;X$1,'Таблица 2 (тарифы)'!$F$3:$F$1335,0),IF($B20&lt;300,1,2))*OFFSET('Таблица 3 (распределение)'!$B$1,MATCH(X$1,'Таблица 3 (распределение)'!$A$2:$A$22,0),0),0)</f>
        <v>23.099999999999998</v>
      </c>
      <c r="Y20">
        <f ca="1">IFERROR(OFFSET('Таблица 2 (тарифы)'!$F$2,MATCH($G20&amp;Y$1,'Таблица 2 (тарифы)'!$F$3:$F$1335,0),IF($B20&lt;300,1,2))*OFFSET('Таблица 3 (распределение)'!$B$1,MATCH(Y$1,'Таблица 3 (распределение)'!$A$2:$A$22,0),0),0)</f>
        <v>5.01</v>
      </c>
      <c r="Z20">
        <f ca="1">IFERROR(OFFSET('Таблица 2 (тарифы)'!$F$2,MATCH($G20&amp;Z$1,'Таблица 2 (тарифы)'!$F$3:$F$1335,0),IF($B20&lt;300,1,2))*OFFSET('Таблица 3 (распределение)'!$B$1,MATCH(Z$1,'Таблица 3 (распределение)'!$A$2:$A$22,0),0),0)</f>
        <v>6.4799999999999995</v>
      </c>
      <c r="AA20">
        <f ca="1">IFERROR(OFFSET('Таблица 2 (тарифы)'!$F$2,MATCH($G20&amp;AA$1,'Таблица 2 (тарифы)'!$F$3:$F$1335,0),IF($B20&lt;300,1,2))*OFFSET('Таблица 3 (распределение)'!$B$1,MATCH(AA$1,'Таблица 3 (распределение)'!$A$2:$A$22,0),0),0)</f>
        <v>2.13</v>
      </c>
      <c r="AB20">
        <f ca="1">IFERROR(OFFSET('Таблица 2 (тарифы)'!$F$2,MATCH($G20&amp;AB$1,'Таблица 2 (тарифы)'!$F$3:$F$1335,0),IF($B20&lt;300,1,2))*OFFSET('Таблица 3 (распределение)'!$B$1,MATCH(AB$1,'Таблица 3 (распределение)'!$A$2:$A$22,0),0),0)</f>
        <v>0</v>
      </c>
      <c r="AC20">
        <f ca="1">IFERROR(OFFSET('Таблица 2 (тарифы)'!$F$2,MATCH($G20&amp;AC$1,'Таблица 2 (тарифы)'!$F$3:$F$1335,0),IF($B20&lt;300,1,2))*OFFSET('Таблица 3 (распределение)'!$B$1,MATCH(AC$1,'Таблица 3 (распределение)'!$A$2:$A$22,0),0),0)</f>
        <v>1.57</v>
      </c>
      <c r="AD20">
        <f ca="1">IFERROR(OFFSET('Таблица 2 (тарифы)'!$F$2,MATCH($G20&amp;AD$1,'Таблица 2 (тарифы)'!$F$3:$F$1335,0),IF($B20&lt;300,1,2))*OFFSET('Таблица 3 (распределение)'!$B$1,MATCH(AD$1,'Таблица 3 (распределение)'!$A$2:$A$22,0),0),0)</f>
        <v>7.2</v>
      </c>
      <c r="AE20">
        <f ca="1">IFERROR(OFFSET('Таблица 2 (тарифы)'!$F$2,MATCH($G20&amp;AE$1,'Таблица 2 (тарифы)'!$F$3:$F$1335,0),IF($B20&lt;300,1,2))*OFFSET('Таблица 3 (распределение)'!$B$1,MATCH(AE$1,'Таблица 3 (распределение)'!$A$2:$A$22,0),0),0)</f>
        <v>1.43</v>
      </c>
      <c r="AF20">
        <f ca="1">IFERROR(OFFSET('Таблица 2 (тарифы)'!$F$2,MATCH($G20&amp;AF$1,'Таблица 2 (тарифы)'!$F$3:$F$1335,0),IF($B20&lt;300,1,2))*OFFSET('Таблица 3 (распределение)'!$B$1,MATCH(AF$1,'Таблица 3 (распределение)'!$A$2:$A$22,0),0),0)</f>
        <v>36.36</v>
      </c>
      <c r="AG20">
        <f ca="1">IFERROR(OFFSET('Таблица 2 (тарифы)'!$F$2,MATCH($G20&amp;AG$1,'Таблица 2 (тарифы)'!$F$3:$F$1335,0),IF($B20&lt;300,1,2))*OFFSET('Таблица 3 (распределение)'!$B$1,MATCH(AG$1,'Таблица 3 (распределение)'!$A$2:$A$22,0),0),0)</f>
        <v>0</v>
      </c>
      <c r="AH20">
        <f ca="1">IFERROR(OFFSET('Таблица 2 (тарифы)'!$F$2,MATCH($G20&amp;AH$1,'Таблица 2 (тарифы)'!$F$3:$F$1335,0),IF($B20&lt;300,1,2))*OFFSET('Таблица 3 (распределение)'!$B$1,MATCH(AH$1,'Таблица 3 (распределение)'!$A$2:$A$22,0),0),0)</f>
        <v>2.2400000000000002</v>
      </c>
      <c r="AI20">
        <f ca="1">IFERROR(OFFSET('Таблица 2 (тарифы)'!$F$2,MATCH($G20&amp;AI$1,'Таблица 2 (тарифы)'!$F$3:$F$1335,0),IF($B20&lt;300,1,2))*OFFSET('Таблица 3 (распределение)'!$B$1,MATCH(AI$1,'Таблица 3 (распределение)'!$A$2:$A$22,0),0),0)</f>
        <v>0</v>
      </c>
      <c r="AJ20">
        <f ca="1">IFERROR(OFFSET('Таблица 2 (тарифы)'!$F$2,MATCH($G20&amp;AJ$1,'Таблица 2 (тарифы)'!$F$3:$F$1335,0),IF($B20&lt;300,1,2))*OFFSET('Таблица 3 (распределение)'!$B$1,MATCH(AJ$1,'Таблица 3 (распределение)'!$A$2:$A$22,0),0),0)</f>
        <v>2.11</v>
      </c>
      <c r="AK20">
        <f ca="1">IFERROR(OFFSET('Таблица 2 (тарифы)'!$F$2,MATCH($G20&amp;AK$1,'Таблица 2 (тарифы)'!$F$3:$F$1335,0),IF($B20&lt;300,1,2))*OFFSET('Таблица 3 (распределение)'!$B$1,MATCH(AK$1,'Таблица 3 (распределение)'!$A$2:$A$22,0),0),0)</f>
        <v>0</v>
      </c>
      <c r="AL20">
        <f ca="1">IFERROR(OFFSET('Таблица 2 (тарифы)'!$F$2,MATCH($G20&amp;AL$1,'Таблица 2 (тарифы)'!$F$3:$F$1335,0),IF($B20&lt;300,1,2))*OFFSET('Таблица 3 (распределение)'!$B$1,MATCH(AL$1,'Таблица 3 (распределение)'!$A$2:$A$22,0),0),0)</f>
        <v>4.71</v>
      </c>
      <c r="AM20">
        <f ca="1">IFERROR(OFFSET('Таблица 2 (тарифы)'!$F$2,MATCH($G20&amp;AM$1,'Таблица 2 (тарифы)'!$F$3:$F$1335,0),IF($B20&lt;300,1,2))*OFFSET('Таблица 3 (распределение)'!$B$1,MATCH(AM$1,'Таблица 3 (распределение)'!$A$2:$A$22,0),0),0)</f>
        <v>2.3199999999999998</v>
      </c>
    </row>
    <row r="21" spans="1:39" x14ac:dyDescent="0.25">
      <c r="A21" s="8"/>
      <c r="B21" s="9">
        <v>1130</v>
      </c>
      <c r="C21" s="7">
        <v>13</v>
      </c>
      <c r="D21" s="7">
        <v>13</v>
      </c>
      <c r="E21" s="7">
        <v>25</v>
      </c>
      <c r="F21" s="7">
        <f>ROUNDUP(C21*D21*E21/1000,1)</f>
        <v>4.3</v>
      </c>
      <c r="G21" s="7">
        <f ca="1">IF(F21&gt;OFFSET(ЛИТРЫ!$B$1,MATCH(F21,ЛИТРЫ!$B$2:$B$44,1),0),OFFSET(ЛИТРЫ!$B$1,MATCH(F21,ЛИТРЫ!$B$2:$B$44,1)+1,0),OFFSET(ЛИТРЫ!$B$1,MATCH(F21,ЛИТРЫ!$B$2:$B$44,1),0))</f>
        <v>5</v>
      </c>
      <c r="H21" s="29">
        <f t="shared" ca="1" si="0"/>
        <v>133</v>
      </c>
      <c r="I21">
        <f ca="1">IFERROR(OFFSET('Таблица 2 (тарифы)'!$F$2,MATCH($G21&amp;I$1,'Таблица 2 (тарифы)'!$F$3:$F$1335,0),IF($B21&lt;300,1,2))*OFFSET('Таблица 3 (распределение)'!$B$1,MATCH(I$1,'Таблица 3 (распределение)'!$A$2:$A$22,0),0),0)</f>
        <v>0</v>
      </c>
      <c r="J21">
        <f ca="1">IFERROR(OFFSET('Таблица 2 (тарифы)'!$F$2,MATCH($G21&amp;J$1,'Таблица 2 (тарифы)'!$F$3:$F$1335,0),IF($B21&lt;300,1,2))*OFFSET('Таблица 3 (распределение)'!$B$1,MATCH(J$1,'Таблица 3 (распределение)'!$A$2:$A$22,0),0),0)</f>
        <v>0</v>
      </c>
      <c r="K21">
        <f ca="1">IFERROR(OFFSET('Таблица 2 (тарифы)'!$F$2,MATCH($G21&amp;K$1,'Таблица 2 (тарифы)'!$F$3:$F$1335,0),IF($B21&lt;300,1,2))*OFFSET('Таблица 3 (распределение)'!$B$1,MATCH(K$1,'Таблица 3 (распределение)'!$A$2:$A$22,0),0),0)</f>
        <v>0</v>
      </c>
      <c r="L21">
        <f ca="1">IFERROR(OFFSET('Таблица 2 (тарифы)'!$F$2,MATCH($G21&amp;L$1,'Таблица 2 (тарифы)'!$F$3:$F$1335,0),IF($B21&lt;300,1,2))*OFFSET('Таблица 3 (распределение)'!$B$1,MATCH(L$1,'Таблица 3 (распределение)'!$A$2:$A$22,0),0),0)</f>
        <v>0</v>
      </c>
      <c r="M21">
        <f ca="1">IFERROR(OFFSET('Таблица 2 (тарифы)'!$F$2,MATCH($G21&amp;M$1,'Таблица 2 (тарифы)'!$F$3:$F$1335,0),IF($B21&lt;300,1,2))*OFFSET('Таблица 3 (распределение)'!$B$1,MATCH(M$1,'Таблица 3 (распределение)'!$A$2:$A$22,0),0),0)</f>
        <v>4.6399999999999997</v>
      </c>
      <c r="N21">
        <f ca="1">IFERROR(OFFSET('Таблица 2 (тарифы)'!$F$2,MATCH($G21&amp;N$1,'Таблица 2 (тарифы)'!$F$3:$F$1335,0),IF($B21&lt;300,1,2))*OFFSET('Таблица 3 (распределение)'!$B$1,MATCH(N$1,'Таблица 3 (распределение)'!$A$2:$A$22,0),0),0)</f>
        <v>5.6000000000000005</v>
      </c>
      <c r="O21">
        <f ca="1">IFERROR(OFFSET('Таблица 2 (тарифы)'!$F$2,MATCH($G21&amp;O$1,'Таблица 2 (тарифы)'!$F$3:$F$1335,0),IF($B21&lt;300,1,2))*OFFSET('Таблица 3 (распределение)'!$B$1,MATCH(O$1,'Таблица 3 (распределение)'!$A$2:$A$22,0),0),0)</f>
        <v>0</v>
      </c>
      <c r="P21">
        <f ca="1">IFERROR(OFFSET('Таблица 2 (тарифы)'!$F$2,MATCH($G21&amp;P$1,'Таблица 2 (тарифы)'!$F$3:$F$1335,0),IF($B21&lt;300,1,2))*OFFSET('Таблица 3 (распределение)'!$B$1,MATCH(P$1,'Таблица 3 (распределение)'!$A$2:$A$22,0),0),0)</f>
        <v>6.74</v>
      </c>
      <c r="Q21">
        <f ca="1">IFERROR(OFFSET('Таблица 2 (тарифы)'!$F$2,MATCH($G21&amp;Q$1,'Таблица 2 (тарифы)'!$F$3:$F$1335,0),IF($B21&lt;300,1,2))*OFFSET('Таблица 3 (распределение)'!$B$1,MATCH(Q$1,'Таблица 3 (распределение)'!$A$2:$A$22,0),0),0)</f>
        <v>3.1</v>
      </c>
      <c r="R21">
        <f ca="1">IFERROR(OFFSET('Таблица 2 (тарифы)'!$F$2,MATCH($G21&amp;R$1,'Таблица 2 (тарифы)'!$F$3:$F$1335,0),IF($B21&lt;300,1,2))*OFFSET('Таблица 3 (распределение)'!$B$1,MATCH(R$1,'Таблица 3 (распределение)'!$A$2:$A$22,0),0),0)</f>
        <v>2.72</v>
      </c>
      <c r="S21">
        <f ca="1">IFERROR(OFFSET('Таблица 2 (тарифы)'!$F$2,MATCH($G21&amp;S$1,'Таблица 2 (тарифы)'!$F$3:$F$1335,0),IF($B21&lt;300,1,2))*OFFSET('Таблица 3 (распределение)'!$B$1,MATCH(S$1,'Таблица 3 (распределение)'!$A$2:$A$22,0),0),0)</f>
        <v>2.7800000000000002</v>
      </c>
      <c r="T21">
        <f ca="1">IFERROR(OFFSET('Таблица 2 (тарифы)'!$F$2,MATCH($G21&amp;T$1,'Таблица 2 (тарифы)'!$F$3:$F$1335,0),IF($B21&lt;300,1,2))*OFFSET('Таблица 3 (распределение)'!$B$1,MATCH(T$1,'Таблица 3 (распределение)'!$A$2:$A$22,0),0),0)</f>
        <v>3.2600000000000002</v>
      </c>
      <c r="U21">
        <f ca="1">IFERROR(OFFSET('Таблица 2 (тарифы)'!$F$2,MATCH($G21&amp;U$1,'Таблица 2 (тарифы)'!$F$3:$F$1335,0),IF($B21&lt;300,1,2))*OFFSET('Таблица 3 (распределение)'!$B$1,MATCH(U$1,'Таблица 3 (распределение)'!$A$2:$A$22,0),0),0)</f>
        <v>7.7399999999999993</v>
      </c>
      <c r="V21">
        <f ca="1">IFERROR(OFFSET('Таблица 2 (тарифы)'!$F$2,MATCH($G21&amp;V$1,'Таблица 2 (тарифы)'!$F$3:$F$1335,0),IF($B21&lt;300,1,2))*OFFSET('Таблица 3 (распределение)'!$B$1,MATCH(V$1,'Таблица 3 (распределение)'!$A$2:$A$22,0),0),0)</f>
        <v>0</v>
      </c>
      <c r="W21">
        <f ca="1">IFERROR(OFFSET('Таблица 2 (тарифы)'!$F$2,MATCH($G21&amp;W$1,'Таблица 2 (тарифы)'!$F$3:$F$1335,0),IF($B21&lt;300,1,2))*OFFSET('Таблица 3 (распределение)'!$B$1,MATCH(W$1,'Таблица 3 (распределение)'!$A$2:$A$22,0),0),0)</f>
        <v>1.76</v>
      </c>
      <c r="X21">
        <f ca="1">IFERROR(OFFSET('Таблица 2 (тарифы)'!$F$2,MATCH($G21&amp;X$1,'Таблица 2 (тарифы)'!$F$3:$F$1335,0),IF($B21&lt;300,1,2))*OFFSET('Таблица 3 (распределение)'!$B$1,MATCH(X$1,'Таблица 3 (распределение)'!$A$2:$A$22,0),0),0)</f>
        <v>23.099999999999998</v>
      </c>
      <c r="Y21">
        <f ca="1">IFERROR(OFFSET('Таблица 2 (тарифы)'!$F$2,MATCH($G21&amp;Y$1,'Таблица 2 (тарифы)'!$F$3:$F$1335,0),IF($B21&lt;300,1,2))*OFFSET('Таблица 3 (распределение)'!$B$1,MATCH(Y$1,'Таблица 3 (распределение)'!$A$2:$A$22,0),0),0)</f>
        <v>5.01</v>
      </c>
      <c r="Z21">
        <f ca="1">IFERROR(OFFSET('Таблица 2 (тарифы)'!$F$2,MATCH($G21&amp;Z$1,'Таблица 2 (тарифы)'!$F$3:$F$1335,0),IF($B21&lt;300,1,2))*OFFSET('Таблица 3 (распределение)'!$B$1,MATCH(Z$1,'Таблица 3 (распределение)'!$A$2:$A$22,0),0),0)</f>
        <v>6.4799999999999995</v>
      </c>
      <c r="AA21">
        <f ca="1">IFERROR(OFFSET('Таблица 2 (тарифы)'!$F$2,MATCH($G21&amp;AA$1,'Таблица 2 (тарифы)'!$F$3:$F$1335,0),IF($B21&lt;300,1,2))*OFFSET('Таблица 3 (распределение)'!$B$1,MATCH(AA$1,'Таблица 3 (распределение)'!$A$2:$A$22,0),0),0)</f>
        <v>2.13</v>
      </c>
      <c r="AB21">
        <f ca="1">IFERROR(OFFSET('Таблица 2 (тарифы)'!$F$2,MATCH($G21&amp;AB$1,'Таблица 2 (тарифы)'!$F$3:$F$1335,0),IF($B21&lt;300,1,2))*OFFSET('Таблица 3 (распределение)'!$B$1,MATCH(AB$1,'Таблица 3 (распределение)'!$A$2:$A$22,0),0),0)</f>
        <v>0</v>
      </c>
      <c r="AC21">
        <f ca="1">IFERROR(OFFSET('Таблица 2 (тарифы)'!$F$2,MATCH($G21&amp;AC$1,'Таблица 2 (тарифы)'!$F$3:$F$1335,0),IF($B21&lt;300,1,2))*OFFSET('Таблица 3 (распределение)'!$B$1,MATCH(AC$1,'Таблица 3 (распределение)'!$A$2:$A$22,0),0),0)</f>
        <v>1.57</v>
      </c>
      <c r="AD21">
        <f ca="1">IFERROR(OFFSET('Таблица 2 (тарифы)'!$F$2,MATCH($G21&amp;AD$1,'Таблица 2 (тарифы)'!$F$3:$F$1335,0),IF($B21&lt;300,1,2))*OFFSET('Таблица 3 (распределение)'!$B$1,MATCH(AD$1,'Таблица 3 (распределение)'!$A$2:$A$22,0),0),0)</f>
        <v>7.2</v>
      </c>
      <c r="AE21">
        <f ca="1">IFERROR(OFFSET('Таблица 2 (тарифы)'!$F$2,MATCH($G21&amp;AE$1,'Таблица 2 (тарифы)'!$F$3:$F$1335,0),IF($B21&lt;300,1,2))*OFFSET('Таблица 3 (распределение)'!$B$1,MATCH(AE$1,'Таблица 3 (распределение)'!$A$2:$A$22,0),0),0)</f>
        <v>1.43</v>
      </c>
      <c r="AF21">
        <f ca="1">IFERROR(OFFSET('Таблица 2 (тарифы)'!$F$2,MATCH($G21&amp;AF$1,'Таблица 2 (тарифы)'!$F$3:$F$1335,0),IF($B21&lt;300,1,2))*OFFSET('Таблица 3 (распределение)'!$B$1,MATCH(AF$1,'Таблица 3 (распределение)'!$A$2:$A$22,0),0),0)</f>
        <v>36.36</v>
      </c>
      <c r="AG21">
        <f ca="1">IFERROR(OFFSET('Таблица 2 (тарифы)'!$F$2,MATCH($G21&amp;AG$1,'Таблица 2 (тарифы)'!$F$3:$F$1335,0),IF($B21&lt;300,1,2))*OFFSET('Таблица 3 (распределение)'!$B$1,MATCH(AG$1,'Таблица 3 (распределение)'!$A$2:$A$22,0),0),0)</f>
        <v>0</v>
      </c>
      <c r="AH21">
        <f ca="1">IFERROR(OFFSET('Таблица 2 (тарифы)'!$F$2,MATCH($G21&amp;AH$1,'Таблица 2 (тарифы)'!$F$3:$F$1335,0),IF($B21&lt;300,1,2))*OFFSET('Таблица 3 (распределение)'!$B$1,MATCH(AH$1,'Таблица 3 (распределение)'!$A$2:$A$22,0),0),0)</f>
        <v>2.2400000000000002</v>
      </c>
      <c r="AI21">
        <f ca="1">IFERROR(OFFSET('Таблица 2 (тарифы)'!$F$2,MATCH($G21&amp;AI$1,'Таблица 2 (тарифы)'!$F$3:$F$1335,0),IF($B21&lt;300,1,2))*OFFSET('Таблица 3 (распределение)'!$B$1,MATCH(AI$1,'Таблица 3 (распределение)'!$A$2:$A$22,0),0),0)</f>
        <v>0</v>
      </c>
      <c r="AJ21">
        <f ca="1">IFERROR(OFFSET('Таблица 2 (тарифы)'!$F$2,MATCH($G21&amp;AJ$1,'Таблица 2 (тарифы)'!$F$3:$F$1335,0),IF($B21&lt;300,1,2))*OFFSET('Таблица 3 (распределение)'!$B$1,MATCH(AJ$1,'Таблица 3 (распределение)'!$A$2:$A$22,0),0),0)</f>
        <v>2.11</v>
      </c>
      <c r="AK21">
        <f ca="1">IFERROR(OFFSET('Таблица 2 (тарифы)'!$F$2,MATCH($G21&amp;AK$1,'Таблица 2 (тарифы)'!$F$3:$F$1335,0),IF($B21&lt;300,1,2))*OFFSET('Таблица 3 (распределение)'!$B$1,MATCH(AK$1,'Таблица 3 (распределение)'!$A$2:$A$22,0),0),0)</f>
        <v>0</v>
      </c>
      <c r="AL21">
        <f ca="1">IFERROR(OFFSET('Таблица 2 (тарифы)'!$F$2,MATCH($G21&amp;AL$1,'Таблица 2 (тарифы)'!$F$3:$F$1335,0),IF($B21&lt;300,1,2))*OFFSET('Таблица 3 (распределение)'!$B$1,MATCH(AL$1,'Таблица 3 (распределение)'!$A$2:$A$22,0),0),0)</f>
        <v>4.71</v>
      </c>
      <c r="AM21">
        <f ca="1">IFERROR(OFFSET('Таблица 2 (тарифы)'!$F$2,MATCH($G21&amp;AM$1,'Таблица 2 (тарифы)'!$F$3:$F$1335,0),IF($B21&lt;300,1,2))*OFFSET('Таблица 3 (распределение)'!$B$1,MATCH(AM$1,'Таблица 3 (распределение)'!$A$2:$A$22,0),0),0)</f>
        <v>2.3199999999999998</v>
      </c>
    </row>
    <row r="22" spans="1:39" x14ac:dyDescent="0.25">
      <c r="A22" s="8" t="s">
        <v>41</v>
      </c>
      <c r="B22" s="9">
        <v>2200</v>
      </c>
      <c r="C22" s="7">
        <v>13</v>
      </c>
      <c r="D22" s="7">
        <v>26</v>
      </c>
      <c r="E22" s="7">
        <v>13</v>
      </c>
      <c r="F22" s="7">
        <f>ROUNDUP(C22*D22*E22/1000,1)</f>
        <v>4.3999999999999995</v>
      </c>
      <c r="G22" s="7">
        <f ca="1">IF(F22&gt;OFFSET(ЛИТРЫ!$B$1,MATCH(F22,ЛИТРЫ!$B$2:$B$44,1),0),OFFSET(ЛИТРЫ!$B$1,MATCH(F22,ЛИТРЫ!$B$2:$B$44,1)+1,0),OFFSET(ЛИТРЫ!$B$1,MATCH(F22,ЛИТРЫ!$B$2:$B$44,1),0))</f>
        <v>5</v>
      </c>
      <c r="H22" s="29">
        <f t="shared" ca="1" si="0"/>
        <v>133</v>
      </c>
      <c r="I22">
        <f ca="1">IFERROR(OFFSET('Таблица 2 (тарифы)'!$F$2,MATCH($G22&amp;I$1,'Таблица 2 (тарифы)'!$F$3:$F$1335,0),IF($B22&lt;300,1,2))*OFFSET('Таблица 3 (распределение)'!$B$1,MATCH(I$1,'Таблица 3 (распределение)'!$A$2:$A$22,0),0),0)</f>
        <v>0</v>
      </c>
      <c r="J22">
        <f ca="1">IFERROR(OFFSET('Таблица 2 (тарифы)'!$F$2,MATCH($G22&amp;J$1,'Таблица 2 (тарифы)'!$F$3:$F$1335,0),IF($B22&lt;300,1,2))*OFFSET('Таблица 3 (распределение)'!$B$1,MATCH(J$1,'Таблица 3 (распределение)'!$A$2:$A$22,0),0),0)</f>
        <v>0</v>
      </c>
      <c r="K22">
        <f ca="1">IFERROR(OFFSET('Таблица 2 (тарифы)'!$F$2,MATCH($G22&amp;K$1,'Таблица 2 (тарифы)'!$F$3:$F$1335,0),IF($B22&lt;300,1,2))*OFFSET('Таблица 3 (распределение)'!$B$1,MATCH(K$1,'Таблица 3 (распределение)'!$A$2:$A$22,0),0),0)</f>
        <v>0</v>
      </c>
      <c r="L22">
        <f ca="1">IFERROR(OFFSET('Таблица 2 (тарифы)'!$F$2,MATCH($G22&amp;L$1,'Таблица 2 (тарифы)'!$F$3:$F$1335,0),IF($B22&lt;300,1,2))*OFFSET('Таблица 3 (распределение)'!$B$1,MATCH(L$1,'Таблица 3 (распределение)'!$A$2:$A$22,0),0),0)</f>
        <v>0</v>
      </c>
      <c r="M22">
        <f ca="1">IFERROR(OFFSET('Таблица 2 (тарифы)'!$F$2,MATCH($G22&amp;M$1,'Таблица 2 (тарифы)'!$F$3:$F$1335,0),IF($B22&lt;300,1,2))*OFFSET('Таблица 3 (распределение)'!$B$1,MATCH(M$1,'Таблица 3 (распределение)'!$A$2:$A$22,0),0),0)</f>
        <v>4.6399999999999997</v>
      </c>
      <c r="N22">
        <f ca="1">IFERROR(OFFSET('Таблица 2 (тарифы)'!$F$2,MATCH($G22&amp;N$1,'Таблица 2 (тарифы)'!$F$3:$F$1335,0),IF($B22&lt;300,1,2))*OFFSET('Таблица 3 (распределение)'!$B$1,MATCH(N$1,'Таблица 3 (распределение)'!$A$2:$A$22,0),0),0)</f>
        <v>5.6000000000000005</v>
      </c>
      <c r="O22">
        <f ca="1">IFERROR(OFFSET('Таблица 2 (тарифы)'!$F$2,MATCH($G22&amp;O$1,'Таблица 2 (тарифы)'!$F$3:$F$1335,0),IF($B22&lt;300,1,2))*OFFSET('Таблица 3 (распределение)'!$B$1,MATCH(O$1,'Таблица 3 (распределение)'!$A$2:$A$22,0),0),0)</f>
        <v>0</v>
      </c>
      <c r="P22">
        <f ca="1">IFERROR(OFFSET('Таблица 2 (тарифы)'!$F$2,MATCH($G22&amp;P$1,'Таблица 2 (тарифы)'!$F$3:$F$1335,0),IF($B22&lt;300,1,2))*OFFSET('Таблица 3 (распределение)'!$B$1,MATCH(P$1,'Таблица 3 (распределение)'!$A$2:$A$22,0),0),0)</f>
        <v>6.74</v>
      </c>
      <c r="Q22">
        <f ca="1">IFERROR(OFFSET('Таблица 2 (тарифы)'!$F$2,MATCH($G22&amp;Q$1,'Таблица 2 (тарифы)'!$F$3:$F$1335,0),IF($B22&lt;300,1,2))*OFFSET('Таблица 3 (распределение)'!$B$1,MATCH(Q$1,'Таблица 3 (распределение)'!$A$2:$A$22,0),0),0)</f>
        <v>3.1</v>
      </c>
      <c r="R22">
        <f ca="1">IFERROR(OFFSET('Таблица 2 (тарифы)'!$F$2,MATCH($G22&amp;R$1,'Таблица 2 (тарифы)'!$F$3:$F$1335,0),IF($B22&lt;300,1,2))*OFFSET('Таблица 3 (распределение)'!$B$1,MATCH(R$1,'Таблица 3 (распределение)'!$A$2:$A$22,0),0),0)</f>
        <v>2.72</v>
      </c>
      <c r="S22">
        <f ca="1">IFERROR(OFFSET('Таблица 2 (тарифы)'!$F$2,MATCH($G22&amp;S$1,'Таблица 2 (тарифы)'!$F$3:$F$1335,0),IF($B22&lt;300,1,2))*OFFSET('Таблица 3 (распределение)'!$B$1,MATCH(S$1,'Таблица 3 (распределение)'!$A$2:$A$22,0),0),0)</f>
        <v>2.7800000000000002</v>
      </c>
      <c r="T22">
        <f ca="1">IFERROR(OFFSET('Таблица 2 (тарифы)'!$F$2,MATCH($G22&amp;T$1,'Таблица 2 (тарифы)'!$F$3:$F$1335,0),IF($B22&lt;300,1,2))*OFFSET('Таблица 3 (распределение)'!$B$1,MATCH(T$1,'Таблица 3 (распределение)'!$A$2:$A$22,0),0),0)</f>
        <v>3.2600000000000002</v>
      </c>
      <c r="U22">
        <f ca="1">IFERROR(OFFSET('Таблица 2 (тарифы)'!$F$2,MATCH($G22&amp;U$1,'Таблица 2 (тарифы)'!$F$3:$F$1335,0),IF($B22&lt;300,1,2))*OFFSET('Таблица 3 (распределение)'!$B$1,MATCH(U$1,'Таблица 3 (распределение)'!$A$2:$A$22,0),0),0)</f>
        <v>7.7399999999999993</v>
      </c>
      <c r="V22">
        <f ca="1">IFERROR(OFFSET('Таблица 2 (тарифы)'!$F$2,MATCH($G22&amp;V$1,'Таблица 2 (тарифы)'!$F$3:$F$1335,0),IF($B22&lt;300,1,2))*OFFSET('Таблица 3 (распределение)'!$B$1,MATCH(V$1,'Таблица 3 (распределение)'!$A$2:$A$22,0),0),0)</f>
        <v>0</v>
      </c>
      <c r="W22">
        <f ca="1">IFERROR(OFFSET('Таблица 2 (тарифы)'!$F$2,MATCH($G22&amp;W$1,'Таблица 2 (тарифы)'!$F$3:$F$1335,0),IF($B22&lt;300,1,2))*OFFSET('Таблица 3 (распределение)'!$B$1,MATCH(W$1,'Таблица 3 (распределение)'!$A$2:$A$22,0),0),0)</f>
        <v>1.76</v>
      </c>
      <c r="X22">
        <f ca="1">IFERROR(OFFSET('Таблица 2 (тарифы)'!$F$2,MATCH($G22&amp;X$1,'Таблица 2 (тарифы)'!$F$3:$F$1335,0),IF($B22&lt;300,1,2))*OFFSET('Таблица 3 (распределение)'!$B$1,MATCH(X$1,'Таблица 3 (распределение)'!$A$2:$A$22,0),0),0)</f>
        <v>23.099999999999998</v>
      </c>
      <c r="Y22">
        <f ca="1">IFERROR(OFFSET('Таблица 2 (тарифы)'!$F$2,MATCH($G22&amp;Y$1,'Таблица 2 (тарифы)'!$F$3:$F$1335,0),IF($B22&lt;300,1,2))*OFFSET('Таблица 3 (распределение)'!$B$1,MATCH(Y$1,'Таблица 3 (распределение)'!$A$2:$A$22,0),0),0)</f>
        <v>5.01</v>
      </c>
      <c r="Z22">
        <f ca="1">IFERROR(OFFSET('Таблица 2 (тарифы)'!$F$2,MATCH($G22&amp;Z$1,'Таблица 2 (тарифы)'!$F$3:$F$1335,0),IF($B22&lt;300,1,2))*OFFSET('Таблица 3 (распределение)'!$B$1,MATCH(Z$1,'Таблица 3 (распределение)'!$A$2:$A$22,0),0),0)</f>
        <v>6.4799999999999995</v>
      </c>
      <c r="AA22">
        <f ca="1">IFERROR(OFFSET('Таблица 2 (тарифы)'!$F$2,MATCH($G22&amp;AA$1,'Таблица 2 (тарифы)'!$F$3:$F$1335,0),IF($B22&lt;300,1,2))*OFFSET('Таблица 3 (распределение)'!$B$1,MATCH(AA$1,'Таблица 3 (распределение)'!$A$2:$A$22,0),0),0)</f>
        <v>2.13</v>
      </c>
      <c r="AB22">
        <f ca="1">IFERROR(OFFSET('Таблица 2 (тарифы)'!$F$2,MATCH($G22&amp;AB$1,'Таблица 2 (тарифы)'!$F$3:$F$1335,0),IF($B22&lt;300,1,2))*OFFSET('Таблица 3 (распределение)'!$B$1,MATCH(AB$1,'Таблица 3 (распределение)'!$A$2:$A$22,0),0),0)</f>
        <v>0</v>
      </c>
      <c r="AC22">
        <f ca="1">IFERROR(OFFSET('Таблица 2 (тарифы)'!$F$2,MATCH($G22&amp;AC$1,'Таблица 2 (тарифы)'!$F$3:$F$1335,0),IF($B22&lt;300,1,2))*OFFSET('Таблица 3 (распределение)'!$B$1,MATCH(AC$1,'Таблица 3 (распределение)'!$A$2:$A$22,0),0),0)</f>
        <v>1.57</v>
      </c>
      <c r="AD22">
        <f ca="1">IFERROR(OFFSET('Таблица 2 (тарифы)'!$F$2,MATCH($G22&amp;AD$1,'Таблица 2 (тарифы)'!$F$3:$F$1335,0),IF($B22&lt;300,1,2))*OFFSET('Таблица 3 (распределение)'!$B$1,MATCH(AD$1,'Таблица 3 (распределение)'!$A$2:$A$22,0),0),0)</f>
        <v>7.2</v>
      </c>
      <c r="AE22">
        <f ca="1">IFERROR(OFFSET('Таблица 2 (тарифы)'!$F$2,MATCH($G22&amp;AE$1,'Таблица 2 (тарифы)'!$F$3:$F$1335,0),IF($B22&lt;300,1,2))*OFFSET('Таблица 3 (распределение)'!$B$1,MATCH(AE$1,'Таблица 3 (распределение)'!$A$2:$A$22,0),0),0)</f>
        <v>1.43</v>
      </c>
      <c r="AF22">
        <f ca="1">IFERROR(OFFSET('Таблица 2 (тарифы)'!$F$2,MATCH($G22&amp;AF$1,'Таблица 2 (тарифы)'!$F$3:$F$1335,0),IF($B22&lt;300,1,2))*OFFSET('Таблица 3 (распределение)'!$B$1,MATCH(AF$1,'Таблица 3 (распределение)'!$A$2:$A$22,0),0),0)</f>
        <v>36.36</v>
      </c>
      <c r="AG22">
        <f ca="1">IFERROR(OFFSET('Таблица 2 (тарифы)'!$F$2,MATCH($G22&amp;AG$1,'Таблица 2 (тарифы)'!$F$3:$F$1335,0),IF($B22&lt;300,1,2))*OFFSET('Таблица 3 (распределение)'!$B$1,MATCH(AG$1,'Таблица 3 (распределение)'!$A$2:$A$22,0),0),0)</f>
        <v>0</v>
      </c>
      <c r="AH22">
        <f ca="1">IFERROR(OFFSET('Таблица 2 (тарифы)'!$F$2,MATCH($G22&amp;AH$1,'Таблица 2 (тарифы)'!$F$3:$F$1335,0),IF($B22&lt;300,1,2))*OFFSET('Таблица 3 (распределение)'!$B$1,MATCH(AH$1,'Таблица 3 (распределение)'!$A$2:$A$22,0),0),0)</f>
        <v>2.2400000000000002</v>
      </c>
      <c r="AI22">
        <f ca="1">IFERROR(OFFSET('Таблица 2 (тарифы)'!$F$2,MATCH($G22&amp;AI$1,'Таблица 2 (тарифы)'!$F$3:$F$1335,0),IF($B22&lt;300,1,2))*OFFSET('Таблица 3 (распределение)'!$B$1,MATCH(AI$1,'Таблица 3 (распределение)'!$A$2:$A$22,0),0),0)</f>
        <v>0</v>
      </c>
      <c r="AJ22">
        <f ca="1">IFERROR(OFFSET('Таблица 2 (тарифы)'!$F$2,MATCH($G22&amp;AJ$1,'Таблица 2 (тарифы)'!$F$3:$F$1335,0),IF($B22&lt;300,1,2))*OFFSET('Таблица 3 (распределение)'!$B$1,MATCH(AJ$1,'Таблица 3 (распределение)'!$A$2:$A$22,0),0),0)</f>
        <v>2.11</v>
      </c>
      <c r="AK22">
        <f ca="1">IFERROR(OFFSET('Таблица 2 (тарифы)'!$F$2,MATCH($G22&amp;AK$1,'Таблица 2 (тарифы)'!$F$3:$F$1335,0),IF($B22&lt;300,1,2))*OFFSET('Таблица 3 (распределение)'!$B$1,MATCH(AK$1,'Таблица 3 (распределение)'!$A$2:$A$22,0),0),0)</f>
        <v>0</v>
      </c>
      <c r="AL22">
        <f ca="1">IFERROR(OFFSET('Таблица 2 (тарифы)'!$F$2,MATCH($G22&amp;AL$1,'Таблица 2 (тарифы)'!$F$3:$F$1335,0),IF($B22&lt;300,1,2))*OFFSET('Таблица 3 (распределение)'!$B$1,MATCH(AL$1,'Таблица 3 (распределение)'!$A$2:$A$22,0),0),0)</f>
        <v>4.71</v>
      </c>
      <c r="AM22">
        <f ca="1">IFERROR(OFFSET('Таблица 2 (тарифы)'!$F$2,MATCH($G22&amp;AM$1,'Таблица 2 (тарифы)'!$F$3:$F$1335,0),IF($B22&lt;300,1,2))*OFFSET('Таблица 3 (распределение)'!$B$1,MATCH(AM$1,'Таблица 3 (распределение)'!$A$2:$A$22,0),0),0)</f>
        <v>2.3199999999999998</v>
      </c>
    </row>
    <row r="23" spans="1:39" x14ac:dyDescent="0.25">
      <c r="A23" s="8"/>
      <c r="B23" s="9">
        <v>1250</v>
      </c>
      <c r="C23" s="7">
        <v>36</v>
      </c>
      <c r="D23" s="7">
        <v>15</v>
      </c>
      <c r="E23" s="7">
        <v>8</v>
      </c>
      <c r="F23" s="7">
        <f>ROUNDUP(C23*D23*E23/1000,1)</f>
        <v>4.3999999999999995</v>
      </c>
      <c r="G23" s="7">
        <f ca="1">IF(F23&gt;OFFSET(ЛИТРЫ!$B$1,MATCH(F23,ЛИТРЫ!$B$2:$B$44,1),0),OFFSET(ЛИТРЫ!$B$1,MATCH(F23,ЛИТРЫ!$B$2:$B$44,1)+1,0),OFFSET(ЛИТРЫ!$B$1,MATCH(F23,ЛИТРЫ!$B$2:$B$44,1),0))</f>
        <v>5</v>
      </c>
      <c r="H23" s="29">
        <f t="shared" ca="1" si="0"/>
        <v>133</v>
      </c>
      <c r="I23">
        <f ca="1">IFERROR(OFFSET('Таблица 2 (тарифы)'!$F$2,MATCH($G23&amp;I$1,'Таблица 2 (тарифы)'!$F$3:$F$1335,0),IF($B23&lt;300,1,2))*OFFSET('Таблица 3 (распределение)'!$B$1,MATCH(I$1,'Таблица 3 (распределение)'!$A$2:$A$22,0),0),0)</f>
        <v>0</v>
      </c>
      <c r="J23">
        <f ca="1">IFERROR(OFFSET('Таблица 2 (тарифы)'!$F$2,MATCH($G23&amp;J$1,'Таблица 2 (тарифы)'!$F$3:$F$1335,0),IF($B23&lt;300,1,2))*OFFSET('Таблица 3 (распределение)'!$B$1,MATCH(J$1,'Таблица 3 (распределение)'!$A$2:$A$22,0),0),0)</f>
        <v>0</v>
      </c>
      <c r="K23">
        <f ca="1">IFERROR(OFFSET('Таблица 2 (тарифы)'!$F$2,MATCH($G23&amp;K$1,'Таблица 2 (тарифы)'!$F$3:$F$1335,0),IF($B23&lt;300,1,2))*OFFSET('Таблица 3 (распределение)'!$B$1,MATCH(K$1,'Таблица 3 (распределение)'!$A$2:$A$22,0),0),0)</f>
        <v>0</v>
      </c>
      <c r="L23">
        <f ca="1">IFERROR(OFFSET('Таблица 2 (тарифы)'!$F$2,MATCH($G23&amp;L$1,'Таблица 2 (тарифы)'!$F$3:$F$1335,0),IF($B23&lt;300,1,2))*OFFSET('Таблица 3 (распределение)'!$B$1,MATCH(L$1,'Таблица 3 (распределение)'!$A$2:$A$22,0),0),0)</f>
        <v>0</v>
      </c>
      <c r="M23">
        <f ca="1">IFERROR(OFFSET('Таблица 2 (тарифы)'!$F$2,MATCH($G23&amp;M$1,'Таблица 2 (тарифы)'!$F$3:$F$1335,0),IF($B23&lt;300,1,2))*OFFSET('Таблица 3 (распределение)'!$B$1,MATCH(M$1,'Таблица 3 (распределение)'!$A$2:$A$22,0),0),0)</f>
        <v>4.6399999999999997</v>
      </c>
      <c r="N23">
        <f ca="1">IFERROR(OFFSET('Таблица 2 (тарифы)'!$F$2,MATCH($G23&amp;N$1,'Таблица 2 (тарифы)'!$F$3:$F$1335,0),IF($B23&lt;300,1,2))*OFFSET('Таблица 3 (распределение)'!$B$1,MATCH(N$1,'Таблица 3 (распределение)'!$A$2:$A$22,0),0),0)</f>
        <v>5.6000000000000005</v>
      </c>
      <c r="O23">
        <f ca="1">IFERROR(OFFSET('Таблица 2 (тарифы)'!$F$2,MATCH($G23&amp;O$1,'Таблица 2 (тарифы)'!$F$3:$F$1335,0),IF($B23&lt;300,1,2))*OFFSET('Таблица 3 (распределение)'!$B$1,MATCH(O$1,'Таблица 3 (распределение)'!$A$2:$A$22,0),0),0)</f>
        <v>0</v>
      </c>
      <c r="P23">
        <f ca="1">IFERROR(OFFSET('Таблица 2 (тарифы)'!$F$2,MATCH($G23&amp;P$1,'Таблица 2 (тарифы)'!$F$3:$F$1335,0),IF($B23&lt;300,1,2))*OFFSET('Таблица 3 (распределение)'!$B$1,MATCH(P$1,'Таблица 3 (распределение)'!$A$2:$A$22,0),0),0)</f>
        <v>6.74</v>
      </c>
      <c r="Q23">
        <f ca="1">IFERROR(OFFSET('Таблица 2 (тарифы)'!$F$2,MATCH($G23&amp;Q$1,'Таблица 2 (тарифы)'!$F$3:$F$1335,0),IF($B23&lt;300,1,2))*OFFSET('Таблица 3 (распределение)'!$B$1,MATCH(Q$1,'Таблица 3 (распределение)'!$A$2:$A$22,0),0),0)</f>
        <v>3.1</v>
      </c>
      <c r="R23">
        <f ca="1">IFERROR(OFFSET('Таблица 2 (тарифы)'!$F$2,MATCH($G23&amp;R$1,'Таблица 2 (тарифы)'!$F$3:$F$1335,0),IF($B23&lt;300,1,2))*OFFSET('Таблица 3 (распределение)'!$B$1,MATCH(R$1,'Таблица 3 (распределение)'!$A$2:$A$22,0),0),0)</f>
        <v>2.72</v>
      </c>
      <c r="S23">
        <f ca="1">IFERROR(OFFSET('Таблица 2 (тарифы)'!$F$2,MATCH($G23&amp;S$1,'Таблица 2 (тарифы)'!$F$3:$F$1335,0),IF($B23&lt;300,1,2))*OFFSET('Таблица 3 (распределение)'!$B$1,MATCH(S$1,'Таблица 3 (распределение)'!$A$2:$A$22,0),0),0)</f>
        <v>2.7800000000000002</v>
      </c>
      <c r="T23">
        <f ca="1">IFERROR(OFFSET('Таблица 2 (тарифы)'!$F$2,MATCH($G23&amp;T$1,'Таблица 2 (тарифы)'!$F$3:$F$1335,0),IF($B23&lt;300,1,2))*OFFSET('Таблица 3 (распределение)'!$B$1,MATCH(T$1,'Таблица 3 (распределение)'!$A$2:$A$22,0),0),0)</f>
        <v>3.2600000000000002</v>
      </c>
      <c r="U23">
        <f ca="1">IFERROR(OFFSET('Таблица 2 (тарифы)'!$F$2,MATCH($G23&amp;U$1,'Таблица 2 (тарифы)'!$F$3:$F$1335,0),IF($B23&lt;300,1,2))*OFFSET('Таблица 3 (распределение)'!$B$1,MATCH(U$1,'Таблица 3 (распределение)'!$A$2:$A$22,0),0),0)</f>
        <v>7.7399999999999993</v>
      </c>
      <c r="V23">
        <f ca="1">IFERROR(OFFSET('Таблица 2 (тарифы)'!$F$2,MATCH($G23&amp;V$1,'Таблица 2 (тарифы)'!$F$3:$F$1335,0),IF($B23&lt;300,1,2))*OFFSET('Таблица 3 (распределение)'!$B$1,MATCH(V$1,'Таблица 3 (распределение)'!$A$2:$A$22,0),0),0)</f>
        <v>0</v>
      </c>
      <c r="W23">
        <f ca="1">IFERROR(OFFSET('Таблица 2 (тарифы)'!$F$2,MATCH($G23&amp;W$1,'Таблица 2 (тарифы)'!$F$3:$F$1335,0),IF($B23&lt;300,1,2))*OFFSET('Таблица 3 (распределение)'!$B$1,MATCH(W$1,'Таблица 3 (распределение)'!$A$2:$A$22,0),0),0)</f>
        <v>1.76</v>
      </c>
      <c r="X23">
        <f ca="1">IFERROR(OFFSET('Таблица 2 (тарифы)'!$F$2,MATCH($G23&amp;X$1,'Таблица 2 (тарифы)'!$F$3:$F$1335,0),IF($B23&lt;300,1,2))*OFFSET('Таблица 3 (распределение)'!$B$1,MATCH(X$1,'Таблица 3 (распределение)'!$A$2:$A$22,0),0),0)</f>
        <v>23.099999999999998</v>
      </c>
      <c r="Y23">
        <f ca="1">IFERROR(OFFSET('Таблица 2 (тарифы)'!$F$2,MATCH($G23&amp;Y$1,'Таблица 2 (тарифы)'!$F$3:$F$1335,0),IF($B23&lt;300,1,2))*OFFSET('Таблица 3 (распределение)'!$B$1,MATCH(Y$1,'Таблица 3 (распределение)'!$A$2:$A$22,0),0),0)</f>
        <v>5.01</v>
      </c>
      <c r="Z23">
        <f ca="1">IFERROR(OFFSET('Таблица 2 (тарифы)'!$F$2,MATCH($G23&amp;Z$1,'Таблица 2 (тарифы)'!$F$3:$F$1335,0),IF($B23&lt;300,1,2))*OFFSET('Таблица 3 (распределение)'!$B$1,MATCH(Z$1,'Таблица 3 (распределение)'!$A$2:$A$22,0),0),0)</f>
        <v>6.4799999999999995</v>
      </c>
      <c r="AA23">
        <f ca="1">IFERROR(OFFSET('Таблица 2 (тарифы)'!$F$2,MATCH($G23&amp;AA$1,'Таблица 2 (тарифы)'!$F$3:$F$1335,0),IF($B23&lt;300,1,2))*OFFSET('Таблица 3 (распределение)'!$B$1,MATCH(AA$1,'Таблица 3 (распределение)'!$A$2:$A$22,0),0),0)</f>
        <v>2.13</v>
      </c>
      <c r="AB23">
        <f ca="1">IFERROR(OFFSET('Таблица 2 (тарифы)'!$F$2,MATCH($G23&amp;AB$1,'Таблица 2 (тарифы)'!$F$3:$F$1335,0),IF($B23&lt;300,1,2))*OFFSET('Таблица 3 (распределение)'!$B$1,MATCH(AB$1,'Таблица 3 (распределение)'!$A$2:$A$22,0),0),0)</f>
        <v>0</v>
      </c>
      <c r="AC23">
        <f ca="1">IFERROR(OFFSET('Таблица 2 (тарифы)'!$F$2,MATCH($G23&amp;AC$1,'Таблица 2 (тарифы)'!$F$3:$F$1335,0),IF($B23&lt;300,1,2))*OFFSET('Таблица 3 (распределение)'!$B$1,MATCH(AC$1,'Таблица 3 (распределение)'!$A$2:$A$22,0),0),0)</f>
        <v>1.57</v>
      </c>
      <c r="AD23">
        <f ca="1">IFERROR(OFFSET('Таблица 2 (тарифы)'!$F$2,MATCH($G23&amp;AD$1,'Таблица 2 (тарифы)'!$F$3:$F$1335,0),IF($B23&lt;300,1,2))*OFFSET('Таблица 3 (распределение)'!$B$1,MATCH(AD$1,'Таблица 3 (распределение)'!$A$2:$A$22,0),0),0)</f>
        <v>7.2</v>
      </c>
      <c r="AE23">
        <f ca="1">IFERROR(OFFSET('Таблица 2 (тарифы)'!$F$2,MATCH($G23&amp;AE$1,'Таблица 2 (тарифы)'!$F$3:$F$1335,0),IF($B23&lt;300,1,2))*OFFSET('Таблица 3 (распределение)'!$B$1,MATCH(AE$1,'Таблица 3 (распределение)'!$A$2:$A$22,0),0),0)</f>
        <v>1.43</v>
      </c>
      <c r="AF23">
        <f ca="1">IFERROR(OFFSET('Таблица 2 (тарифы)'!$F$2,MATCH($G23&amp;AF$1,'Таблица 2 (тарифы)'!$F$3:$F$1335,0),IF($B23&lt;300,1,2))*OFFSET('Таблица 3 (распределение)'!$B$1,MATCH(AF$1,'Таблица 3 (распределение)'!$A$2:$A$22,0),0),0)</f>
        <v>36.36</v>
      </c>
      <c r="AG23">
        <f ca="1">IFERROR(OFFSET('Таблица 2 (тарифы)'!$F$2,MATCH($G23&amp;AG$1,'Таблица 2 (тарифы)'!$F$3:$F$1335,0),IF($B23&lt;300,1,2))*OFFSET('Таблица 3 (распределение)'!$B$1,MATCH(AG$1,'Таблица 3 (распределение)'!$A$2:$A$22,0),0),0)</f>
        <v>0</v>
      </c>
      <c r="AH23">
        <f ca="1">IFERROR(OFFSET('Таблица 2 (тарифы)'!$F$2,MATCH($G23&amp;AH$1,'Таблица 2 (тарифы)'!$F$3:$F$1335,0),IF($B23&lt;300,1,2))*OFFSET('Таблица 3 (распределение)'!$B$1,MATCH(AH$1,'Таблица 3 (распределение)'!$A$2:$A$22,0),0),0)</f>
        <v>2.2400000000000002</v>
      </c>
      <c r="AI23">
        <f ca="1">IFERROR(OFFSET('Таблица 2 (тарифы)'!$F$2,MATCH($G23&amp;AI$1,'Таблица 2 (тарифы)'!$F$3:$F$1335,0),IF($B23&lt;300,1,2))*OFFSET('Таблица 3 (распределение)'!$B$1,MATCH(AI$1,'Таблица 3 (распределение)'!$A$2:$A$22,0),0),0)</f>
        <v>0</v>
      </c>
      <c r="AJ23">
        <f ca="1">IFERROR(OFFSET('Таблица 2 (тарифы)'!$F$2,MATCH($G23&amp;AJ$1,'Таблица 2 (тарифы)'!$F$3:$F$1335,0),IF($B23&lt;300,1,2))*OFFSET('Таблица 3 (распределение)'!$B$1,MATCH(AJ$1,'Таблица 3 (распределение)'!$A$2:$A$22,0),0),0)</f>
        <v>2.11</v>
      </c>
      <c r="AK23">
        <f ca="1">IFERROR(OFFSET('Таблица 2 (тарифы)'!$F$2,MATCH($G23&amp;AK$1,'Таблица 2 (тарифы)'!$F$3:$F$1335,0),IF($B23&lt;300,1,2))*OFFSET('Таблица 3 (распределение)'!$B$1,MATCH(AK$1,'Таблица 3 (распределение)'!$A$2:$A$22,0),0),0)</f>
        <v>0</v>
      </c>
      <c r="AL23">
        <f ca="1">IFERROR(OFFSET('Таблица 2 (тарифы)'!$F$2,MATCH($G23&amp;AL$1,'Таблица 2 (тарифы)'!$F$3:$F$1335,0),IF($B23&lt;300,1,2))*OFFSET('Таблица 3 (распределение)'!$B$1,MATCH(AL$1,'Таблица 3 (распределение)'!$A$2:$A$22,0),0),0)</f>
        <v>4.71</v>
      </c>
      <c r="AM23">
        <f ca="1">IFERROR(OFFSET('Таблица 2 (тарифы)'!$F$2,MATCH($G23&amp;AM$1,'Таблица 2 (тарифы)'!$F$3:$F$1335,0),IF($B23&lt;300,1,2))*OFFSET('Таблица 3 (распределение)'!$B$1,MATCH(AM$1,'Таблица 3 (распределение)'!$A$2:$A$22,0),0),0)</f>
        <v>2.3199999999999998</v>
      </c>
    </row>
    <row r="24" spans="1:39" x14ac:dyDescent="0.25">
      <c r="A24" s="8" t="s">
        <v>36</v>
      </c>
      <c r="B24" s="9">
        <v>1550</v>
      </c>
      <c r="C24" s="7">
        <v>20</v>
      </c>
      <c r="D24" s="7">
        <v>20</v>
      </c>
      <c r="E24" s="10">
        <v>11</v>
      </c>
      <c r="F24" s="7">
        <f>ROUNDUP(C24*D24*E24/1000,1)</f>
        <v>4.4000000000000004</v>
      </c>
      <c r="G24" s="7">
        <f ca="1">IF(F24&gt;OFFSET(ЛИТРЫ!$B$1,MATCH(F24,ЛИТРЫ!$B$2:$B$44,1),0),OFFSET(ЛИТРЫ!$B$1,MATCH(F24,ЛИТРЫ!$B$2:$B$44,1)+1,0),OFFSET(ЛИТРЫ!$B$1,MATCH(F24,ЛИТРЫ!$B$2:$B$44,1),0))</f>
        <v>5</v>
      </c>
      <c r="H24" s="29">
        <f t="shared" ca="1" si="0"/>
        <v>133</v>
      </c>
      <c r="I24">
        <f ca="1">IFERROR(OFFSET('Таблица 2 (тарифы)'!$F$2,MATCH($G24&amp;I$1,'Таблица 2 (тарифы)'!$F$3:$F$1335,0),IF($B24&lt;300,1,2))*OFFSET('Таблица 3 (распределение)'!$B$1,MATCH(I$1,'Таблица 3 (распределение)'!$A$2:$A$22,0),0),0)</f>
        <v>0</v>
      </c>
      <c r="J24">
        <f ca="1">IFERROR(OFFSET('Таблица 2 (тарифы)'!$F$2,MATCH($G24&amp;J$1,'Таблица 2 (тарифы)'!$F$3:$F$1335,0),IF($B24&lt;300,1,2))*OFFSET('Таблица 3 (распределение)'!$B$1,MATCH(J$1,'Таблица 3 (распределение)'!$A$2:$A$22,0),0),0)</f>
        <v>0</v>
      </c>
      <c r="K24">
        <f ca="1">IFERROR(OFFSET('Таблица 2 (тарифы)'!$F$2,MATCH($G24&amp;K$1,'Таблица 2 (тарифы)'!$F$3:$F$1335,0),IF($B24&lt;300,1,2))*OFFSET('Таблица 3 (распределение)'!$B$1,MATCH(K$1,'Таблица 3 (распределение)'!$A$2:$A$22,0),0),0)</f>
        <v>0</v>
      </c>
      <c r="L24">
        <f ca="1">IFERROR(OFFSET('Таблица 2 (тарифы)'!$F$2,MATCH($G24&amp;L$1,'Таблица 2 (тарифы)'!$F$3:$F$1335,0),IF($B24&lt;300,1,2))*OFFSET('Таблица 3 (распределение)'!$B$1,MATCH(L$1,'Таблица 3 (распределение)'!$A$2:$A$22,0),0),0)</f>
        <v>0</v>
      </c>
      <c r="M24">
        <f ca="1">IFERROR(OFFSET('Таблица 2 (тарифы)'!$F$2,MATCH($G24&amp;M$1,'Таблица 2 (тарифы)'!$F$3:$F$1335,0),IF($B24&lt;300,1,2))*OFFSET('Таблица 3 (распределение)'!$B$1,MATCH(M$1,'Таблица 3 (распределение)'!$A$2:$A$22,0),0),0)</f>
        <v>4.6399999999999997</v>
      </c>
      <c r="N24">
        <f ca="1">IFERROR(OFFSET('Таблица 2 (тарифы)'!$F$2,MATCH($G24&amp;N$1,'Таблица 2 (тарифы)'!$F$3:$F$1335,0),IF($B24&lt;300,1,2))*OFFSET('Таблица 3 (распределение)'!$B$1,MATCH(N$1,'Таблица 3 (распределение)'!$A$2:$A$22,0),0),0)</f>
        <v>5.6000000000000005</v>
      </c>
      <c r="O24">
        <f ca="1">IFERROR(OFFSET('Таблица 2 (тарифы)'!$F$2,MATCH($G24&amp;O$1,'Таблица 2 (тарифы)'!$F$3:$F$1335,0),IF($B24&lt;300,1,2))*OFFSET('Таблица 3 (распределение)'!$B$1,MATCH(O$1,'Таблица 3 (распределение)'!$A$2:$A$22,0),0),0)</f>
        <v>0</v>
      </c>
      <c r="P24">
        <f ca="1">IFERROR(OFFSET('Таблица 2 (тарифы)'!$F$2,MATCH($G24&amp;P$1,'Таблица 2 (тарифы)'!$F$3:$F$1335,0),IF($B24&lt;300,1,2))*OFFSET('Таблица 3 (распределение)'!$B$1,MATCH(P$1,'Таблица 3 (распределение)'!$A$2:$A$22,0),0),0)</f>
        <v>6.74</v>
      </c>
      <c r="Q24">
        <f ca="1">IFERROR(OFFSET('Таблица 2 (тарифы)'!$F$2,MATCH($G24&amp;Q$1,'Таблица 2 (тарифы)'!$F$3:$F$1335,0),IF($B24&lt;300,1,2))*OFFSET('Таблица 3 (распределение)'!$B$1,MATCH(Q$1,'Таблица 3 (распределение)'!$A$2:$A$22,0),0),0)</f>
        <v>3.1</v>
      </c>
      <c r="R24">
        <f ca="1">IFERROR(OFFSET('Таблица 2 (тарифы)'!$F$2,MATCH($G24&amp;R$1,'Таблица 2 (тарифы)'!$F$3:$F$1335,0),IF($B24&lt;300,1,2))*OFFSET('Таблица 3 (распределение)'!$B$1,MATCH(R$1,'Таблица 3 (распределение)'!$A$2:$A$22,0),0),0)</f>
        <v>2.72</v>
      </c>
      <c r="S24">
        <f ca="1">IFERROR(OFFSET('Таблица 2 (тарифы)'!$F$2,MATCH($G24&amp;S$1,'Таблица 2 (тарифы)'!$F$3:$F$1335,0),IF($B24&lt;300,1,2))*OFFSET('Таблица 3 (распределение)'!$B$1,MATCH(S$1,'Таблица 3 (распределение)'!$A$2:$A$22,0),0),0)</f>
        <v>2.7800000000000002</v>
      </c>
      <c r="T24">
        <f ca="1">IFERROR(OFFSET('Таблица 2 (тарифы)'!$F$2,MATCH($G24&amp;T$1,'Таблица 2 (тарифы)'!$F$3:$F$1335,0),IF($B24&lt;300,1,2))*OFFSET('Таблица 3 (распределение)'!$B$1,MATCH(T$1,'Таблица 3 (распределение)'!$A$2:$A$22,0),0),0)</f>
        <v>3.2600000000000002</v>
      </c>
      <c r="U24">
        <f ca="1">IFERROR(OFFSET('Таблица 2 (тарифы)'!$F$2,MATCH($G24&amp;U$1,'Таблица 2 (тарифы)'!$F$3:$F$1335,0),IF($B24&lt;300,1,2))*OFFSET('Таблица 3 (распределение)'!$B$1,MATCH(U$1,'Таблица 3 (распределение)'!$A$2:$A$22,0),0),0)</f>
        <v>7.7399999999999993</v>
      </c>
      <c r="V24">
        <f ca="1">IFERROR(OFFSET('Таблица 2 (тарифы)'!$F$2,MATCH($G24&amp;V$1,'Таблица 2 (тарифы)'!$F$3:$F$1335,0),IF($B24&lt;300,1,2))*OFFSET('Таблица 3 (распределение)'!$B$1,MATCH(V$1,'Таблица 3 (распределение)'!$A$2:$A$22,0),0),0)</f>
        <v>0</v>
      </c>
      <c r="W24">
        <f ca="1">IFERROR(OFFSET('Таблица 2 (тарифы)'!$F$2,MATCH($G24&amp;W$1,'Таблица 2 (тарифы)'!$F$3:$F$1335,0),IF($B24&lt;300,1,2))*OFFSET('Таблица 3 (распределение)'!$B$1,MATCH(W$1,'Таблица 3 (распределение)'!$A$2:$A$22,0),0),0)</f>
        <v>1.76</v>
      </c>
      <c r="X24">
        <f ca="1">IFERROR(OFFSET('Таблица 2 (тарифы)'!$F$2,MATCH($G24&amp;X$1,'Таблица 2 (тарифы)'!$F$3:$F$1335,0),IF($B24&lt;300,1,2))*OFFSET('Таблица 3 (распределение)'!$B$1,MATCH(X$1,'Таблица 3 (распределение)'!$A$2:$A$22,0),0),0)</f>
        <v>23.099999999999998</v>
      </c>
      <c r="Y24">
        <f ca="1">IFERROR(OFFSET('Таблица 2 (тарифы)'!$F$2,MATCH($G24&amp;Y$1,'Таблица 2 (тарифы)'!$F$3:$F$1335,0),IF($B24&lt;300,1,2))*OFFSET('Таблица 3 (распределение)'!$B$1,MATCH(Y$1,'Таблица 3 (распределение)'!$A$2:$A$22,0),0),0)</f>
        <v>5.01</v>
      </c>
      <c r="Z24">
        <f ca="1">IFERROR(OFFSET('Таблица 2 (тарифы)'!$F$2,MATCH($G24&amp;Z$1,'Таблица 2 (тарифы)'!$F$3:$F$1335,0),IF($B24&lt;300,1,2))*OFFSET('Таблица 3 (распределение)'!$B$1,MATCH(Z$1,'Таблица 3 (распределение)'!$A$2:$A$22,0),0),0)</f>
        <v>6.4799999999999995</v>
      </c>
      <c r="AA24">
        <f ca="1">IFERROR(OFFSET('Таблица 2 (тарифы)'!$F$2,MATCH($G24&amp;AA$1,'Таблица 2 (тарифы)'!$F$3:$F$1335,0),IF($B24&lt;300,1,2))*OFFSET('Таблица 3 (распределение)'!$B$1,MATCH(AA$1,'Таблица 3 (распределение)'!$A$2:$A$22,0),0),0)</f>
        <v>2.13</v>
      </c>
      <c r="AB24">
        <f ca="1">IFERROR(OFFSET('Таблица 2 (тарифы)'!$F$2,MATCH($G24&amp;AB$1,'Таблица 2 (тарифы)'!$F$3:$F$1335,0),IF($B24&lt;300,1,2))*OFFSET('Таблица 3 (распределение)'!$B$1,MATCH(AB$1,'Таблица 3 (распределение)'!$A$2:$A$22,0),0),0)</f>
        <v>0</v>
      </c>
      <c r="AC24">
        <f ca="1">IFERROR(OFFSET('Таблица 2 (тарифы)'!$F$2,MATCH($G24&amp;AC$1,'Таблица 2 (тарифы)'!$F$3:$F$1335,0),IF($B24&lt;300,1,2))*OFFSET('Таблица 3 (распределение)'!$B$1,MATCH(AC$1,'Таблица 3 (распределение)'!$A$2:$A$22,0),0),0)</f>
        <v>1.57</v>
      </c>
      <c r="AD24">
        <f ca="1">IFERROR(OFFSET('Таблица 2 (тарифы)'!$F$2,MATCH($G24&amp;AD$1,'Таблица 2 (тарифы)'!$F$3:$F$1335,0),IF($B24&lt;300,1,2))*OFFSET('Таблица 3 (распределение)'!$B$1,MATCH(AD$1,'Таблица 3 (распределение)'!$A$2:$A$22,0),0),0)</f>
        <v>7.2</v>
      </c>
      <c r="AE24">
        <f ca="1">IFERROR(OFFSET('Таблица 2 (тарифы)'!$F$2,MATCH($G24&amp;AE$1,'Таблица 2 (тарифы)'!$F$3:$F$1335,0),IF($B24&lt;300,1,2))*OFFSET('Таблица 3 (распределение)'!$B$1,MATCH(AE$1,'Таблица 3 (распределение)'!$A$2:$A$22,0),0),0)</f>
        <v>1.43</v>
      </c>
      <c r="AF24">
        <f ca="1">IFERROR(OFFSET('Таблица 2 (тарифы)'!$F$2,MATCH($G24&amp;AF$1,'Таблица 2 (тарифы)'!$F$3:$F$1335,0),IF($B24&lt;300,1,2))*OFFSET('Таблица 3 (распределение)'!$B$1,MATCH(AF$1,'Таблица 3 (распределение)'!$A$2:$A$22,0),0),0)</f>
        <v>36.36</v>
      </c>
      <c r="AG24">
        <f ca="1">IFERROR(OFFSET('Таблица 2 (тарифы)'!$F$2,MATCH($G24&amp;AG$1,'Таблица 2 (тарифы)'!$F$3:$F$1335,0),IF($B24&lt;300,1,2))*OFFSET('Таблица 3 (распределение)'!$B$1,MATCH(AG$1,'Таблица 3 (распределение)'!$A$2:$A$22,0),0),0)</f>
        <v>0</v>
      </c>
      <c r="AH24">
        <f ca="1">IFERROR(OFFSET('Таблица 2 (тарифы)'!$F$2,MATCH($G24&amp;AH$1,'Таблица 2 (тарифы)'!$F$3:$F$1335,0),IF($B24&lt;300,1,2))*OFFSET('Таблица 3 (распределение)'!$B$1,MATCH(AH$1,'Таблица 3 (распределение)'!$A$2:$A$22,0),0),0)</f>
        <v>2.2400000000000002</v>
      </c>
      <c r="AI24">
        <f ca="1">IFERROR(OFFSET('Таблица 2 (тарифы)'!$F$2,MATCH($G24&amp;AI$1,'Таблица 2 (тарифы)'!$F$3:$F$1335,0),IF($B24&lt;300,1,2))*OFFSET('Таблица 3 (распределение)'!$B$1,MATCH(AI$1,'Таблица 3 (распределение)'!$A$2:$A$22,0),0),0)</f>
        <v>0</v>
      </c>
      <c r="AJ24">
        <f ca="1">IFERROR(OFFSET('Таблица 2 (тарифы)'!$F$2,MATCH($G24&amp;AJ$1,'Таблица 2 (тарифы)'!$F$3:$F$1335,0),IF($B24&lt;300,1,2))*OFFSET('Таблица 3 (распределение)'!$B$1,MATCH(AJ$1,'Таблица 3 (распределение)'!$A$2:$A$22,0),0),0)</f>
        <v>2.11</v>
      </c>
      <c r="AK24">
        <f ca="1">IFERROR(OFFSET('Таблица 2 (тарифы)'!$F$2,MATCH($G24&amp;AK$1,'Таблица 2 (тарифы)'!$F$3:$F$1335,0),IF($B24&lt;300,1,2))*OFFSET('Таблица 3 (распределение)'!$B$1,MATCH(AK$1,'Таблица 3 (распределение)'!$A$2:$A$22,0),0),0)</f>
        <v>0</v>
      </c>
      <c r="AL24">
        <f ca="1">IFERROR(OFFSET('Таблица 2 (тарифы)'!$F$2,MATCH($G24&amp;AL$1,'Таблица 2 (тарифы)'!$F$3:$F$1335,0),IF($B24&lt;300,1,2))*OFFSET('Таблица 3 (распределение)'!$B$1,MATCH(AL$1,'Таблица 3 (распределение)'!$A$2:$A$22,0),0),0)</f>
        <v>4.71</v>
      </c>
      <c r="AM24">
        <f ca="1">IFERROR(OFFSET('Таблица 2 (тарифы)'!$F$2,MATCH($G24&amp;AM$1,'Таблица 2 (тарифы)'!$F$3:$F$1335,0),IF($B24&lt;300,1,2))*OFFSET('Таблица 3 (распределение)'!$B$1,MATCH(AM$1,'Таблица 3 (распределение)'!$A$2:$A$22,0),0),0)</f>
        <v>2.3199999999999998</v>
      </c>
    </row>
    <row r="25" spans="1:39" x14ac:dyDescent="0.25">
      <c r="A25" s="8"/>
      <c r="B25" s="9">
        <v>2900</v>
      </c>
      <c r="C25" s="7">
        <v>10</v>
      </c>
      <c r="D25" s="10">
        <v>10</v>
      </c>
      <c r="E25" s="10">
        <v>47</v>
      </c>
      <c r="F25" s="7">
        <f>ROUNDUP(C25*D25*E25/1000,1)</f>
        <v>4.7</v>
      </c>
      <c r="G25" s="7">
        <f ca="1">IF(F25&gt;OFFSET(ЛИТРЫ!$B$1,MATCH(F25,ЛИТРЫ!$B$2:$B$44,1),0),OFFSET(ЛИТРЫ!$B$1,MATCH(F25,ЛИТРЫ!$B$2:$B$44,1)+1,0),OFFSET(ЛИТРЫ!$B$1,MATCH(F25,ЛИТРЫ!$B$2:$B$44,1),0))</f>
        <v>5</v>
      </c>
      <c r="H25" s="29">
        <f t="shared" ca="1" si="0"/>
        <v>133</v>
      </c>
      <c r="I25">
        <f ca="1">IFERROR(OFFSET('Таблица 2 (тарифы)'!$F$2,MATCH($G25&amp;I$1,'Таблица 2 (тарифы)'!$F$3:$F$1335,0),IF($B25&lt;300,1,2))*OFFSET('Таблица 3 (распределение)'!$B$1,MATCH(I$1,'Таблица 3 (распределение)'!$A$2:$A$22,0),0),0)</f>
        <v>0</v>
      </c>
      <c r="J25">
        <f ca="1">IFERROR(OFFSET('Таблица 2 (тарифы)'!$F$2,MATCH($G25&amp;J$1,'Таблица 2 (тарифы)'!$F$3:$F$1335,0),IF($B25&lt;300,1,2))*OFFSET('Таблица 3 (распределение)'!$B$1,MATCH(J$1,'Таблица 3 (распределение)'!$A$2:$A$22,0),0),0)</f>
        <v>0</v>
      </c>
      <c r="K25">
        <f ca="1">IFERROR(OFFSET('Таблица 2 (тарифы)'!$F$2,MATCH($G25&amp;K$1,'Таблица 2 (тарифы)'!$F$3:$F$1335,0),IF($B25&lt;300,1,2))*OFFSET('Таблица 3 (распределение)'!$B$1,MATCH(K$1,'Таблица 3 (распределение)'!$A$2:$A$22,0),0),0)</f>
        <v>0</v>
      </c>
      <c r="L25">
        <f ca="1">IFERROR(OFFSET('Таблица 2 (тарифы)'!$F$2,MATCH($G25&amp;L$1,'Таблица 2 (тарифы)'!$F$3:$F$1335,0),IF($B25&lt;300,1,2))*OFFSET('Таблица 3 (распределение)'!$B$1,MATCH(L$1,'Таблица 3 (распределение)'!$A$2:$A$22,0),0),0)</f>
        <v>0</v>
      </c>
      <c r="M25">
        <f ca="1">IFERROR(OFFSET('Таблица 2 (тарифы)'!$F$2,MATCH($G25&amp;M$1,'Таблица 2 (тарифы)'!$F$3:$F$1335,0),IF($B25&lt;300,1,2))*OFFSET('Таблица 3 (распределение)'!$B$1,MATCH(M$1,'Таблица 3 (распределение)'!$A$2:$A$22,0),0),0)</f>
        <v>4.6399999999999997</v>
      </c>
      <c r="N25">
        <f ca="1">IFERROR(OFFSET('Таблица 2 (тарифы)'!$F$2,MATCH($G25&amp;N$1,'Таблица 2 (тарифы)'!$F$3:$F$1335,0),IF($B25&lt;300,1,2))*OFFSET('Таблица 3 (распределение)'!$B$1,MATCH(N$1,'Таблица 3 (распределение)'!$A$2:$A$22,0),0),0)</f>
        <v>5.6000000000000005</v>
      </c>
      <c r="O25">
        <f ca="1">IFERROR(OFFSET('Таблица 2 (тарифы)'!$F$2,MATCH($G25&amp;O$1,'Таблица 2 (тарифы)'!$F$3:$F$1335,0),IF($B25&lt;300,1,2))*OFFSET('Таблица 3 (распределение)'!$B$1,MATCH(O$1,'Таблица 3 (распределение)'!$A$2:$A$22,0),0),0)</f>
        <v>0</v>
      </c>
      <c r="P25">
        <f ca="1">IFERROR(OFFSET('Таблица 2 (тарифы)'!$F$2,MATCH($G25&amp;P$1,'Таблица 2 (тарифы)'!$F$3:$F$1335,0),IF($B25&lt;300,1,2))*OFFSET('Таблица 3 (распределение)'!$B$1,MATCH(P$1,'Таблица 3 (распределение)'!$A$2:$A$22,0),0),0)</f>
        <v>6.74</v>
      </c>
      <c r="Q25">
        <f ca="1">IFERROR(OFFSET('Таблица 2 (тарифы)'!$F$2,MATCH($G25&amp;Q$1,'Таблица 2 (тарифы)'!$F$3:$F$1335,0),IF($B25&lt;300,1,2))*OFFSET('Таблица 3 (распределение)'!$B$1,MATCH(Q$1,'Таблица 3 (распределение)'!$A$2:$A$22,0),0),0)</f>
        <v>3.1</v>
      </c>
      <c r="R25">
        <f ca="1">IFERROR(OFFSET('Таблица 2 (тарифы)'!$F$2,MATCH($G25&amp;R$1,'Таблица 2 (тарифы)'!$F$3:$F$1335,0),IF($B25&lt;300,1,2))*OFFSET('Таблица 3 (распределение)'!$B$1,MATCH(R$1,'Таблица 3 (распределение)'!$A$2:$A$22,0),0),0)</f>
        <v>2.72</v>
      </c>
      <c r="S25">
        <f ca="1">IFERROR(OFFSET('Таблица 2 (тарифы)'!$F$2,MATCH($G25&amp;S$1,'Таблица 2 (тарифы)'!$F$3:$F$1335,0),IF($B25&lt;300,1,2))*OFFSET('Таблица 3 (распределение)'!$B$1,MATCH(S$1,'Таблица 3 (распределение)'!$A$2:$A$22,0),0),0)</f>
        <v>2.7800000000000002</v>
      </c>
      <c r="T25">
        <f ca="1">IFERROR(OFFSET('Таблица 2 (тарифы)'!$F$2,MATCH($G25&amp;T$1,'Таблица 2 (тарифы)'!$F$3:$F$1335,0),IF($B25&lt;300,1,2))*OFFSET('Таблица 3 (распределение)'!$B$1,MATCH(T$1,'Таблица 3 (распределение)'!$A$2:$A$22,0),0),0)</f>
        <v>3.2600000000000002</v>
      </c>
      <c r="U25">
        <f ca="1">IFERROR(OFFSET('Таблица 2 (тарифы)'!$F$2,MATCH($G25&amp;U$1,'Таблица 2 (тарифы)'!$F$3:$F$1335,0),IF($B25&lt;300,1,2))*OFFSET('Таблица 3 (распределение)'!$B$1,MATCH(U$1,'Таблица 3 (распределение)'!$A$2:$A$22,0),0),0)</f>
        <v>7.7399999999999993</v>
      </c>
      <c r="V25">
        <f ca="1">IFERROR(OFFSET('Таблица 2 (тарифы)'!$F$2,MATCH($G25&amp;V$1,'Таблица 2 (тарифы)'!$F$3:$F$1335,0),IF($B25&lt;300,1,2))*OFFSET('Таблица 3 (распределение)'!$B$1,MATCH(V$1,'Таблица 3 (распределение)'!$A$2:$A$22,0),0),0)</f>
        <v>0</v>
      </c>
      <c r="W25">
        <f ca="1">IFERROR(OFFSET('Таблица 2 (тарифы)'!$F$2,MATCH($G25&amp;W$1,'Таблица 2 (тарифы)'!$F$3:$F$1335,0),IF($B25&lt;300,1,2))*OFFSET('Таблица 3 (распределение)'!$B$1,MATCH(W$1,'Таблица 3 (распределение)'!$A$2:$A$22,0),0),0)</f>
        <v>1.76</v>
      </c>
      <c r="X25">
        <f ca="1">IFERROR(OFFSET('Таблица 2 (тарифы)'!$F$2,MATCH($G25&amp;X$1,'Таблица 2 (тарифы)'!$F$3:$F$1335,0),IF($B25&lt;300,1,2))*OFFSET('Таблица 3 (распределение)'!$B$1,MATCH(X$1,'Таблица 3 (распределение)'!$A$2:$A$22,0),0),0)</f>
        <v>23.099999999999998</v>
      </c>
      <c r="Y25">
        <f ca="1">IFERROR(OFFSET('Таблица 2 (тарифы)'!$F$2,MATCH($G25&amp;Y$1,'Таблица 2 (тарифы)'!$F$3:$F$1335,0),IF($B25&lt;300,1,2))*OFFSET('Таблица 3 (распределение)'!$B$1,MATCH(Y$1,'Таблица 3 (распределение)'!$A$2:$A$22,0),0),0)</f>
        <v>5.01</v>
      </c>
      <c r="Z25">
        <f ca="1">IFERROR(OFFSET('Таблица 2 (тарифы)'!$F$2,MATCH($G25&amp;Z$1,'Таблица 2 (тарифы)'!$F$3:$F$1335,0),IF($B25&lt;300,1,2))*OFFSET('Таблица 3 (распределение)'!$B$1,MATCH(Z$1,'Таблица 3 (распределение)'!$A$2:$A$22,0),0),0)</f>
        <v>6.4799999999999995</v>
      </c>
      <c r="AA25">
        <f ca="1">IFERROR(OFFSET('Таблица 2 (тарифы)'!$F$2,MATCH($G25&amp;AA$1,'Таблица 2 (тарифы)'!$F$3:$F$1335,0),IF($B25&lt;300,1,2))*OFFSET('Таблица 3 (распределение)'!$B$1,MATCH(AA$1,'Таблица 3 (распределение)'!$A$2:$A$22,0),0),0)</f>
        <v>2.13</v>
      </c>
      <c r="AB25">
        <f ca="1">IFERROR(OFFSET('Таблица 2 (тарифы)'!$F$2,MATCH($G25&amp;AB$1,'Таблица 2 (тарифы)'!$F$3:$F$1335,0),IF($B25&lt;300,1,2))*OFFSET('Таблица 3 (распределение)'!$B$1,MATCH(AB$1,'Таблица 3 (распределение)'!$A$2:$A$22,0),0),0)</f>
        <v>0</v>
      </c>
      <c r="AC25">
        <f ca="1">IFERROR(OFFSET('Таблица 2 (тарифы)'!$F$2,MATCH($G25&amp;AC$1,'Таблица 2 (тарифы)'!$F$3:$F$1335,0),IF($B25&lt;300,1,2))*OFFSET('Таблица 3 (распределение)'!$B$1,MATCH(AC$1,'Таблица 3 (распределение)'!$A$2:$A$22,0),0),0)</f>
        <v>1.57</v>
      </c>
      <c r="AD25">
        <f ca="1">IFERROR(OFFSET('Таблица 2 (тарифы)'!$F$2,MATCH($G25&amp;AD$1,'Таблица 2 (тарифы)'!$F$3:$F$1335,0),IF($B25&lt;300,1,2))*OFFSET('Таблица 3 (распределение)'!$B$1,MATCH(AD$1,'Таблица 3 (распределение)'!$A$2:$A$22,0),0),0)</f>
        <v>7.2</v>
      </c>
      <c r="AE25">
        <f ca="1">IFERROR(OFFSET('Таблица 2 (тарифы)'!$F$2,MATCH($G25&amp;AE$1,'Таблица 2 (тарифы)'!$F$3:$F$1335,0),IF($B25&lt;300,1,2))*OFFSET('Таблица 3 (распределение)'!$B$1,MATCH(AE$1,'Таблица 3 (распределение)'!$A$2:$A$22,0),0),0)</f>
        <v>1.43</v>
      </c>
      <c r="AF25">
        <f ca="1">IFERROR(OFFSET('Таблица 2 (тарифы)'!$F$2,MATCH($G25&amp;AF$1,'Таблица 2 (тарифы)'!$F$3:$F$1335,0),IF($B25&lt;300,1,2))*OFFSET('Таблица 3 (распределение)'!$B$1,MATCH(AF$1,'Таблица 3 (распределение)'!$A$2:$A$22,0),0),0)</f>
        <v>36.36</v>
      </c>
      <c r="AG25">
        <f ca="1">IFERROR(OFFSET('Таблица 2 (тарифы)'!$F$2,MATCH($G25&amp;AG$1,'Таблица 2 (тарифы)'!$F$3:$F$1335,0),IF($B25&lt;300,1,2))*OFFSET('Таблица 3 (распределение)'!$B$1,MATCH(AG$1,'Таблица 3 (распределение)'!$A$2:$A$22,0),0),0)</f>
        <v>0</v>
      </c>
      <c r="AH25">
        <f ca="1">IFERROR(OFFSET('Таблица 2 (тарифы)'!$F$2,MATCH($G25&amp;AH$1,'Таблица 2 (тарифы)'!$F$3:$F$1335,0),IF($B25&lt;300,1,2))*OFFSET('Таблица 3 (распределение)'!$B$1,MATCH(AH$1,'Таблица 3 (распределение)'!$A$2:$A$22,0),0),0)</f>
        <v>2.2400000000000002</v>
      </c>
      <c r="AI25">
        <f ca="1">IFERROR(OFFSET('Таблица 2 (тарифы)'!$F$2,MATCH($G25&amp;AI$1,'Таблица 2 (тарифы)'!$F$3:$F$1335,0),IF($B25&lt;300,1,2))*OFFSET('Таблица 3 (распределение)'!$B$1,MATCH(AI$1,'Таблица 3 (распределение)'!$A$2:$A$22,0),0),0)</f>
        <v>0</v>
      </c>
      <c r="AJ25">
        <f ca="1">IFERROR(OFFSET('Таблица 2 (тарифы)'!$F$2,MATCH($G25&amp;AJ$1,'Таблица 2 (тарифы)'!$F$3:$F$1335,0),IF($B25&lt;300,1,2))*OFFSET('Таблица 3 (распределение)'!$B$1,MATCH(AJ$1,'Таблица 3 (распределение)'!$A$2:$A$22,0),0),0)</f>
        <v>2.11</v>
      </c>
      <c r="AK25">
        <f ca="1">IFERROR(OFFSET('Таблица 2 (тарифы)'!$F$2,MATCH($G25&amp;AK$1,'Таблица 2 (тарифы)'!$F$3:$F$1335,0),IF($B25&lt;300,1,2))*OFFSET('Таблица 3 (распределение)'!$B$1,MATCH(AK$1,'Таблица 3 (распределение)'!$A$2:$A$22,0),0),0)</f>
        <v>0</v>
      </c>
      <c r="AL25">
        <f ca="1">IFERROR(OFFSET('Таблица 2 (тарифы)'!$F$2,MATCH($G25&amp;AL$1,'Таблица 2 (тарифы)'!$F$3:$F$1335,0),IF($B25&lt;300,1,2))*OFFSET('Таблица 3 (распределение)'!$B$1,MATCH(AL$1,'Таблица 3 (распределение)'!$A$2:$A$22,0),0),0)</f>
        <v>4.71</v>
      </c>
      <c r="AM25">
        <f ca="1">IFERROR(OFFSET('Таблица 2 (тарифы)'!$F$2,MATCH($G25&amp;AM$1,'Таблица 2 (тарифы)'!$F$3:$F$1335,0),IF($B25&lt;300,1,2))*OFFSET('Таблица 3 (распределение)'!$B$1,MATCH(AM$1,'Таблица 3 (распределение)'!$A$2:$A$22,0),0),0)</f>
        <v>2.3199999999999998</v>
      </c>
    </row>
    <row r="26" spans="1:39" x14ac:dyDescent="0.25">
      <c r="A26" s="8" t="s">
        <v>51</v>
      </c>
      <c r="B26" s="9">
        <v>2600</v>
      </c>
      <c r="C26" s="7">
        <v>17</v>
      </c>
      <c r="D26" s="10">
        <v>17</v>
      </c>
      <c r="E26" s="10">
        <v>17</v>
      </c>
      <c r="F26" s="7">
        <f>ROUNDUP(C26*D26*E26/1000,1)</f>
        <v>5</v>
      </c>
      <c r="G26" s="7">
        <f ca="1">IF(F26&gt;OFFSET(ЛИТРЫ!$B$1,MATCH(F26,ЛИТРЫ!$B$2:$B$44,1),0),OFFSET(ЛИТРЫ!$B$1,MATCH(F26,ЛИТРЫ!$B$2:$B$44,1)+1,0),OFFSET(ЛИТРЫ!$B$1,MATCH(F26,ЛИТРЫ!$B$2:$B$44,1),0))</f>
        <v>5</v>
      </c>
      <c r="H26" s="29">
        <f t="shared" ca="1" si="0"/>
        <v>133</v>
      </c>
      <c r="I26">
        <f ca="1">IFERROR(OFFSET('Таблица 2 (тарифы)'!$F$2,MATCH($G26&amp;I$1,'Таблица 2 (тарифы)'!$F$3:$F$1335,0),IF($B26&lt;300,1,2))*OFFSET('Таблица 3 (распределение)'!$B$1,MATCH(I$1,'Таблица 3 (распределение)'!$A$2:$A$22,0),0),0)</f>
        <v>0</v>
      </c>
      <c r="J26">
        <f ca="1">IFERROR(OFFSET('Таблица 2 (тарифы)'!$F$2,MATCH($G26&amp;J$1,'Таблица 2 (тарифы)'!$F$3:$F$1335,0),IF($B26&lt;300,1,2))*OFFSET('Таблица 3 (распределение)'!$B$1,MATCH(J$1,'Таблица 3 (распределение)'!$A$2:$A$22,0),0),0)</f>
        <v>0</v>
      </c>
      <c r="K26">
        <f ca="1">IFERROR(OFFSET('Таблица 2 (тарифы)'!$F$2,MATCH($G26&amp;K$1,'Таблица 2 (тарифы)'!$F$3:$F$1335,0),IF($B26&lt;300,1,2))*OFFSET('Таблица 3 (распределение)'!$B$1,MATCH(K$1,'Таблица 3 (распределение)'!$A$2:$A$22,0),0),0)</f>
        <v>0</v>
      </c>
      <c r="L26">
        <f ca="1">IFERROR(OFFSET('Таблица 2 (тарифы)'!$F$2,MATCH($G26&amp;L$1,'Таблица 2 (тарифы)'!$F$3:$F$1335,0),IF($B26&lt;300,1,2))*OFFSET('Таблица 3 (распределение)'!$B$1,MATCH(L$1,'Таблица 3 (распределение)'!$A$2:$A$22,0),0),0)</f>
        <v>0</v>
      </c>
      <c r="M26">
        <f ca="1">IFERROR(OFFSET('Таблица 2 (тарифы)'!$F$2,MATCH($G26&amp;M$1,'Таблица 2 (тарифы)'!$F$3:$F$1335,0),IF($B26&lt;300,1,2))*OFFSET('Таблица 3 (распределение)'!$B$1,MATCH(M$1,'Таблица 3 (распределение)'!$A$2:$A$22,0),0),0)</f>
        <v>4.6399999999999997</v>
      </c>
      <c r="N26">
        <f ca="1">IFERROR(OFFSET('Таблица 2 (тарифы)'!$F$2,MATCH($G26&amp;N$1,'Таблица 2 (тарифы)'!$F$3:$F$1335,0),IF($B26&lt;300,1,2))*OFFSET('Таблица 3 (распределение)'!$B$1,MATCH(N$1,'Таблица 3 (распределение)'!$A$2:$A$22,0),0),0)</f>
        <v>5.6000000000000005</v>
      </c>
      <c r="O26">
        <f ca="1">IFERROR(OFFSET('Таблица 2 (тарифы)'!$F$2,MATCH($G26&amp;O$1,'Таблица 2 (тарифы)'!$F$3:$F$1335,0),IF($B26&lt;300,1,2))*OFFSET('Таблица 3 (распределение)'!$B$1,MATCH(O$1,'Таблица 3 (распределение)'!$A$2:$A$22,0),0),0)</f>
        <v>0</v>
      </c>
      <c r="P26">
        <f ca="1">IFERROR(OFFSET('Таблица 2 (тарифы)'!$F$2,MATCH($G26&amp;P$1,'Таблица 2 (тарифы)'!$F$3:$F$1335,0),IF($B26&lt;300,1,2))*OFFSET('Таблица 3 (распределение)'!$B$1,MATCH(P$1,'Таблица 3 (распределение)'!$A$2:$A$22,0),0),0)</f>
        <v>6.74</v>
      </c>
      <c r="Q26">
        <f ca="1">IFERROR(OFFSET('Таблица 2 (тарифы)'!$F$2,MATCH($G26&amp;Q$1,'Таблица 2 (тарифы)'!$F$3:$F$1335,0),IF($B26&lt;300,1,2))*OFFSET('Таблица 3 (распределение)'!$B$1,MATCH(Q$1,'Таблица 3 (распределение)'!$A$2:$A$22,0),0),0)</f>
        <v>3.1</v>
      </c>
      <c r="R26">
        <f ca="1">IFERROR(OFFSET('Таблица 2 (тарифы)'!$F$2,MATCH($G26&amp;R$1,'Таблица 2 (тарифы)'!$F$3:$F$1335,0),IF($B26&lt;300,1,2))*OFFSET('Таблица 3 (распределение)'!$B$1,MATCH(R$1,'Таблица 3 (распределение)'!$A$2:$A$22,0),0),0)</f>
        <v>2.72</v>
      </c>
      <c r="S26">
        <f ca="1">IFERROR(OFFSET('Таблица 2 (тарифы)'!$F$2,MATCH($G26&amp;S$1,'Таблица 2 (тарифы)'!$F$3:$F$1335,0),IF($B26&lt;300,1,2))*OFFSET('Таблица 3 (распределение)'!$B$1,MATCH(S$1,'Таблица 3 (распределение)'!$A$2:$A$22,0),0),0)</f>
        <v>2.7800000000000002</v>
      </c>
      <c r="T26">
        <f ca="1">IFERROR(OFFSET('Таблица 2 (тарифы)'!$F$2,MATCH($G26&amp;T$1,'Таблица 2 (тарифы)'!$F$3:$F$1335,0),IF($B26&lt;300,1,2))*OFFSET('Таблица 3 (распределение)'!$B$1,MATCH(T$1,'Таблица 3 (распределение)'!$A$2:$A$22,0),0),0)</f>
        <v>3.2600000000000002</v>
      </c>
      <c r="U26">
        <f ca="1">IFERROR(OFFSET('Таблица 2 (тарифы)'!$F$2,MATCH($G26&amp;U$1,'Таблица 2 (тарифы)'!$F$3:$F$1335,0),IF($B26&lt;300,1,2))*OFFSET('Таблица 3 (распределение)'!$B$1,MATCH(U$1,'Таблица 3 (распределение)'!$A$2:$A$22,0),0),0)</f>
        <v>7.7399999999999993</v>
      </c>
      <c r="V26">
        <f ca="1">IFERROR(OFFSET('Таблица 2 (тарифы)'!$F$2,MATCH($G26&amp;V$1,'Таблица 2 (тарифы)'!$F$3:$F$1335,0),IF($B26&lt;300,1,2))*OFFSET('Таблица 3 (распределение)'!$B$1,MATCH(V$1,'Таблица 3 (распределение)'!$A$2:$A$22,0),0),0)</f>
        <v>0</v>
      </c>
      <c r="W26">
        <f ca="1">IFERROR(OFFSET('Таблица 2 (тарифы)'!$F$2,MATCH($G26&amp;W$1,'Таблица 2 (тарифы)'!$F$3:$F$1335,0),IF($B26&lt;300,1,2))*OFFSET('Таблица 3 (распределение)'!$B$1,MATCH(W$1,'Таблица 3 (распределение)'!$A$2:$A$22,0),0),0)</f>
        <v>1.76</v>
      </c>
      <c r="X26">
        <f ca="1">IFERROR(OFFSET('Таблица 2 (тарифы)'!$F$2,MATCH($G26&amp;X$1,'Таблица 2 (тарифы)'!$F$3:$F$1335,0),IF($B26&lt;300,1,2))*OFFSET('Таблица 3 (распределение)'!$B$1,MATCH(X$1,'Таблица 3 (распределение)'!$A$2:$A$22,0),0),0)</f>
        <v>23.099999999999998</v>
      </c>
      <c r="Y26">
        <f ca="1">IFERROR(OFFSET('Таблица 2 (тарифы)'!$F$2,MATCH($G26&amp;Y$1,'Таблица 2 (тарифы)'!$F$3:$F$1335,0),IF($B26&lt;300,1,2))*OFFSET('Таблица 3 (распределение)'!$B$1,MATCH(Y$1,'Таблица 3 (распределение)'!$A$2:$A$22,0),0),0)</f>
        <v>5.01</v>
      </c>
      <c r="Z26">
        <f ca="1">IFERROR(OFFSET('Таблица 2 (тарифы)'!$F$2,MATCH($G26&amp;Z$1,'Таблица 2 (тарифы)'!$F$3:$F$1335,0),IF($B26&lt;300,1,2))*OFFSET('Таблица 3 (распределение)'!$B$1,MATCH(Z$1,'Таблица 3 (распределение)'!$A$2:$A$22,0),0),0)</f>
        <v>6.4799999999999995</v>
      </c>
      <c r="AA26">
        <f ca="1">IFERROR(OFFSET('Таблица 2 (тарифы)'!$F$2,MATCH($G26&amp;AA$1,'Таблица 2 (тарифы)'!$F$3:$F$1335,0),IF($B26&lt;300,1,2))*OFFSET('Таблица 3 (распределение)'!$B$1,MATCH(AA$1,'Таблица 3 (распределение)'!$A$2:$A$22,0),0),0)</f>
        <v>2.13</v>
      </c>
      <c r="AB26">
        <f ca="1">IFERROR(OFFSET('Таблица 2 (тарифы)'!$F$2,MATCH($G26&amp;AB$1,'Таблица 2 (тарифы)'!$F$3:$F$1335,0),IF($B26&lt;300,1,2))*OFFSET('Таблица 3 (распределение)'!$B$1,MATCH(AB$1,'Таблица 3 (распределение)'!$A$2:$A$22,0),0),0)</f>
        <v>0</v>
      </c>
      <c r="AC26">
        <f ca="1">IFERROR(OFFSET('Таблица 2 (тарифы)'!$F$2,MATCH($G26&amp;AC$1,'Таблица 2 (тарифы)'!$F$3:$F$1335,0),IF($B26&lt;300,1,2))*OFFSET('Таблица 3 (распределение)'!$B$1,MATCH(AC$1,'Таблица 3 (распределение)'!$A$2:$A$22,0),0),0)</f>
        <v>1.57</v>
      </c>
      <c r="AD26">
        <f ca="1">IFERROR(OFFSET('Таблица 2 (тарифы)'!$F$2,MATCH($G26&amp;AD$1,'Таблица 2 (тарифы)'!$F$3:$F$1335,0),IF($B26&lt;300,1,2))*OFFSET('Таблица 3 (распределение)'!$B$1,MATCH(AD$1,'Таблица 3 (распределение)'!$A$2:$A$22,0),0),0)</f>
        <v>7.2</v>
      </c>
      <c r="AE26">
        <f ca="1">IFERROR(OFFSET('Таблица 2 (тарифы)'!$F$2,MATCH($G26&amp;AE$1,'Таблица 2 (тарифы)'!$F$3:$F$1335,0),IF($B26&lt;300,1,2))*OFFSET('Таблица 3 (распределение)'!$B$1,MATCH(AE$1,'Таблица 3 (распределение)'!$A$2:$A$22,0),0),0)</f>
        <v>1.43</v>
      </c>
      <c r="AF26">
        <f ca="1">IFERROR(OFFSET('Таблица 2 (тарифы)'!$F$2,MATCH($G26&amp;AF$1,'Таблица 2 (тарифы)'!$F$3:$F$1335,0),IF($B26&lt;300,1,2))*OFFSET('Таблица 3 (распределение)'!$B$1,MATCH(AF$1,'Таблица 3 (распределение)'!$A$2:$A$22,0),0),0)</f>
        <v>36.36</v>
      </c>
      <c r="AG26">
        <f ca="1">IFERROR(OFFSET('Таблица 2 (тарифы)'!$F$2,MATCH($G26&amp;AG$1,'Таблица 2 (тарифы)'!$F$3:$F$1335,0),IF($B26&lt;300,1,2))*OFFSET('Таблица 3 (распределение)'!$B$1,MATCH(AG$1,'Таблица 3 (распределение)'!$A$2:$A$22,0),0),0)</f>
        <v>0</v>
      </c>
      <c r="AH26">
        <f ca="1">IFERROR(OFFSET('Таблица 2 (тарифы)'!$F$2,MATCH($G26&amp;AH$1,'Таблица 2 (тарифы)'!$F$3:$F$1335,0),IF($B26&lt;300,1,2))*OFFSET('Таблица 3 (распределение)'!$B$1,MATCH(AH$1,'Таблица 3 (распределение)'!$A$2:$A$22,0),0),0)</f>
        <v>2.2400000000000002</v>
      </c>
      <c r="AI26">
        <f ca="1">IFERROR(OFFSET('Таблица 2 (тарифы)'!$F$2,MATCH($G26&amp;AI$1,'Таблица 2 (тарифы)'!$F$3:$F$1335,0),IF($B26&lt;300,1,2))*OFFSET('Таблица 3 (распределение)'!$B$1,MATCH(AI$1,'Таблица 3 (распределение)'!$A$2:$A$22,0),0),0)</f>
        <v>0</v>
      </c>
      <c r="AJ26">
        <f ca="1">IFERROR(OFFSET('Таблица 2 (тарифы)'!$F$2,MATCH($G26&amp;AJ$1,'Таблица 2 (тарифы)'!$F$3:$F$1335,0),IF($B26&lt;300,1,2))*OFFSET('Таблица 3 (распределение)'!$B$1,MATCH(AJ$1,'Таблица 3 (распределение)'!$A$2:$A$22,0),0),0)</f>
        <v>2.11</v>
      </c>
      <c r="AK26">
        <f ca="1">IFERROR(OFFSET('Таблица 2 (тарифы)'!$F$2,MATCH($G26&amp;AK$1,'Таблица 2 (тарифы)'!$F$3:$F$1335,0),IF($B26&lt;300,1,2))*OFFSET('Таблица 3 (распределение)'!$B$1,MATCH(AK$1,'Таблица 3 (распределение)'!$A$2:$A$22,0),0),0)</f>
        <v>0</v>
      </c>
      <c r="AL26">
        <f ca="1">IFERROR(OFFSET('Таблица 2 (тарифы)'!$F$2,MATCH($G26&amp;AL$1,'Таблица 2 (тарифы)'!$F$3:$F$1335,0),IF($B26&lt;300,1,2))*OFFSET('Таблица 3 (распределение)'!$B$1,MATCH(AL$1,'Таблица 3 (распределение)'!$A$2:$A$22,0),0),0)</f>
        <v>4.71</v>
      </c>
      <c r="AM26">
        <f ca="1">IFERROR(OFFSET('Таблица 2 (тарифы)'!$F$2,MATCH($G26&amp;AM$1,'Таблица 2 (тарифы)'!$F$3:$F$1335,0),IF($B26&lt;300,1,2))*OFFSET('Таблица 3 (распределение)'!$B$1,MATCH(AM$1,'Таблица 3 (распределение)'!$A$2:$A$22,0),0),0)</f>
        <v>2.3199999999999998</v>
      </c>
    </row>
    <row r="27" spans="1:39" x14ac:dyDescent="0.25">
      <c r="A27" s="8"/>
      <c r="B27" s="9">
        <v>3350</v>
      </c>
      <c r="C27" s="7">
        <v>10</v>
      </c>
      <c r="D27" s="10">
        <v>19</v>
      </c>
      <c r="E27" s="10">
        <v>28</v>
      </c>
      <c r="F27" s="7">
        <f>ROUNDUP(C27*D27*E27/1000,1)</f>
        <v>5.3999999999999995</v>
      </c>
      <c r="G27" s="7">
        <f ca="1">IF(F27&gt;OFFSET(ЛИТРЫ!$B$1,MATCH(F27,ЛИТРЫ!$B$2:$B$44,1),0),OFFSET(ЛИТРЫ!$B$1,MATCH(F27,ЛИТРЫ!$B$2:$B$44,1)+1,0),OFFSET(ЛИТРЫ!$B$1,MATCH(F27,ЛИТРЫ!$B$2:$B$44,1),0))</f>
        <v>6</v>
      </c>
      <c r="H27" s="29">
        <f t="shared" ca="1" si="0"/>
        <v>133.19999999999999</v>
      </c>
      <c r="I27">
        <f ca="1">IFERROR(OFFSET('Таблица 2 (тарифы)'!$F$2,MATCH($G27&amp;I$1,'Таблица 2 (тарифы)'!$F$3:$F$1335,0),IF($B27&lt;300,1,2))*OFFSET('Таблица 3 (распределение)'!$B$1,MATCH(I$1,'Таблица 3 (распределение)'!$A$2:$A$22,0),0),0)</f>
        <v>0</v>
      </c>
      <c r="J27">
        <f ca="1">IFERROR(OFFSET('Таблица 2 (тарифы)'!$F$2,MATCH($G27&amp;J$1,'Таблица 2 (тарифы)'!$F$3:$F$1335,0),IF($B27&lt;300,1,2))*OFFSET('Таблица 3 (распределение)'!$B$1,MATCH(J$1,'Таблица 3 (распределение)'!$A$2:$A$22,0),0),0)</f>
        <v>0</v>
      </c>
      <c r="K27">
        <f ca="1">IFERROR(OFFSET('Таблица 2 (тарифы)'!$F$2,MATCH($G27&amp;K$1,'Таблица 2 (тарифы)'!$F$3:$F$1335,0),IF($B27&lt;300,1,2))*OFFSET('Таблица 3 (распределение)'!$B$1,MATCH(K$1,'Таблица 3 (распределение)'!$A$2:$A$22,0),0),0)</f>
        <v>0</v>
      </c>
      <c r="L27">
        <f ca="1">IFERROR(OFFSET('Таблица 2 (тарифы)'!$F$2,MATCH($G27&amp;L$1,'Таблица 2 (тарифы)'!$F$3:$F$1335,0),IF($B27&lt;300,1,2))*OFFSET('Таблица 3 (распределение)'!$B$1,MATCH(L$1,'Таблица 3 (распределение)'!$A$2:$A$22,0),0),0)</f>
        <v>0</v>
      </c>
      <c r="M27">
        <f ca="1">IFERROR(OFFSET('Таблица 2 (тарифы)'!$F$2,MATCH($G27&amp;M$1,'Таблица 2 (тарифы)'!$F$3:$F$1335,0),IF($B27&lt;300,1,2))*OFFSET('Таблица 3 (распределение)'!$B$1,MATCH(M$1,'Таблица 3 (распределение)'!$A$2:$A$22,0),0),0)</f>
        <v>4.6399999999999997</v>
      </c>
      <c r="N27">
        <f ca="1">IFERROR(OFFSET('Таблица 2 (тарифы)'!$F$2,MATCH($G27&amp;N$1,'Таблица 2 (тарифы)'!$F$3:$F$1335,0),IF($B27&lt;300,1,2))*OFFSET('Таблица 3 (распределение)'!$B$1,MATCH(N$1,'Таблица 3 (распределение)'!$A$2:$A$22,0),0),0)</f>
        <v>5.6000000000000005</v>
      </c>
      <c r="O27">
        <f ca="1">IFERROR(OFFSET('Таблица 2 (тарифы)'!$F$2,MATCH($G27&amp;O$1,'Таблица 2 (тарифы)'!$F$3:$F$1335,0),IF($B27&lt;300,1,2))*OFFSET('Таблица 3 (распределение)'!$B$1,MATCH(O$1,'Таблица 3 (распределение)'!$A$2:$A$22,0),0),0)</f>
        <v>0</v>
      </c>
      <c r="P27">
        <f ca="1">IFERROR(OFFSET('Таблица 2 (тарифы)'!$F$2,MATCH($G27&amp;P$1,'Таблица 2 (тарифы)'!$F$3:$F$1335,0),IF($B27&lt;300,1,2))*OFFSET('Таблица 3 (распределение)'!$B$1,MATCH(P$1,'Таблица 3 (распределение)'!$A$2:$A$22,0),0),0)</f>
        <v>6.82</v>
      </c>
      <c r="Q27">
        <f ca="1">IFERROR(OFFSET('Таблица 2 (тарифы)'!$F$2,MATCH($G27&amp;Q$1,'Таблица 2 (тарифы)'!$F$3:$F$1335,0),IF($B27&lt;300,1,2))*OFFSET('Таблица 3 (распределение)'!$B$1,MATCH(Q$1,'Таблица 3 (распределение)'!$A$2:$A$22,0),0),0)</f>
        <v>3.1</v>
      </c>
      <c r="R27">
        <f ca="1">IFERROR(OFFSET('Таблица 2 (тарифы)'!$F$2,MATCH($G27&amp;R$1,'Таблица 2 (тарифы)'!$F$3:$F$1335,0),IF($B27&lt;300,1,2))*OFFSET('Таблица 3 (распределение)'!$B$1,MATCH(R$1,'Таблица 3 (распределение)'!$A$2:$A$22,0),0),0)</f>
        <v>2.72</v>
      </c>
      <c r="S27">
        <f ca="1">IFERROR(OFFSET('Таблица 2 (тарифы)'!$F$2,MATCH($G27&amp;S$1,'Таблица 2 (тарифы)'!$F$3:$F$1335,0),IF($B27&lt;300,1,2))*OFFSET('Таблица 3 (распределение)'!$B$1,MATCH(S$1,'Таблица 3 (распределение)'!$A$2:$A$22,0),0),0)</f>
        <v>2.7800000000000002</v>
      </c>
      <c r="T27">
        <f ca="1">IFERROR(OFFSET('Таблица 2 (тарифы)'!$F$2,MATCH($G27&amp;T$1,'Таблица 2 (тарифы)'!$F$3:$F$1335,0),IF($B27&lt;300,1,2))*OFFSET('Таблица 3 (распределение)'!$B$1,MATCH(T$1,'Таблица 3 (распределение)'!$A$2:$A$22,0),0),0)</f>
        <v>3.2600000000000002</v>
      </c>
      <c r="U27">
        <f ca="1">IFERROR(OFFSET('Таблица 2 (тарифы)'!$F$2,MATCH($G27&amp;U$1,'Таблица 2 (тарифы)'!$F$3:$F$1335,0),IF($B27&lt;300,1,2))*OFFSET('Таблица 3 (распределение)'!$B$1,MATCH(U$1,'Таблица 3 (распределение)'!$A$2:$A$22,0),0),0)</f>
        <v>7.83</v>
      </c>
      <c r="V27">
        <f ca="1">IFERROR(OFFSET('Таблица 2 (тарифы)'!$F$2,MATCH($G27&amp;V$1,'Таблица 2 (тарифы)'!$F$3:$F$1335,0),IF($B27&lt;300,1,2))*OFFSET('Таблица 3 (распределение)'!$B$1,MATCH(V$1,'Таблица 3 (распределение)'!$A$2:$A$22,0),0),0)</f>
        <v>0</v>
      </c>
      <c r="W27">
        <f ca="1">IFERROR(OFFSET('Таблица 2 (тарифы)'!$F$2,MATCH($G27&amp;W$1,'Таблица 2 (тарифы)'!$F$3:$F$1335,0),IF($B27&lt;300,1,2))*OFFSET('Таблица 3 (распределение)'!$B$1,MATCH(W$1,'Таблица 3 (распределение)'!$A$2:$A$22,0),0),0)</f>
        <v>1.76</v>
      </c>
      <c r="X27">
        <f ca="1">IFERROR(OFFSET('Таблица 2 (тарифы)'!$F$2,MATCH($G27&amp;X$1,'Таблица 2 (тарифы)'!$F$3:$F$1335,0),IF($B27&lt;300,1,2))*OFFSET('Таблица 3 (распределение)'!$B$1,MATCH(X$1,'Таблица 3 (распределение)'!$A$2:$A$22,0),0),0)</f>
        <v>23.099999999999998</v>
      </c>
      <c r="Y27">
        <f ca="1">IFERROR(OFFSET('Таблица 2 (тарифы)'!$F$2,MATCH($G27&amp;Y$1,'Таблица 2 (тарифы)'!$F$3:$F$1335,0),IF($B27&lt;300,1,2))*OFFSET('Таблица 3 (распределение)'!$B$1,MATCH(Y$1,'Таблица 3 (распределение)'!$A$2:$A$22,0),0),0)</f>
        <v>5.01</v>
      </c>
      <c r="Z27">
        <f ca="1">IFERROR(OFFSET('Таблица 2 (тарифы)'!$F$2,MATCH($G27&amp;Z$1,'Таблица 2 (тарифы)'!$F$3:$F$1335,0),IF($B27&lt;300,1,2))*OFFSET('Таблица 3 (распределение)'!$B$1,MATCH(Z$1,'Таблица 3 (распределение)'!$A$2:$A$22,0),0),0)</f>
        <v>6.51</v>
      </c>
      <c r="AA27">
        <f ca="1">IFERROR(OFFSET('Таблица 2 (тарифы)'!$F$2,MATCH($G27&amp;AA$1,'Таблица 2 (тарифы)'!$F$3:$F$1335,0),IF($B27&lt;300,1,2))*OFFSET('Таблица 3 (распределение)'!$B$1,MATCH(AA$1,'Таблица 3 (распределение)'!$A$2:$A$22,0),0),0)</f>
        <v>2.13</v>
      </c>
      <c r="AB27">
        <f ca="1">IFERROR(OFFSET('Таблица 2 (тарифы)'!$F$2,MATCH($G27&amp;AB$1,'Таблица 2 (тарифы)'!$F$3:$F$1335,0),IF($B27&lt;300,1,2))*OFFSET('Таблица 3 (распределение)'!$B$1,MATCH(AB$1,'Таблица 3 (распределение)'!$A$2:$A$22,0),0),0)</f>
        <v>0</v>
      </c>
      <c r="AC27">
        <f ca="1">IFERROR(OFFSET('Таблица 2 (тарифы)'!$F$2,MATCH($G27&amp;AC$1,'Таблица 2 (тарифы)'!$F$3:$F$1335,0),IF($B27&lt;300,1,2))*OFFSET('Таблица 3 (распределение)'!$B$1,MATCH(AC$1,'Таблица 3 (распределение)'!$A$2:$A$22,0),0),0)</f>
        <v>1.57</v>
      </c>
      <c r="AD27">
        <f ca="1">IFERROR(OFFSET('Таблица 2 (тарифы)'!$F$2,MATCH($G27&amp;AD$1,'Таблица 2 (тарифы)'!$F$3:$F$1335,0),IF($B27&lt;300,1,2))*OFFSET('Таблица 3 (распределение)'!$B$1,MATCH(AD$1,'Таблица 3 (распределение)'!$A$2:$A$22,0),0),0)</f>
        <v>7.2</v>
      </c>
      <c r="AE27">
        <f ca="1">IFERROR(OFFSET('Таблица 2 (тарифы)'!$F$2,MATCH($G27&amp;AE$1,'Таблица 2 (тарифы)'!$F$3:$F$1335,0),IF($B27&lt;300,1,2))*OFFSET('Таблица 3 (распределение)'!$B$1,MATCH(AE$1,'Таблица 3 (распределение)'!$A$2:$A$22,0),0),0)</f>
        <v>1.43</v>
      </c>
      <c r="AF27">
        <f ca="1">IFERROR(OFFSET('Таблица 2 (тарифы)'!$F$2,MATCH($G27&amp;AF$1,'Таблица 2 (тарифы)'!$F$3:$F$1335,0),IF($B27&lt;300,1,2))*OFFSET('Таблица 3 (распределение)'!$B$1,MATCH(AF$1,'Таблица 3 (распределение)'!$A$2:$A$22,0),0),0)</f>
        <v>36.36</v>
      </c>
      <c r="AG27">
        <f ca="1">IFERROR(OFFSET('Таблица 2 (тарифы)'!$F$2,MATCH($G27&amp;AG$1,'Таблица 2 (тарифы)'!$F$3:$F$1335,0),IF($B27&lt;300,1,2))*OFFSET('Таблица 3 (распределение)'!$B$1,MATCH(AG$1,'Таблица 3 (распределение)'!$A$2:$A$22,0),0),0)</f>
        <v>0</v>
      </c>
      <c r="AH27">
        <f ca="1">IFERROR(OFFSET('Таблица 2 (тарифы)'!$F$2,MATCH($G27&amp;AH$1,'Таблица 2 (тарифы)'!$F$3:$F$1335,0),IF($B27&lt;300,1,2))*OFFSET('Таблица 3 (распределение)'!$B$1,MATCH(AH$1,'Таблица 3 (распределение)'!$A$2:$A$22,0),0),0)</f>
        <v>2.2400000000000002</v>
      </c>
      <c r="AI27">
        <f ca="1">IFERROR(OFFSET('Таблица 2 (тарифы)'!$F$2,MATCH($G27&amp;AI$1,'Таблица 2 (тарифы)'!$F$3:$F$1335,0),IF($B27&lt;300,1,2))*OFFSET('Таблица 3 (распределение)'!$B$1,MATCH(AI$1,'Таблица 3 (распределение)'!$A$2:$A$22,0),0),0)</f>
        <v>0</v>
      </c>
      <c r="AJ27">
        <f ca="1">IFERROR(OFFSET('Таблица 2 (тарифы)'!$F$2,MATCH($G27&amp;AJ$1,'Таблица 2 (тарифы)'!$F$3:$F$1335,0),IF($B27&lt;300,1,2))*OFFSET('Таблица 3 (распределение)'!$B$1,MATCH(AJ$1,'Таблица 3 (распределение)'!$A$2:$A$22,0),0),0)</f>
        <v>2.11</v>
      </c>
      <c r="AK27">
        <f ca="1">IFERROR(OFFSET('Таблица 2 (тарифы)'!$F$2,MATCH($G27&amp;AK$1,'Таблица 2 (тарифы)'!$F$3:$F$1335,0),IF($B27&lt;300,1,2))*OFFSET('Таблица 3 (распределение)'!$B$1,MATCH(AK$1,'Таблица 3 (распределение)'!$A$2:$A$22,0),0),0)</f>
        <v>0</v>
      </c>
      <c r="AL27">
        <f ca="1">IFERROR(OFFSET('Таблица 2 (тарифы)'!$F$2,MATCH($G27&amp;AL$1,'Таблица 2 (тарифы)'!$F$3:$F$1335,0),IF($B27&lt;300,1,2))*OFFSET('Таблица 3 (распределение)'!$B$1,MATCH(AL$1,'Таблица 3 (распределение)'!$A$2:$A$22,0),0),0)</f>
        <v>4.71</v>
      </c>
      <c r="AM27">
        <f ca="1">IFERROR(OFFSET('Таблица 2 (тарифы)'!$F$2,MATCH($G27&amp;AM$1,'Таблица 2 (тарифы)'!$F$3:$F$1335,0),IF($B27&lt;300,1,2))*OFFSET('Таблица 3 (распределение)'!$B$1,MATCH(AM$1,'Таблица 3 (распределение)'!$A$2:$A$22,0),0),0)</f>
        <v>2.3199999999999998</v>
      </c>
    </row>
    <row r="28" spans="1:39" x14ac:dyDescent="0.25">
      <c r="A28" s="8" t="s">
        <v>16</v>
      </c>
      <c r="B28" s="9">
        <v>590</v>
      </c>
      <c r="C28" s="10">
        <v>25</v>
      </c>
      <c r="D28" s="10">
        <v>13</v>
      </c>
      <c r="E28" s="10">
        <v>18</v>
      </c>
      <c r="F28" s="7">
        <f>ROUNDUP(C28*D28*E28/1000,1)</f>
        <v>5.8999999999999995</v>
      </c>
      <c r="G28" s="7">
        <f ca="1">IF(F28&gt;OFFSET(ЛИТРЫ!$B$1,MATCH(F28,ЛИТРЫ!$B$2:$B$44,1),0),OFFSET(ЛИТРЫ!$B$1,MATCH(F28,ЛИТРЫ!$B$2:$B$44,1)+1,0),OFFSET(ЛИТРЫ!$B$1,MATCH(F28,ЛИТРЫ!$B$2:$B$44,1),0))</f>
        <v>6</v>
      </c>
      <c r="H28" s="29">
        <f t="shared" ca="1" si="0"/>
        <v>133.19999999999999</v>
      </c>
      <c r="I28">
        <f ca="1">IFERROR(OFFSET('Таблица 2 (тарифы)'!$F$2,MATCH($G28&amp;I$1,'Таблица 2 (тарифы)'!$F$3:$F$1335,0),IF($B28&lt;300,1,2))*OFFSET('Таблица 3 (распределение)'!$B$1,MATCH(I$1,'Таблица 3 (распределение)'!$A$2:$A$22,0),0),0)</f>
        <v>0</v>
      </c>
      <c r="J28">
        <f ca="1">IFERROR(OFFSET('Таблица 2 (тарифы)'!$F$2,MATCH($G28&amp;J$1,'Таблица 2 (тарифы)'!$F$3:$F$1335,0),IF($B28&lt;300,1,2))*OFFSET('Таблица 3 (распределение)'!$B$1,MATCH(J$1,'Таблица 3 (распределение)'!$A$2:$A$22,0),0),0)</f>
        <v>0</v>
      </c>
      <c r="K28">
        <f ca="1">IFERROR(OFFSET('Таблица 2 (тарифы)'!$F$2,MATCH($G28&amp;K$1,'Таблица 2 (тарифы)'!$F$3:$F$1335,0),IF($B28&lt;300,1,2))*OFFSET('Таблица 3 (распределение)'!$B$1,MATCH(K$1,'Таблица 3 (распределение)'!$A$2:$A$22,0),0),0)</f>
        <v>0</v>
      </c>
      <c r="L28">
        <f ca="1">IFERROR(OFFSET('Таблица 2 (тарифы)'!$F$2,MATCH($G28&amp;L$1,'Таблица 2 (тарифы)'!$F$3:$F$1335,0),IF($B28&lt;300,1,2))*OFFSET('Таблица 3 (распределение)'!$B$1,MATCH(L$1,'Таблица 3 (распределение)'!$A$2:$A$22,0),0),0)</f>
        <v>0</v>
      </c>
      <c r="M28">
        <f ca="1">IFERROR(OFFSET('Таблица 2 (тарифы)'!$F$2,MATCH($G28&amp;M$1,'Таблица 2 (тарифы)'!$F$3:$F$1335,0),IF($B28&lt;300,1,2))*OFFSET('Таблица 3 (распределение)'!$B$1,MATCH(M$1,'Таблица 3 (распределение)'!$A$2:$A$22,0),0),0)</f>
        <v>4.6399999999999997</v>
      </c>
      <c r="N28">
        <f ca="1">IFERROR(OFFSET('Таблица 2 (тарифы)'!$F$2,MATCH($G28&amp;N$1,'Таблица 2 (тарифы)'!$F$3:$F$1335,0),IF($B28&lt;300,1,2))*OFFSET('Таблица 3 (распределение)'!$B$1,MATCH(N$1,'Таблица 3 (распределение)'!$A$2:$A$22,0),0),0)</f>
        <v>5.6000000000000005</v>
      </c>
      <c r="O28">
        <f ca="1">IFERROR(OFFSET('Таблица 2 (тарифы)'!$F$2,MATCH($G28&amp;O$1,'Таблица 2 (тарифы)'!$F$3:$F$1335,0),IF($B28&lt;300,1,2))*OFFSET('Таблица 3 (распределение)'!$B$1,MATCH(O$1,'Таблица 3 (распределение)'!$A$2:$A$22,0),0),0)</f>
        <v>0</v>
      </c>
      <c r="P28">
        <f ca="1">IFERROR(OFFSET('Таблица 2 (тарифы)'!$F$2,MATCH($G28&amp;P$1,'Таблица 2 (тарифы)'!$F$3:$F$1335,0),IF($B28&lt;300,1,2))*OFFSET('Таблица 3 (распределение)'!$B$1,MATCH(P$1,'Таблица 3 (распределение)'!$A$2:$A$22,0),0),0)</f>
        <v>6.82</v>
      </c>
      <c r="Q28">
        <f ca="1">IFERROR(OFFSET('Таблица 2 (тарифы)'!$F$2,MATCH($G28&amp;Q$1,'Таблица 2 (тарифы)'!$F$3:$F$1335,0),IF($B28&lt;300,1,2))*OFFSET('Таблица 3 (распределение)'!$B$1,MATCH(Q$1,'Таблица 3 (распределение)'!$A$2:$A$22,0),0),0)</f>
        <v>3.1</v>
      </c>
      <c r="R28">
        <f ca="1">IFERROR(OFFSET('Таблица 2 (тарифы)'!$F$2,MATCH($G28&amp;R$1,'Таблица 2 (тарифы)'!$F$3:$F$1335,0),IF($B28&lt;300,1,2))*OFFSET('Таблица 3 (распределение)'!$B$1,MATCH(R$1,'Таблица 3 (распределение)'!$A$2:$A$22,0),0),0)</f>
        <v>2.72</v>
      </c>
      <c r="S28">
        <f ca="1">IFERROR(OFFSET('Таблица 2 (тарифы)'!$F$2,MATCH($G28&amp;S$1,'Таблица 2 (тарифы)'!$F$3:$F$1335,0),IF($B28&lt;300,1,2))*OFFSET('Таблица 3 (распределение)'!$B$1,MATCH(S$1,'Таблица 3 (распределение)'!$A$2:$A$22,0),0),0)</f>
        <v>2.7800000000000002</v>
      </c>
      <c r="T28">
        <f ca="1">IFERROR(OFFSET('Таблица 2 (тарифы)'!$F$2,MATCH($G28&amp;T$1,'Таблица 2 (тарифы)'!$F$3:$F$1335,0),IF($B28&lt;300,1,2))*OFFSET('Таблица 3 (распределение)'!$B$1,MATCH(T$1,'Таблица 3 (распределение)'!$A$2:$A$22,0),0),0)</f>
        <v>3.2600000000000002</v>
      </c>
      <c r="U28">
        <f ca="1">IFERROR(OFFSET('Таблица 2 (тарифы)'!$F$2,MATCH($G28&amp;U$1,'Таблица 2 (тарифы)'!$F$3:$F$1335,0),IF($B28&lt;300,1,2))*OFFSET('Таблица 3 (распределение)'!$B$1,MATCH(U$1,'Таблица 3 (распределение)'!$A$2:$A$22,0),0),0)</f>
        <v>7.83</v>
      </c>
      <c r="V28">
        <f ca="1">IFERROR(OFFSET('Таблица 2 (тарифы)'!$F$2,MATCH($G28&amp;V$1,'Таблица 2 (тарифы)'!$F$3:$F$1335,0),IF($B28&lt;300,1,2))*OFFSET('Таблица 3 (распределение)'!$B$1,MATCH(V$1,'Таблица 3 (распределение)'!$A$2:$A$22,0),0),0)</f>
        <v>0</v>
      </c>
      <c r="W28">
        <f ca="1">IFERROR(OFFSET('Таблица 2 (тарифы)'!$F$2,MATCH($G28&amp;W$1,'Таблица 2 (тарифы)'!$F$3:$F$1335,0),IF($B28&lt;300,1,2))*OFFSET('Таблица 3 (распределение)'!$B$1,MATCH(W$1,'Таблица 3 (распределение)'!$A$2:$A$22,0),0),0)</f>
        <v>1.76</v>
      </c>
      <c r="X28">
        <f ca="1">IFERROR(OFFSET('Таблица 2 (тарифы)'!$F$2,MATCH($G28&amp;X$1,'Таблица 2 (тарифы)'!$F$3:$F$1335,0),IF($B28&lt;300,1,2))*OFFSET('Таблица 3 (распределение)'!$B$1,MATCH(X$1,'Таблица 3 (распределение)'!$A$2:$A$22,0),0),0)</f>
        <v>23.099999999999998</v>
      </c>
      <c r="Y28">
        <f ca="1">IFERROR(OFFSET('Таблица 2 (тарифы)'!$F$2,MATCH($G28&amp;Y$1,'Таблица 2 (тарифы)'!$F$3:$F$1335,0),IF($B28&lt;300,1,2))*OFFSET('Таблица 3 (распределение)'!$B$1,MATCH(Y$1,'Таблица 3 (распределение)'!$A$2:$A$22,0),0),0)</f>
        <v>5.01</v>
      </c>
      <c r="Z28">
        <f ca="1">IFERROR(OFFSET('Таблица 2 (тарифы)'!$F$2,MATCH($G28&amp;Z$1,'Таблица 2 (тарифы)'!$F$3:$F$1335,0),IF($B28&lt;300,1,2))*OFFSET('Таблица 3 (распределение)'!$B$1,MATCH(Z$1,'Таблица 3 (распределение)'!$A$2:$A$22,0),0),0)</f>
        <v>6.51</v>
      </c>
      <c r="AA28">
        <f ca="1">IFERROR(OFFSET('Таблица 2 (тарифы)'!$F$2,MATCH($G28&amp;AA$1,'Таблица 2 (тарифы)'!$F$3:$F$1335,0),IF($B28&lt;300,1,2))*OFFSET('Таблица 3 (распределение)'!$B$1,MATCH(AA$1,'Таблица 3 (распределение)'!$A$2:$A$22,0),0),0)</f>
        <v>2.13</v>
      </c>
      <c r="AB28">
        <f ca="1">IFERROR(OFFSET('Таблица 2 (тарифы)'!$F$2,MATCH($G28&amp;AB$1,'Таблица 2 (тарифы)'!$F$3:$F$1335,0),IF($B28&lt;300,1,2))*OFFSET('Таблица 3 (распределение)'!$B$1,MATCH(AB$1,'Таблица 3 (распределение)'!$A$2:$A$22,0),0),0)</f>
        <v>0</v>
      </c>
      <c r="AC28">
        <f ca="1">IFERROR(OFFSET('Таблица 2 (тарифы)'!$F$2,MATCH($G28&amp;AC$1,'Таблица 2 (тарифы)'!$F$3:$F$1335,0),IF($B28&lt;300,1,2))*OFFSET('Таблица 3 (распределение)'!$B$1,MATCH(AC$1,'Таблица 3 (распределение)'!$A$2:$A$22,0),0),0)</f>
        <v>1.57</v>
      </c>
      <c r="AD28">
        <f ca="1">IFERROR(OFFSET('Таблица 2 (тарифы)'!$F$2,MATCH($G28&amp;AD$1,'Таблица 2 (тарифы)'!$F$3:$F$1335,0),IF($B28&lt;300,1,2))*OFFSET('Таблица 3 (распределение)'!$B$1,MATCH(AD$1,'Таблица 3 (распределение)'!$A$2:$A$22,0),0),0)</f>
        <v>7.2</v>
      </c>
      <c r="AE28">
        <f ca="1">IFERROR(OFFSET('Таблица 2 (тарифы)'!$F$2,MATCH($G28&amp;AE$1,'Таблица 2 (тарифы)'!$F$3:$F$1335,0),IF($B28&lt;300,1,2))*OFFSET('Таблица 3 (распределение)'!$B$1,MATCH(AE$1,'Таблица 3 (распределение)'!$A$2:$A$22,0),0),0)</f>
        <v>1.43</v>
      </c>
      <c r="AF28">
        <f ca="1">IFERROR(OFFSET('Таблица 2 (тарифы)'!$F$2,MATCH($G28&amp;AF$1,'Таблица 2 (тарифы)'!$F$3:$F$1335,0),IF($B28&lt;300,1,2))*OFFSET('Таблица 3 (распределение)'!$B$1,MATCH(AF$1,'Таблица 3 (распределение)'!$A$2:$A$22,0),0),0)</f>
        <v>36.36</v>
      </c>
      <c r="AG28">
        <f ca="1">IFERROR(OFFSET('Таблица 2 (тарифы)'!$F$2,MATCH($G28&amp;AG$1,'Таблица 2 (тарифы)'!$F$3:$F$1335,0),IF($B28&lt;300,1,2))*OFFSET('Таблица 3 (распределение)'!$B$1,MATCH(AG$1,'Таблица 3 (распределение)'!$A$2:$A$22,0),0),0)</f>
        <v>0</v>
      </c>
      <c r="AH28">
        <f ca="1">IFERROR(OFFSET('Таблица 2 (тарифы)'!$F$2,MATCH($G28&amp;AH$1,'Таблица 2 (тарифы)'!$F$3:$F$1335,0),IF($B28&lt;300,1,2))*OFFSET('Таблица 3 (распределение)'!$B$1,MATCH(AH$1,'Таблица 3 (распределение)'!$A$2:$A$22,0),0),0)</f>
        <v>2.2400000000000002</v>
      </c>
      <c r="AI28">
        <f ca="1">IFERROR(OFFSET('Таблица 2 (тарифы)'!$F$2,MATCH($G28&amp;AI$1,'Таблица 2 (тарифы)'!$F$3:$F$1335,0),IF($B28&lt;300,1,2))*OFFSET('Таблица 3 (распределение)'!$B$1,MATCH(AI$1,'Таблица 3 (распределение)'!$A$2:$A$22,0),0),0)</f>
        <v>0</v>
      </c>
      <c r="AJ28">
        <f ca="1">IFERROR(OFFSET('Таблица 2 (тарифы)'!$F$2,MATCH($G28&amp;AJ$1,'Таблица 2 (тарифы)'!$F$3:$F$1335,0),IF($B28&lt;300,1,2))*OFFSET('Таблица 3 (распределение)'!$B$1,MATCH(AJ$1,'Таблица 3 (распределение)'!$A$2:$A$22,0),0),0)</f>
        <v>2.11</v>
      </c>
      <c r="AK28">
        <f ca="1">IFERROR(OFFSET('Таблица 2 (тарифы)'!$F$2,MATCH($G28&amp;AK$1,'Таблица 2 (тарифы)'!$F$3:$F$1335,0),IF($B28&lt;300,1,2))*OFFSET('Таблица 3 (распределение)'!$B$1,MATCH(AK$1,'Таблица 3 (распределение)'!$A$2:$A$22,0),0),0)</f>
        <v>0</v>
      </c>
      <c r="AL28">
        <f ca="1">IFERROR(OFFSET('Таблица 2 (тарифы)'!$F$2,MATCH($G28&amp;AL$1,'Таблица 2 (тарифы)'!$F$3:$F$1335,0),IF($B28&lt;300,1,2))*OFFSET('Таблица 3 (распределение)'!$B$1,MATCH(AL$1,'Таблица 3 (распределение)'!$A$2:$A$22,0),0),0)</f>
        <v>4.71</v>
      </c>
      <c r="AM28">
        <f ca="1">IFERROR(OFFSET('Таблица 2 (тарифы)'!$F$2,MATCH($G28&amp;AM$1,'Таблица 2 (тарифы)'!$F$3:$F$1335,0),IF($B28&lt;300,1,2))*OFFSET('Таблица 3 (распределение)'!$B$1,MATCH(AM$1,'Таблица 3 (распределение)'!$A$2:$A$22,0),0),0)</f>
        <v>2.3199999999999998</v>
      </c>
    </row>
    <row r="29" spans="1:39" x14ac:dyDescent="0.25">
      <c r="A29" s="8" t="s">
        <v>7</v>
      </c>
      <c r="B29" s="9">
        <v>790</v>
      </c>
      <c r="C29" s="10">
        <v>25</v>
      </c>
      <c r="D29" s="10">
        <v>13</v>
      </c>
      <c r="E29" s="10">
        <v>18</v>
      </c>
      <c r="F29" s="7">
        <f>ROUNDUP(C29*D29*E29/1000,1)</f>
        <v>5.8999999999999995</v>
      </c>
      <c r="G29" s="7">
        <f ca="1">IF(F29&gt;OFFSET(ЛИТРЫ!$B$1,MATCH(F29,ЛИТРЫ!$B$2:$B$44,1),0),OFFSET(ЛИТРЫ!$B$1,MATCH(F29,ЛИТРЫ!$B$2:$B$44,1)+1,0),OFFSET(ЛИТРЫ!$B$1,MATCH(F29,ЛИТРЫ!$B$2:$B$44,1),0))</f>
        <v>6</v>
      </c>
      <c r="H29" s="29">
        <f t="shared" ca="1" si="0"/>
        <v>133.19999999999999</v>
      </c>
      <c r="I29">
        <f ca="1">IFERROR(OFFSET('Таблица 2 (тарифы)'!$F$2,MATCH($G29&amp;I$1,'Таблица 2 (тарифы)'!$F$3:$F$1335,0),IF($B29&lt;300,1,2))*OFFSET('Таблица 3 (распределение)'!$B$1,MATCH(I$1,'Таблица 3 (распределение)'!$A$2:$A$22,0),0),0)</f>
        <v>0</v>
      </c>
      <c r="J29">
        <f ca="1">IFERROR(OFFSET('Таблица 2 (тарифы)'!$F$2,MATCH($G29&amp;J$1,'Таблица 2 (тарифы)'!$F$3:$F$1335,0),IF($B29&lt;300,1,2))*OFFSET('Таблица 3 (распределение)'!$B$1,MATCH(J$1,'Таблица 3 (распределение)'!$A$2:$A$22,0),0),0)</f>
        <v>0</v>
      </c>
      <c r="K29">
        <f ca="1">IFERROR(OFFSET('Таблица 2 (тарифы)'!$F$2,MATCH($G29&amp;K$1,'Таблица 2 (тарифы)'!$F$3:$F$1335,0),IF($B29&lt;300,1,2))*OFFSET('Таблица 3 (распределение)'!$B$1,MATCH(K$1,'Таблица 3 (распределение)'!$A$2:$A$22,0),0),0)</f>
        <v>0</v>
      </c>
      <c r="L29">
        <f ca="1">IFERROR(OFFSET('Таблица 2 (тарифы)'!$F$2,MATCH($G29&amp;L$1,'Таблица 2 (тарифы)'!$F$3:$F$1335,0),IF($B29&lt;300,1,2))*OFFSET('Таблица 3 (распределение)'!$B$1,MATCH(L$1,'Таблица 3 (распределение)'!$A$2:$A$22,0),0),0)</f>
        <v>0</v>
      </c>
      <c r="M29">
        <f ca="1">IFERROR(OFFSET('Таблица 2 (тарифы)'!$F$2,MATCH($G29&amp;M$1,'Таблица 2 (тарифы)'!$F$3:$F$1335,0),IF($B29&lt;300,1,2))*OFFSET('Таблица 3 (распределение)'!$B$1,MATCH(M$1,'Таблица 3 (распределение)'!$A$2:$A$22,0),0),0)</f>
        <v>4.6399999999999997</v>
      </c>
      <c r="N29">
        <f ca="1">IFERROR(OFFSET('Таблица 2 (тарифы)'!$F$2,MATCH($G29&amp;N$1,'Таблица 2 (тарифы)'!$F$3:$F$1335,0),IF($B29&lt;300,1,2))*OFFSET('Таблица 3 (распределение)'!$B$1,MATCH(N$1,'Таблица 3 (распределение)'!$A$2:$A$22,0),0),0)</f>
        <v>5.6000000000000005</v>
      </c>
      <c r="O29">
        <f ca="1">IFERROR(OFFSET('Таблица 2 (тарифы)'!$F$2,MATCH($G29&amp;O$1,'Таблица 2 (тарифы)'!$F$3:$F$1335,0),IF($B29&lt;300,1,2))*OFFSET('Таблица 3 (распределение)'!$B$1,MATCH(O$1,'Таблица 3 (распределение)'!$A$2:$A$22,0),0),0)</f>
        <v>0</v>
      </c>
      <c r="P29">
        <f ca="1">IFERROR(OFFSET('Таблица 2 (тарифы)'!$F$2,MATCH($G29&amp;P$1,'Таблица 2 (тарифы)'!$F$3:$F$1335,0),IF($B29&lt;300,1,2))*OFFSET('Таблица 3 (распределение)'!$B$1,MATCH(P$1,'Таблица 3 (распределение)'!$A$2:$A$22,0),0),0)</f>
        <v>6.82</v>
      </c>
      <c r="Q29">
        <f ca="1">IFERROR(OFFSET('Таблица 2 (тарифы)'!$F$2,MATCH($G29&amp;Q$1,'Таблица 2 (тарифы)'!$F$3:$F$1335,0),IF($B29&lt;300,1,2))*OFFSET('Таблица 3 (распределение)'!$B$1,MATCH(Q$1,'Таблица 3 (распределение)'!$A$2:$A$22,0),0),0)</f>
        <v>3.1</v>
      </c>
      <c r="R29">
        <f ca="1">IFERROR(OFFSET('Таблица 2 (тарифы)'!$F$2,MATCH($G29&amp;R$1,'Таблица 2 (тарифы)'!$F$3:$F$1335,0),IF($B29&lt;300,1,2))*OFFSET('Таблица 3 (распределение)'!$B$1,MATCH(R$1,'Таблица 3 (распределение)'!$A$2:$A$22,0),0),0)</f>
        <v>2.72</v>
      </c>
      <c r="S29">
        <f ca="1">IFERROR(OFFSET('Таблица 2 (тарифы)'!$F$2,MATCH($G29&amp;S$1,'Таблица 2 (тарифы)'!$F$3:$F$1335,0),IF($B29&lt;300,1,2))*OFFSET('Таблица 3 (распределение)'!$B$1,MATCH(S$1,'Таблица 3 (распределение)'!$A$2:$A$22,0),0),0)</f>
        <v>2.7800000000000002</v>
      </c>
      <c r="T29">
        <f ca="1">IFERROR(OFFSET('Таблица 2 (тарифы)'!$F$2,MATCH($G29&amp;T$1,'Таблица 2 (тарифы)'!$F$3:$F$1335,0),IF($B29&lt;300,1,2))*OFFSET('Таблица 3 (распределение)'!$B$1,MATCH(T$1,'Таблица 3 (распределение)'!$A$2:$A$22,0),0),0)</f>
        <v>3.2600000000000002</v>
      </c>
      <c r="U29">
        <f ca="1">IFERROR(OFFSET('Таблица 2 (тарифы)'!$F$2,MATCH($G29&amp;U$1,'Таблица 2 (тарифы)'!$F$3:$F$1335,0),IF($B29&lt;300,1,2))*OFFSET('Таблица 3 (распределение)'!$B$1,MATCH(U$1,'Таблица 3 (распределение)'!$A$2:$A$22,0),0),0)</f>
        <v>7.83</v>
      </c>
      <c r="V29">
        <f ca="1">IFERROR(OFFSET('Таблица 2 (тарифы)'!$F$2,MATCH($G29&amp;V$1,'Таблица 2 (тарифы)'!$F$3:$F$1335,0),IF($B29&lt;300,1,2))*OFFSET('Таблица 3 (распределение)'!$B$1,MATCH(V$1,'Таблица 3 (распределение)'!$A$2:$A$22,0),0),0)</f>
        <v>0</v>
      </c>
      <c r="W29">
        <f ca="1">IFERROR(OFFSET('Таблица 2 (тарифы)'!$F$2,MATCH($G29&amp;W$1,'Таблица 2 (тарифы)'!$F$3:$F$1335,0),IF($B29&lt;300,1,2))*OFFSET('Таблица 3 (распределение)'!$B$1,MATCH(W$1,'Таблица 3 (распределение)'!$A$2:$A$22,0),0),0)</f>
        <v>1.76</v>
      </c>
      <c r="X29">
        <f ca="1">IFERROR(OFFSET('Таблица 2 (тарифы)'!$F$2,MATCH($G29&amp;X$1,'Таблица 2 (тарифы)'!$F$3:$F$1335,0),IF($B29&lt;300,1,2))*OFFSET('Таблица 3 (распределение)'!$B$1,MATCH(X$1,'Таблица 3 (распределение)'!$A$2:$A$22,0),0),0)</f>
        <v>23.099999999999998</v>
      </c>
      <c r="Y29">
        <f ca="1">IFERROR(OFFSET('Таблица 2 (тарифы)'!$F$2,MATCH($G29&amp;Y$1,'Таблица 2 (тарифы)'!$F$3:$F$1335,0),IF($B29&lt;300,1,2))*OFFSET('Таблица 3 (распределение)'!$B$1,MATCH(Y$1,'Таблица 3 (распределение)'!$A$2:$A$22,0),0),0)</f>
        <v>5.01</v>
      </c>
      <c r="Z29">
        <f ca="1">IFERROR(OFFSET('Таблица 2 (тарифы)'!$F$2,MATCH($G29&amp;Z$1,'Таблица 2 (тарифы)'!$F$3:$F$1335,0),IF($B29&lt;300,1,2))*OFFSET('Таблица 3 (распределение)'!$B$1,MATCH(Z$1,'Таблица 3 (распределение)'!$A$2:$A$22,0),0),0)</f>
        <v>6.51</v>
      </c>
      <c r="AA29">
        <f ca="1">IFERROR(OFFSET('Таблица 2 (тарифы)'!$F$2,MATCH($G29&amp;AA$1,'Таблица 2 (тарифы)'!$F$3:$F$1335,0),IF($B29&lt;300,1,2))*OFFSET('Таблица 3 (распределение)'!$B$1,MATCH(AA$1,'Таблица 3 (распределение)'!$A$2:$A$22,0),0),0)</f>
        <v>2.13</v>
      </c>
      <c r="AB29">
        <f ca="1">IFERROR(OFFSET('Таблица 2 (тарифы)'!$F$2,MATCH($G29&amp;AB$1,'Таблица 2 (тарифы)'!$F$3:$F$1335,0),IF($B29&lt;300,1,2))*OFFSET('Таблица 3 (распределение)'!$B$1,MATCH(AB$1,'Таблица 3 (распределение)'!$A$2:$A$22,0),0),0)</f>
        <v>0</v>
      </c>
      <c r="AC29">
        <f ca="1">IFERROR(OFFSET('Таблица 2 (тарифы)'!$F$2,MATCH($G29&amp;AC$1,'Таблица 2 (тарифы)'!$F$3:$F$1335,0),IF($B29&lt;300,1,2))*OFFSET('Таблица 3 (распределение)'!$B$1,MATCH(AC$1,'Таблица 3 (распределение)'!$A$2:$A$22,0),0),0)</f>
        <v>1.57</v>
      </c>
      <c r="AD29">
        <f ca="1">IFERROR(OFFSET('Таблица 2 (тарифы)'!$F$2,MATCH($G29&amp;AD$1,'Таблица 2 (тарифы)'!$F$3:$F$1335,0),IF($B29&lt;300,1,2))*OFFSET('Таблица 3 (распределение)'!$B$1,MATCH(AD$1,'Таблица 3 (распределение)'!$A$2:$A$22,0),0),0)</f>
        <v>7.2</v>
      </c>
      <c r="AE29">
        <f ca="1">IFERROR(OFFSET('Таблица 2 (тарифы)'!$F$2,MATCH($G29&amp;AE$1,'Таблица 2 (тарифы)'!$F$3:$F$1335,0),IF($B29&lt;300,1,2))*OFFSET('Таблица 3 (распределение)'!$B$1,MATCH(AE$1,'Таблица 3 (распределение)'!$A$2:$A$22,0),0),0)</f>
        <v>1.43</v>
      </c>
      <c r="AF29">
        <f ca="1">IFERROR(OFFSET('Таблица 2 (тарифы)'!$F$2,MATCH($G29&amp;AF$1,'Таблица 2 (тарифы)'!$F$3:$F$1335,0),IF($B29&lt;300,1,2))*OFFSET('Таблица 3 (распределение)'!$B$1,MATCH(AF$1,'Таблица 3 (распределение)'!$A$2:$A$22,0),0),0)</f>
        <v>36.36</v>
      </c>
      <c r="AG29">
        <f ca="1">IFERROR(OFFSET('Таблица 2 (тарифы)'!$F$2,MATCH($G29&amp;AG$1,'Таблица 2 (тарифы)'!$F$3:$F$1335,0),IF($B29&lt;300,1,2))*OFFSET('Таблица 3 (распределение)'!$B$1,MATCH(AG$1,'Таблица 3 (распределение)'!$A$2:$A$22,0),0),0)</f>
        <v>0</v>
      </c>
      <c r="AH29">
        <f ca="1">IFERROR(OFFSET('Таблица 2 (тарифы)'!$F$2,MATCH($G29&amp;AH$1,'Таблица 2 (тарифы)'!$F$3:$F$1335,0),IF($B29&lt;300,1,2))*OFFSET('Таблица 3 (распределение)'!$B$1,MATCH(AH$1,'Таблица 3 (распределение)'!$A$2:$A$22,0),0),0)</f>
        <v>2.2400000000000002</v>
      </c>
      <c r="AI29">
        <f ca="1">IFERROR(OFFSET('Таблица 2 (тарифы)'!$F$2,MATCH($G29&amp;AI$1,'Таблица 2 (тарифы)'!$F$3:$F$1335,0),IF($B29&lt;300,1,2))*OFFSET('Таблица 3 (распределение)'!$B$1,MATCH(AI$1,'Таблица 3 (распределение)'!$A$2:$A$22,0),0),0)</f>
        <v>0</v>
      </c>
      <c r="AJ29">
        <f ca="1">IFERROR(OFFSET('Таблица 2 (тарифы)'!$F$2,MATCH($G29&amp;AJ$1,'Таблица 2 (тарифы)'!$F$3:$F$1335,0),IF($B29&lt;300,1,2))*OFFSET('Таблица 3 (распределение)'!$B$1,MATCH(AJ$1,'Таблица 3 (распределение)'!$A$2:$A$22,0),0),0)</f>
        <v>2.11</v>
      </c>
      <c r="AK29">
        <f ca="1">IFERROR(OFFSET('Таблица 2 (тарифы)'!$F$2,MATCH($G29&amp;AK$1,'Таблица 2 (тарифы)'!$F$3:$F$1335,0),IF($B29&lt;300,1,2))*OFFSET('Таблица 3 (распределение)'!$B$1,MATCH(AK$1,'Таблица 3 (распределение)'!$A$2:$A$22,0),0),0)</f>
        <v>0</v>
      </c>
      <c r="AL29">
        <f ca="1">IFERROR(OFFSET('Таблица 2 (тарифы)'!$F$2,MATCH($G29&amp;AL$1,'Таблица 2 (тарифы)'!$F$3:$F$1335,0),IF($B29&lt;300,1,2))*OFFSET('Таблица 3 (распределение)'!$B$1,MATCH(AL$1,'Таблица 3 (распределение)'!$A$2:$A$22,0),0),0)</f>
        <v>4.71</v>
      </c>
      <c r="AM29">
        <f ca="1">IFERROR(OFFSET('Таблица 2 (тарифы)'!$F$2,MATCH($G29&amp;AM$1,'Таблица 2 (тарифы)'!$F$3:$F$1335,0),IF($B29&lt;300,1,2))*OFFSET('Таблица 3 (распределение)'!$B$1,MATCH(AM$1,'Таблица 3 (распределение)'!$A$2:$A$22,0),0),0)</f>
        <v>2.3199999999999998</v>
      </c>
    </row>
    <row r="30" spans="1:39" x14ac:dyDescent="0.25">
      <c r="A30" s="8" t="s">
        <v>25</v>
      </c>
      <c r="B30" s="9">
        <v>770</v>
      </c>
      <c r="C30" s="7">
        <v>25</v>
      </c>
      <c r="D30" s="7">
        <v>13</v>
      </c>
      <c r="E30" s="7">
        <v>18</v>
      </c>
      <c r="F30" s="7">
        <f>ROUNDUP(C30*D30*E30/1000,1)</f>
        <v>5.8999999999999995</v>
      </c>
      <c r="G30" s="7">
        <f ca="1">IF(F30&gt;OFFSET(ЛИТРЫ!$B$1,MATCH(F30,ЛИТРЫ!$B$2:$B$44,1),0),OFFSET(ЛИТРЫ!$B$1,MATCH(F30,ЛИТРЫ!$B$2:$B$44,1)+1,0),OFFSET(ЛИТРЫ!$B$1,MATCH(F30,ЛИТРЫ!$B$2:$B$44,1),0))</f>
        <v>6</v>
      </c>
      <c r="H30" s="29">
        <f t="shared" ca="1" si="0"/>
        <v>133.19999999999999</v>
      </c>
      <c r="I30">
        <f ca="1">IFERROR(OFFSET('Таблица 2 (тарифы)'!$F$2,MATCH($G30&amp;I$1,'Таблица 2 (тарифы)'!$F$3:$F$1335,0),IF($B30&lt;300,1,2))*OFFSET('Таблица 3 (распределение)'!$B$1,MATCH(I$1,'Таблица 3 (распределение)'!$A$2:$A$22,0),0),0)</f>
        <v>0</v>
      </c>
      <c r="J30">
        <f ca="1">IFERROR(OFFSET('Таблица 2 (тарифы)'!$F$2,MATCH($G30&amp;J$1,'Таблица 2 (тарифы)'!$F$3:$F$1335,0),IF($B30&lt;300,1,2))*OFFSET('Таблица 3 (распределение)'!$B$1,MATCH(J$1,'Таблица 3 (распределение)'!$A$2:$A$22,0),0),0)</f>
        <v>0</v>
      </c>
      <c r="K30">
        <f ca="1">IFERROR(OFFSET('Таблица 2 (тарифы)'!$F$2,MATCH($G30&amp;K$1,'Таблица 2 (тарифы)'!$F$3:$F$1335,0),IF($B30&lt;300,1,2))*OFFSET('Таблица 3 (распределение)'!$B$1,MATCH(K$1,'Таблица 3 (распределение)'!$A$2:$A$22,0),0),0)</f>
        <v>0</v>
      </c>
      <c r="L30">
        <f ca="1">IFERROR(OFFSET('Таблица 2 (тарифы)'!$F$2,MATCH($G30&amp;L$1,'Таблица 2 (тарифы)'!$F$3:$F$1335,0),IF($B30&lt;300,1,2))*OFFSET('Таблица 3 (распределение)'!$B$1,MATCH(L$1,'Таблица 3 (распределение)'!$A$2:$A$22,0),0),0)</f>
        <v>0</v>
      </c>
      <c r="M30">
        <f ca="1">IFERROR(OFFSET('Таблица 2 (тарифы)'!$F$2,MATCH($G30&amp;M$1,'Таблица 2 (тарифы)'!$F$3:$F$1335,0),IF($B30&lt;300,1,2))*OFFSET('Таблица 3 (распределение)'!$B$1,MATCH(M$1,'Таблица 3 (распределение)'!$A$2:$A$22,0),0),0)</f>
        <v>4.6399999999999997</v>
      </c>
      <c r="N30">
        <f ca="1">IFERROR(OFFSET('Таблица 2 (тарифы)'!$F$2,MATCH($G30&amp;N$1,'Таблица 2 (тарифы)'!$F$3:$F$1335,0),IF($B30&lt;300,1,2))*OFFSET('Таблица 3 (распределение)'!$B$1,MATCH(N$1,'Таблица 3 (распределение)'!$A$2:$A$22,0),0),0)</f>
        <v>5.6000000000000005</v>
      </c>
      <c r="O30">
        <f ca="1">IFERROR(OFFSET('Таблица 2 (тарифы)'!$F$2,MATCH($G30&amp;O$1,'Таблица 2 (тарифы)'!$F$3:$F$1335,0),IF($B30&lt;300,1,2))*OFFSET('Таблица 3 (распределение)'!$B$1,MATCH(O$1,'Таблица 3 (распределение)'!$A$2:$A$22,0),0),0)</f>
        <v>0</v>
      </c>
      <c r="P30">
        <f ca="1">IFERROR(OFFSET('Таблица 2 (тарифы)'!$F$2,MATCH($G30&amp;P$1,'Таблица 2 (тарифы)'!$F$3:$F$1335,0),IF($B30&lt;300,1,2))*OFFSET('Таблица 3 (распределение)'!$B$1,MATCH(P$1,'Таблица 3 (распределение)'!$A$2:$A$22,0),0),0)</f>
        <v>6.82</v>
      </c>
      <c r="Q30">
        <f ca="1">IFERROR(OFFSET('Таблица 2 (тарифы)'!$F$2,MATCH($G30&amp;Q$1,'Таблица 2 (тарифы)'!$F$3:$F$1335,0),IF($B30&lt;300,1,2))*OFFSET('Таблица 3 (распределение)'!$B$1,MATCH(Q$1,'Таблица 3 (распределение)'!$A$2:$A$22,0),0),0)</f>
        <v>3.1</v>
      </c>
      <c r="R30">
        <f ca="1">IFERROR(OFFSET('Таблица 2 (тарифы)'!$F$2,MATCH($G30&amp;R$1,'Таблица 2 (тарифы)'!$F$3:$F$1335,0),IF($B30&lt;300,1,2))*OFFSET('Таблица 3 (распределение)'!$B$1,MATCH(R$1,'Таблица 3 (распределение)'!$A$2:$A$22,0),0),0)</f>
        <v>2.72</v>
      </c>
      <c r="S30">
        <f ca="1">IFERROR(OFFSET('Таблица 2 (тарифы)'!$F$2,MATCH($G30&amp;S$1,'Таблица 2 (тарифы)'!$F$3:$F$1335,0),IF($B30&lt;300,1,2))*OFFSET('Таблица 3 (распределение)'!$B$1,MATCH(S$1,'Таблица 3 (распределение)'!$A$2:$A$22,0),0),0)</f>
        <v>2.7800000000000002</v>
      </c>
      <c r="T30">
        <f ca="1">IFERROR(OFFSET('Таблица 2 (тарифы)'!$F$2,MATCH($G30&amp;T$1,'Таблица 2 (тарифы)'!$F$3:$F$1335,0),IF($B30&lt;300,1,2))*OFFSET('Таблица 3 (распределение)'!$B$1,MATCH(T$1,'Таблица 3 (распределение)'!$A$2:$A$22,0),0),0)</f>
        <v>3.2600000000000002</v>
      </c>
      <c r="U30">
        <f ca="1">IFERROR(OFFSET('Таблица 2 (тарифы)'!$F$2,MATCH($G30&amp;U$1,'Таблица 2 (тарифы)'!$F$3:$F$1335,0),IF($B30&lt;300,1,2))*OFFSET('Таблица 3 (распределение)'!$B$1,MATCH(U$1,'Таблица 3 (распределение)'!$A$2:$A$22,0),0),0)</f>
        <v>7.83</v>
      </c>
      <c r="V30">
        <f ca="1">IFERROR(OFFSET('Таблица 2 (тарифы)'!$F$2,MATCH($G30&amp;V$1,'Таблица 2 (тарифы)'!$F$3:$F$1335,0),IF($B30&lt;300,1,2))*OFFSET('Таблица 3 (распределение)'!$B$1,MATCH(V$1,'Таблица 3 (распределение)'!$A$2:$A$22,0),0),0)</f>
        <v>0</v>
      </c>
      <c r="W30">
        <f ca="1">IFERROR(OFFSET('Таблица 2 (тарифы)'!$F$2,MATCH($G30&amp;W$1,'Таблица 2 (тарифы)'!$F$3:$F$1335,0),IF($B30&lt;300,1,2))*OFFSET('Таблица 3 (распределение)'!$B$1,MATCH(W$1,'Таблица 3 (распределение)'!$A$2:$A$22,0),0),0)</f>
        <v>1.76</v>
      </c>
      <c r="X30">
        <f ca="1">IFERROR(OFFSET('Таблица 2 (тарифы)'!$F$2,MATCH($G30&amp;X$1,'Таблица 2 (тарифы)'!$F$3:$F$1335,0),IF($B30&lt;300,1,2))*OFFSET('Таблица 3 (распределение)'!$B$1,MATCH(X$1,'Таблица 3 (распределение)'!$A$2:$A$22,0),0),0)</f>
        <v>23.099999999999998</v>
      </c>
      <c r="Y30">
        <f ca="1">IFERROR(OFFSET('Таблица 2 (тарифы)'!$F$2,MATCH($G30&amp;Y$1,'Таблица 2 (тарифы)'!$F$3:$F$1335,0),IF($B30&lt;300,1,2))*OFFSET('Таблица 3 (распределение)'!$B$1,MATCH(Y$1,'Таблица 3 (распределение)'!$A$2:$A$22,0),0),0)</f>
        <v>5.01</v>
      </c>
      <c r="Z30">
        <f ca="1">IFERROR(OFFSET('Таблица 2 (тарифы)'!$F$2,MATCH($G30&amp;Z$1,'Таблица 2 (тарифы)'!$F$3:$F$1335,0),IF($B30&lt;300,1,2))*OFFSET('Таблица 3 (распределение)'!$B$1,MATCH(Z$1,'Таблица 3 (распределение)'!$A$2:$A$22,0),0),0)</f>
        <v>6.51</v>
      </c>
      <c r="AA30">
        <f ca="1">IFERROR(OFFSET('Таблица 2 (тарифы)'!$F$2,MATCH($G30&amp;AA$1,'Таблица 2 (тарифы)'!$F$3:$F$1335,0),IF($B30&lt;300,1,2))*OFFSET('Таблица 3 (распределение)'!$B$1,MATCH(AA$1,'Таблица 3 (распределение)'!$A$2:$A$22,0),0),0)</f>
        <v>2.13</v>
      </c>
      <c r="AB30">
        <f ca="1">IFERROR(OFFSET('Таблица 2 (тарифы)'!$F$2,MATCH($G30&amp;AB$1,'Таблица 2 (тарифы)'!$F$3:$F$1335,0),IF($B30&lt;300,1,2))*OFFSET('Таблица 3 (распределение)'!$B$1,MATCH(AB$1,'Таблица 3 (распределение)'!$A$2:$A$22,0),0),0)</f>
        <v>0</v>
      </c>
      <c r="AC30">
        <f ca="1">IFERROR(OFFSET('Таблица 2 (тарифы)'!$F$2,MATCH($G30&amp;AC$1,'Таблица 2 (тарифы)'!$F$3:$F$1335,0),IF($B30&lt;300,1,2))*OFFSET('Таблица 3 (распределение)'!$B$1,MATCH(AC$1,'Таблица 3 (распределение)'!$A$2:$A$22,0),0),0)</f>
        <v>1.57</v>
      </c>
      <c r="AD30">
        <f ca="1">IFERROR(OFFSET('Таблица 2 (тарифы)'!$F$2,MATCH($G30&amp;AD$1,'Таблица 2 (тарифы)'!$F$3:$F$1335,0),IF($B30&lt;300,1,2))*OFFSET('Таблица 3 (распределение)'!$B$1,MATCH(AD$1,'Таблица 3 (распределение)'!$A$2:$A$22,0),0),0)</f>
        <v>7.2</v>
      </c>
      <c r="AE30">
        <f ca="1">IFERROR(OFFSET('Таблица 2 (тарифы)'!$F$2,MATCH($G30&amp;AE$1,'Таблица 2 (тарифы)'!$F$3:$F$1335,0),IF($B30&lt;300,1,2))*OFFSET('Таблица 3 (распределение)'!$B$1,MATCH(AE$1,'Таблица 3 (распределение)'!$A$2:$A$22,0),0),0)</f>
        <v>1.43</v>
      </c>
      <c r="AF30">
        <f ca="1">IFERROR(OFFSET('Таблица 2 (тарифы)'!$F$2,MATCH($G30&amp;AF$1,'Таблица 2 (тарифы)'!$F$3:$F$1335,0),IF($B30&lt;300,1,2))*OFFSET('Таблица 3 (распределение)'!$B$1,MATCH(AF$1,'Таблица 3 (распределение)'!$A$2:$A$22,0),0),0)</f>
        <v>36.36</v>
      </c>
      <c r="AG30">
        <f ca="1">IFERROR(OFFSET('Таблица 2 (тарифы)'!$F$2,MATCH($G30&amp;AG$1,'Таблица 2 (тарифы)'!$F$3:$F$1335,0),IF($B30&lt;300,1,2))*OFFSET('Таблица 3 (распределение)'!$B$1,MATCH(AG$1,'Таблица 3 (распределение)'!$A$2:$A$22,0),0),0)</f>
        <v>0</v>
      </c>
      <c r="AH30">
        <f ca="1">IFERROR(OFFSET('Таблица 2 (тарифы)'!$F$2,MATCH($G30&amp;AH$1,'Таблица 2 (тарифы)'!$F$3:$F$1335,0),IF($B30&lt;300,1,2))*OFFSET('Таблица 3 (распределение)'!$B$1,MATCH(AH$1,'Таблица 3 (распределение)'!$A$2:$A$22,0),0),0)</f>
        <v>2.2400000000000002</v>
      </c>
      <c r="AI30">
        <f ca="1">IFERROR(OFFSET('Таблица 2 (тарифы)'!$F$2,MATCH($G30&amp;AI$1,'Таблица 2 (тарифы)'!$F$3:$F$1335,0),IF($B30&lt;300,1,2))*OFFSET('Таблица 3 (распределение)'!$B$1,MATCH(AI$1,'Таблица 3 (распределение)'!$A$2:$A$22,0),0),0)</f>
        <v>0</v>
      </c>
      <c r="AJ30">
        <f ca="1">IFERROR(OFFSET('Таблица 2 (тарифы)'!$F$2,MATCH($G30&amp;AJ$1,'Таблица 2 (тарифы)'!$F$3:$F$1335,0),IF($B30&lt;300,1,2))*OFFSET('Таблица 3 (распределение)'!$B$1,MATCH(AJ$1,'Таблица 3 (распределение)'!$A$2:$A$22,0),0),0)</f>
        <v>2.11</v>
      </c>
      <c r="AK30">
        <f ca="1">IFERROR(OFFSET('Таблица 2 (тарифы)'!$F$2,MATCH($G30&amp;AK$1,'Таблица 2 (тарифы)'!$F$3:$F$1335,0),IF($B30&lt;300,1,2))*OFFSET('Таблица 3 (распределение)'!$B$1,MATCH(AK$1,'Таблица 3 (распределение)'!$A$2:$A$22,0),0),0)</f>
        <v>0</v>
      </c>
      <c r="AL30">
        <f ca="1">IFERROR(OFFSET('Таблица 2 (тарифы)'!$F$2,MATCH($G30&amp;AL$1,'Таблица 2 (тарифы)'!$F$3:$F$1335,0),IF($B30&lt;300,1,2))*OFFSET('Таблица 3 (распределение)'!$B$1,MATCH(AL$1,'Таблица 3 (распределение)'!$A$2:$A$22,0),0),0)</f>
        <v>4.71</v>
      </c>
      <c r="AM30">
        <f ca="1">IFERROR(OFFSET('Таблица 2 (тарифы)'!$F$2,MATCH($G30&amp;AM$1,'Таблица 2 (тарифы)'!$F$3:$F$1335,0),IF($B30&lt;300,1,2))*OFFSET('Таблица 3 (распределение)'!$B$1,MATCH(AM$1,'Таблица 3 (распределение)'!$A$2:$A$22,0),0),0)</f>
        <v>2.3199999999999998</v>
      </c>
    </row>
    <row r="31" spans="1:39" x14ac:dyDescent="0.25">
      <c r="A31" s="8"/>
      <c r="B31" s="9">
        <v>350</v>
      </c>
      <c r="C31" s="7">
        <v>25</v>
      </c>
      <c r="D31" s="7">
        <v>13</v>
      </c>
      <c r="E31" s="7">
        <v>18</v>
      </c>
      <c r="F31" s="7">
        <f>ROUNDUP(C31*D31*E31/1000,1)</f>
        <v>5.8999999999999995</v>
      </c>
      <c r="G31" s="7">
        <f ca="1">IF(F31&gt;OFFSET(ЛИТРЫ!$B$1,MATCH(F31,ЛИТРЫ!$B$2:$B$44,1),0),OFFSET(ЛИТРЫ!$B$1,MATCH(F31,ЛИТРЫ!$B$2:$B$44,1)+1,0),OFFSET(ЛИТРЫ!$B$1,MATCH(F31,ЛИТРЫ!$B$2:$B$44,1),0))</f>
        <v>6</v>
      </c>
      <c r="H31" s="29">
        <f t="shared" ca="1" si="0"/>
        <v>133.19999999999999</v>
      </c>
      <c r="I31">
        <f ca="1">IFERROR(OFFSET('Таблица 2 (тарифы)'!$F$2,MATCH($G31&amp;I$1,'Таблица 2 (тарифы)'!$F$3:$F$1335,0),IF($B31&lt;300,1,2))*OFFSET('Таблица 3 (распределение)'!$B$1,MATCH(I$1,'Таблица 3 (распределение)'!$A$2:$A$22,0),0),0)</f>
        <v>0</v>
      </c>
      <c r="J31">
        <f ca="1">IFERROR(OFFSET('Таблица 2 (тарифы)'!$F$2,MATCH($G31&amp;J$1,'Таблица 2 (тарифы)'!$F$3:$F$1335,0),IF($B31&lt;300,1,2))*OFFSET('Таблица 3 (распределение)'!$B$1,MATCH(J$1,'Таблица 3 (распределение)'!$A$2:$A$22,0),0),0)</f>
        <v>0</v>
      </c>
      <c r="K31">
        <f ca="1">IFERROR(OFFSET('Таблица 2 (тарифы)'!$F$2,MATCH($G31&amp;K$1,'Таблица 2 (тарифы)'!$F$3:$F$1335,0),IF($B31&lt;300,1,2))*OFFSET('Таблица 3 (распределение)'!$B$1,MATCH(K$1,'Таблица 3 (распределение)'!$A$2:$A$22,0),0),0)</f>
        <v>0</v>
      </c>
      <c r="L31">
        <f ca="1">IFERROR(OFFSET('Таблица 2 (тарифы)'!$F$2,MATCH($G31&amp;L$1,'Таблица 2 (тарифы)'!$F$3:$F$1335,0),IF($B31&lt;300,1,2))*OFFSET('Таблица 3 (распределение)'!$B$1,MATCH(L$1,'Таблица 3 (распределение)'!$A$2:$A$22,0),0),0)</f>
        <v>0</v>
      </c>
      <c r="M31">
        <f ca="1">IFERROR(OFFSET('Таблица 2 (тарифы)'!$F$2,MATCH($G31&amp;M$1,'Таблица 2 (тарифы)'!$F$3:$F$1335,0),IF($B31&lt;300,1,2))*OFFSET('Таблица 3 (распределение)'!$B$1,MATCH(M$1,'Таблица 3 (распределение)'!$A$2:$A$22,0),0),0)</f>
        <v>4.6399999999999997</v>
      </c>
      <c r="N31">
        <f ca="1">IFERROR(OFFSET('Таблица 2 (тарифы)'!$F$2,MATCH($G31&amp;N$1,'Таблица 2 (тарифы)'!$F$3:$F$1335,0),IF($B31&lt;300,1,2))*OFFSET('Таблица 3 (распределение)'!$B$1,MATCH(N$1,'Таблица 3 (распределение)'!$A$2:$A$22,0),0),0)</f>
        <v>5.6000000000000005</v>
      </c>
      <c r="O31">
        <f ca="1">IFERROR(OFFSET('Таблица 2 (тарифы)'!$F$2,MATCH($G31&amp;O$1,'Таблица 2 (тарифы)'!$F$3:$F$1335,0),IF($B31&lt;300,1,2))*OFFSET('Таблица 3 (распределение)'!$B$1,MATCH(O$1,'Таблица 3 (распределение)'!$A$2:$A$22,0),0),0)</f>
        <v>0</v>
      </c>
      <c r="P31">
        <f ca="1">IFERROR(OFFSET('Таблица 2 (тарифы)'!$F$2,MATCH($G31&amp;P$1,'Таблица 2 (тарифы)'!$F$3:$F$1335,0),IF($B31&lt;300,1,2))*OFFSET('Таблица 3 (распределение)'!$B$1,MATCH(P$1,'Таблица 3 (распределение)'!$A$2:$A$22,0),0),0)</f>
        <v>6.82</v>
      </c>
      <c r="Q31">
        <f ca="1">IFERROR(OFFSET('Таблица 2 (тарифы)'!$F$2,MATCH($G31&amp;Q$1,'Таблица 2 (тарифы)'!$F$3:$F$1335,0),IF($B31&lt;300,1,2))*OFFSET('Таблица 3 (распределение)'!$B$1,MATCH(Q$1,'Таблица 3 (распределение)'!$A$2:$A$22,0),0),0)</f>
        <v>3.1</v>
      </c>
      <c r="R31">
        <f ca="1">IFERROR(OFFSET('Таблица 2 (тарифы)'!$F$2,MATCH($G31&amp;R$1,'Таблица 2 (тарифы)'!$F$3:$F$1335,0),IF($B31&lt;300,1,2))*OFFSET('Таблица 3 (распределение)'!$B$1,MATCH(R$1,'Таблица 3 (распределение)'!$A$2:$A$22,0),0),0)</f>
        <v>2.72</v>
      </c>
      <c r="S31">
        <f ca="1">IFERROR(OFFSET('Таблица 2 (тарифы)'!$F$2,MATCH($G31&amp;S$1,'Таблица 2 (тарифы)'!$F$3:$F$1335,0),IF($B31&lt;300,1,2))*OFFSET('Таблица 3 (распределение)'!$B$1,MATCH(S$1,'Таблица 3 (распределение)'!$A$2:$A$22,0),0),0)</f>
        <v>2.7800000000000002</v>
      </c>
      <c r="T31">
        <f ca="1">IFERROR(OFFSET('Таблица 2 (тарифы)'!$F$2,MATCH($G31&amp;T$1,'Таблица 2 (тарифы)'!$F$3:$F$1335,0),IF($B31&lt;300,1,2))*OFFSET('Таблица 3 (распределение)'!$B$1,MATCH(T$1,'Таблица 3 (распределение)'!$A$2:$A$22,0),0),0)</f>
        <v>3.2600000000000002</v>
      </c>
      <c r="U31">
        <f ca="1">IFERROR(OFFSET('Таблица 2 (тарифы)'!$F$2,MATCH($G31&amp;U$1,'Таблица 2 (тарифы)'!$F$3:$F$1335,0),IF($B31&lt;300,1,2))*OFFSET('Таблица 3 (распределение)'!$B$1,MATCH(U$1,'Таблица 3 (распределение)'!$A$2:$A$22,0),0),0)</f>
        <v>7.83</v>
      </c>
      <c r="V31">
        <f ca="1">IFERROR(OFFSET('Таблица 2 (тарифы)'!$F$2,MATCH($G31&amp;V$1,'Таблица 2 (тарифы)'!$F$3:$F$1335,0),IF($B31&lt;300,1,2))*OFFSET('Таблица 3 (распределение)'!$B$1,MATCH(V$1,'Таблица 3 (распределение)'!$A$2:$A$22,0),0),0)</f>
        <v>0</v>
      </c>
      <c r="W31">
        <f ca="1">IFERROR(OFFSET('Таблица 2 (тарифы)'!$F$2,MATCH($G31&amp;W$1,'Таблица 2 (тарифы)'!$F$3:$F$1335,0),IF($B31&lt;300,1,2))*OFFSET('Таблица 3 (распределение)'!$B$1,MATCH(W$1,'Таблица 3 (распределение)'!$A$2:$A$22,0),0),0)</f>
        <v>1.76</v>
      </c>
      <c r="X31">
        <f ca="1">IFERROR(OFFSET('Таблица 2 (тарифы)'!$F$2,MATCH($G31&amp;X$1,'Таблица 2 (тарифы)'!$F$3:$F$1335,0),IF($B31&lt;300,1,2))*OFFSET('Таблица 3 (распределение)'!$B$1,MATCH(X$1,'Таблица 3 (распределение)'!$A$2:$A$22,0),0),0)</f>
        <v>23.099999999999998</v>
      </c>
      <c r="Y31">
        <f ca="1">IFERROR(OFFSET('Таблица 2 (тарифы)'!$F$2,MATCH($G31&amp;Y$1,'Таблица 2 (тарифы)'!$F$3:$F$1335,0),IF($B31&lt;300,1,2))*OFFSET('Таблица 3 (распределение)'!$B$1,MATCH(Y$1,'Таблица 3 (распределение)'!$A$2:$A$22,0),0),0)</f>
        <v>5.01</v>
      </c>
      <c r="Z31">
        <f ca="1">IFERROR(OFFSET('Таблица 2 (тарифы)'!$F$2,MATCH($G31&amp;Z$1,'Таблица 2 (тарифы)'!$F$3:$F$1335,0),IF($B31&lt;300,1,2))*OFFSET('Таблица 3 (распределение)'!$B$1,MATCH(Z$1,'Таблица 3 (распределение)'!$A$2:$A$22,0),0),0)</f>
        <v>6.51</v>
      </c>
      <c r="AA31">
        <f ca="1">IFERROR(OFFSET('Таблица 2 (тарифы)'!$F$2,MATCH($G31&amp;AA$1,'Таблица 2 (тарифы)'!$F$3:$F$1335,0),IF($B31&lt;300,1,2))*OFFSET('Таблица 3 (распределение)'!$B$1,MATCH(AA$1,'Таблица 3 (распределение)'!$A$2:$A$22,0),0),0)</f>
        <v>2.13</v>
      </c>
      <c r="AB31">
        <f ca="1">IFERROR(OFFSET('Таблица 2 (тарифы)'!$F$2,MATCH($G31&amp;AB$1,'Таблица 2 (тарифы)'!$F$3:$F$1335,0),IF($B31&lt;300,1,2))*OFFSET('Таблица 3 (распределение)'!$B$1,MATCH(AB$1,'Таблица 3 (распределение)'!$A$2:$A$22,0),0),0)</f>
        <v>0</v>
      </c>
      <c r="AC31">
        <f ca="1">IFERROR(OFFSET('Таблица 2 (тарифы)'!$F$2,MATCH($G31&amp;AC$1,'Таблица 2 (тарифы)'!$F$3:$F$1335,0),IF($B31&lt;300,1,2))*OFFSET('Таблица 3 (распределение)'!$B$1,MATCH(AC$1,'Таблица 3 (распределение)'!$A$2:$A$22,0),0),0)</f>
        <v>1.57</v>
      </c>
      <c r="AD31">
        <f ca="1">IFERROR(OFFSET('Таблица 2 (тарифы)'!$F$2,MATCH($G31&amp;AD$1,'Таблица 2 (тарифы)'!$F$3:$F$1335,0),IF($B31&lt;300,1,2))*OFFSET('Таблица 3 (распределение)'!$B$1,MATCH(AD$1,'Таблица 3 (распределение)'!$A$2:$A$22,0),0),0)</f>
        <v>7.2</v>
      </c>
      <c r="AE31">
        <f ca="1">IFERROR(OFFSET('Таблица 2 (тарифы)'!$F$2,MATCH($G31&amp;AE$1,'Таблица 2 (тарифы)'!$F$3:$F$1335,0),IF($B31&lt;300,1,2))*OFFSET('Таблица 3 (распределение)'!$B$1,MATCH(AE$1,'Таблица 3 (распределение)'!$A$2:$A$22,0),0),0)</f>
        <v>1.43</v>
      </c>
      <c r="AF31">
        <f ca="1">IFERROR(OFFSET('Таблица 2 (тарифы)'!$F$2,MATCH($G31&amp;AF$1,'Таблица 2 (тарифы)'!$F$3:$F$1335,0),IF($B31&lt;300,1,2))*OFFSET('Таблица 3 (распределение)'!$B$1,MATCH(AF$1,'Таблица 3 (распределение)'!$A$2:$A$22,0),0),0)</f>
        <v>36.36</v>
      </c>
      <c r="AG31">
        <f ca="1">IFERROR(OFFSET('Таблица 2 (тарифы)'!$F$2,MATCH($G31&amp;AG$1,'Таблица 2 (тарифы)'!$F$3:$F$1335,0),IF($B31&lt;300,1,2))*OFFSET('Таблица 3 (распределение)'!$B$1,MATCH(AG$1,'Таблица 3 (распределение)'!$A$2:$A$22,0),0),0)</f>
        <v>0</v>
      </c>
      <c r="AH31">
        <f ca="1">IFERROR(OFFSET('Таблица 2 (тарифы)'!$F$2,MATCH($G31&amp;AH$1,'Таблица 2 (тарифы)'!$F$3:$F$1335,0),IF($B31&lt;300,1,2))*OFFSET('Таблица 3 (распределение)'!$B$1,MATCH(AH$1,'Таблица 3 (распределение)'!$A$2:$A$22,0),0),0)</f>
        <v>2.2400000000000002</v>
      </c>
      <c r="AI31">
        <f ca="1">IFERROR(OFFSET('Таблица 2 (тарифы)'!$F$2,MATCH($G31&amp;AI$1,'Таблица 2 (тарифы)'!$F$3:$F$1335,0),IF($B31&lt;300,1,2))*OFFSET('Таблица 3 (распределение)'!$B$1,MATCH(AI$1,'Таблица 3 (распределение)'!$A$2:$A$22,0),0),0)</f>
        <v>0</v>
      </c>
      <c r="AJ31">
        <f ca="1">IFERROR(OFFSET('Таблица 2 (тарифы)'!$F$2,MATCH($G31&amp;AJ$1,'Таблица 2 (тарифы)'!$F$3:$F$1335,0),IF($B31&lt;300,1,2))*OFFSET('Таблица 3 (распределение)'!$B$1,MATCH(AJ$1,'Таблица 3 (распределение)'!$A$2:$A$22,0),0),0)</f>
        <v>2.11</v>
      </c>
      <c r="AK31">
        <f ca="1">IFERROR(OFFSET('Таблица 2 (тарифы)'!$F$2,MATCH($G31&amp;AK$1,'Таблица 2 (тарифы)'!$F$3:$F$1335,0),IF($B31&lt;300,1,2))*OFFSET('Таблица 3 (распределение)'!$B$1,MATCH(AK$1,'Таблица 3 (распределение)'!$A$2:$A$22,0),0),0)</f>
        <v>0</v>
      </c>
      <c r="AL31">
        <f ca="1">IFERROR(OFFSET('Таблица 2 (тарифы)'!$F$2,MATCH($G31&amp;AL$1,'Таблица 2 (тарифы)'!$F$3:$F$1335,0),IF($B31&lt;300,1,2))*OFFSET('Таблица 3 (распределение)'!$B$1,MATCH(AL$1,'Таблица 3 (распределение)'!$A$2:$A$22,0),0),0)</f>
        <v>4.71</v>
      </c>
      <c r="AM31">
        <f ca="1">IFERROR(OFFSET('Таблица 2 (тарифы)'!$F$2,MATCH($G31&amp;AM$1,'Таблица 2 (тарифы)'!$F$3:$F$1335,0),IF($B31&lt;300,1,2))*OFFSET('Таблица 3 (распределение)'!$B$1,MATCH(AM$1,'Таблица 3 (распределение)'!$A$2:$A$22,0),0),0)</f>
        <v>2.3199999999999998</v>
      </c>
    </row>
    <row r="32" spans="1:39" x14ac:dyDescent="0.25">
      <c r="A32" s="8"/>
      <c r="B32" s="9">
        <v>1570</v>
      </c>
      <c r="C32" s="7">
        <v>13</v>
      </c>
      <c r="D32" s="7">
        <v>13</v>
      </c>
      <c r="E32" s="7">
        <v>37</v>
      </c>
      <c r="F32" s="7">
        <f>ROUNDUP(C32*D32*E32/1000,1)</f>
        <v>6.3</v>
      </c>
      <c r="G32" s="7">
        <f ca="1">IF(F32&gt;OFFSET(ЛИТРЫ!$B$1,MATCH(F32,ЛИТРЫ!$B$2:$B$44,1),0),OFFSET(ЛИТРЫ!$B$1,MATCH(F32,ЛИТРЫ!$B$2:$B$44,1)+1,0),OFFSET(ЛИТРЫ!$B$1,MATCH(F32,ЛИТРЫ!$B$2:$B$44,1),0))</f>
        <v>7</v>
      </c>
      <c r="H32" s="29">
        <f t="shared" ca="1" si="0"/>
        <v>147.47999999999999</v>
      </c>
      <c r="I32">
        <f ca="1">IFERROR(OFFSET('Таблица 2 (тарифы)'!$F$2,MATCH($G32&amp;I$1,'Таблица 2 (тарифы)'!$F$3:$F$1335,0),IF($B32&lt;300,1,2))*OFFSET('Таблица 3 (распределение)'!$B$1,MATCH(I$1,'Таблица 3 (распределение)'!$A$2:$A$22,0),0),0)</f>
        <v>0</v>
      </c>
      <c r="J32">
        <f ca="1">IFERROR(OFFSET('Таблица 2 (тарифы)'!$F$2,MATCH($G32&amp;J$1,'Таблица 2 (тарифы)'!$F$3:$F$1335,0),IF($B32&lt;300,1,2))*OFFSET('Таблица 3 (распределение)'!$B$1,MATCH(J$1,'Таблица 3 (распределение)'!$A$2:$A$22,0),0),0)</f>
        <v>0</v>
      </c>
      <c r="K32">
        <f ca="1">IFERROR(OFFSET('Таблица 2 (тарифы)'!$F$2,MATCH($G32&amp;K$1,'Таблица 2 (тарифы)'!$F$3:$F$1335,0),IF($B32&lt;300,1,2))*OFFSET('Таблица 3 (распределение)'!$B$1,MATCH(K$1,'Таблица 3 (распределение)'!$A$2:$A$22,0),0),0)</f>
        <v>0</v>
      </c>
      <c r="L32">
        <f ca="1">IFERROR(OFFSET('Таблица 2 (тарифы)'!$F$2,MATCH($G32&amp;L$1,'Таблица 2 (тарифы)'!$F$3:$F$1335,0),IF($B32&lt;300,1,2))*OFFSET('Таблица 3 (распределение)'!$B$1,MATCH(L$1,'Таблица 3 (распределение)'!$A$2:$A$22,0),0),0)</f>
        <v>0</v>
      </c>
      <c r="M32">
        <f ca="1">IFERROR(OFFSET('Таблица 2 (тарифы)'!$F$2,MATCH($G32&amp;M$1,'Таблица 2 (тарифы)'!$F$3:$F$1335,0),IF($B32&lt;300,1,2))*OFFSET('Таблица 3 (распределение)'!$B$1,MATCH(M$1,'Таблица 3 (распределение)'!$A$2:$A$22,0),0),0)</f>
        <v>5.4</v>
      </c>
      <c r="N32">
        <f ca="1">IFERROR(OFFSET('Таблица 2 (тарифы)'!$F$2,MATCH($G32&amp;N$1,'Таблица 2 (тарифы)'!$F$3:$F$1335,0),IF($B32&lt;300,1,2))*OFFSET('Таблица 3 (распределение)'!$B$1,MATCH(N$1,'Таблица 3 (распределение)'!$A$2:$A$22,0),0),0)</f>
        <v>6.44</v>
      </c>
      <c r="O32">
        <f ca="1">IFERROR(OFFSET('Таблица 2 (тарифы)'!$F$2,MATCH($G32&amp;O$1,'Таблица 2 (тарифы)'!$F$3:$F$1335,0),IF($B32&lt;300,1,2))*OFFSET('Таблица 3 (распределение)'!$B$1,MATCH(O$1,'Таблица 3 (распределение)'!$A$2:$A$22,0),0),0)</f>
        <v>0</v>
      </c>
      <c r="P32">
        <f ca="1">IFERROR(OFFSET('Таблица 2 (тарифы)'!$F$2,MATCH($G32&amp;P$1,'Таблица 2 (тарифы)'!$F$3:$F$1335,0),IF($B32&lt;300,1,2))*OFFSET('Таблица 3 (распределение)'!$B$1,MATCH(P$1,'Таблица 3 (распределение)'!$A$2:$A$22,0),0),0)</f>
        <v>7.08</v>
      </c>
      <c r="Q32">
        <f ca="1">IFERROR(OFFSET('Таблица 2 (тарифы)'!$F$2,MATCH($G32&amp;Q$1,'Таблица 2 (тарифы)'!$F$3:$F$1335,0),IF($B32&lt;300,1,2))*OFFSET('Таблица 3 (распределение)'!$B$1,MATCH(Q$1,'Таблица 3 (распределение)'!$A$2:$A$22,0),0),0)</f>
        <v>3.46</v>
      </c>
      <c r="R32">
        <f ca="1">IFERROR(OFFSET('Таблица 2 (тарифы)'!$F$2,MATCH($G32&amp;R$1,'Таблица 2 (тарифы)'!$F$3:$F$1335,0),IF($B32&lt;300,1,2))*OFFSET('Таблица 3 (распределение)'!$B$1,MATCH(R$1,'Таблица 3 (распределение)'!$A$2:$A$22,0),0),0)</f>
        <v>3.02</v>
      </c>
      <c r="S32">
        <f ca="1">IFERROR(OFFSET('Таблица 2 (тарифы)'!$F$2,MATCH($G32&amp;S$1,'Таблица 2 (тарифы)'!$F$3:$F$1335,0),IF($B32&lt;300,1,2))*OFFSET('Таблица 3 (распределение)'!$B$1,MATCH(S$1,'Таблица 3 (распределение)'!$A$2:$A$22,0),0),0)</f>
        <v>2.9</v>
      </c>
      <c r="T32">
        <f ca="1">IFERROR(OFFSET('Таблица 2 (тарифы)'!$F$2,MATCH($G32&amp;T$1,'Таблица 2 (тарифы)'!$F$3:$F$1335,0),IF($B32&lt;300,1,2))*OFFSET('Таблица 3 (распределение)'!$B$1,MATCH(T$1,'Таблица 3 (распределение)'!$A$2:$A$22,0),0),0)</f>
        <v>3.54</v>
      </c>
      <c r="U32">
        <f ca="1">IFERROR(OFFSET('Таблица 2 (тарифы)'!$F$2,MATCH($G32&amp;U$1,'Таблица 2 (тарифы)'!$F$3:$F$1335,0),IF($B32&lt;300,1,2))*OFFSET('Таблица 3 (распределение)'!$B$1,MATCH(U$1,'Таблица 3 (распределение)'!$A$2:$A$22,0),0),0)</f>
        <v>8.25</v>
      </c>
      <c r="V32">
        <f ca="1">IFERROR(OFFSET('Таблица 2 (тарифы)'!$F$2,MATCH($G32&amp;V$1,'Таблица 2 (тарифы)'!$F$3:$F$1335,0),IF($B32&lt;300,1,2))*OFFSET('Таблица 3 (распределение)'!$B$1,MATCH(V$1,'Таблица 3 (распределение)'!$A$2:$A$22,0),0),0)</f>
        <v>0</v>
      </c>
      <c r="W32">
        <f ca="1">IFERROR(OFFSET('Таблица 2 (тарифы)'!$F$2,MATCH($G32&amp;W$1,'Таблица 2 (тарифы)'!$F$3:$F$1335,0),IF($B32&lt;300,1,2))*OFFSET('Таблица 3 (распределение)'!$B$1,MATCH(W$1,'Таблица 3 (распределение)'!$A$2:$A$22,0),0),0)</f>
        <v>1.8900000000000001</v>
      </c>
      <c r="X32">
        <f ca="1">IFERROR(OFFSET('Таблица 2 (тарифы)'!$F$2,MATCH($G32&amp;X$1,'Таблица 2 (тарифы)'!$F$3:$F$1335,0),IF($B32&lt;300,1,2))*OFFSET('Таблица 3 (распределение)'!$B$1,MATCH(X$1,'Таблица 3 (распределение)'!$A$2:$A$22,0),0),0)</f>
        <v>26.88</v>
      </c>
      <c r="Y32">
        <f ca="1">IFERROR(OFFSET('Таблица 2 (тарифы)'!$F$2,MATCH($G32&amp;Y$1,'Таблица 2 (тарифы)'!$F$3:$F$1335,0),IF($B32&lt;300,1,2))*OFFSET('Таблица 3 (распределение)'!$B$1,MATCH(Y$1,'Таблица 3 (распределение)'!$A$2:$A$22,0),0),0)</f>
        <v>5.3999999999999995</v>
      </c>
      <c r="Z32">
        <f ca="1">IFERROR(OFFSET('Таблица 2 (тарифы)'!$F$2,MATCH($G32&amp;Z$1,'Таблица 2 (тарифы)'!$F$3:$F$1335,0),IF($B32&lt;300,1,2))*OFFSET('Таблица 3 (распределение)'!$B$1,MATCH(Z$1,'Таблица 3 (распределение)'!$A$2:$A$22,0),0),0)</f>
        <v>6.9899999999999993</v>
      </c>
      <c r="AA32">
        <f ca="1">IFERROR(OFFSET('Таблица 2 (тарифы)'!$F$2,MATCH($G32&amp;AA$1,'Таблица 2 (тарифы)'!$F$3:$F$1335,0),IF($B32&lt;300,1,2))*OFFSET('Таблица 3 (распределение)'!$B$1,MATCH(AA$1,'Таблица 3 (распределение)'!$A$2:$A$22,0),0),0)</f>
        <v>2.31</v>
      </c>
      <c r="AB32">
        <f ca="1">IFERROR(OFFSET('Таблица 2 (тарифы)'!$F$2,MATCH($G32&amp;AB$1,'Таблица 2 (тарифы)'!$F$3:$F$1335,0),IF($B32&lt;300,1,2))*OFFSET('Таблица 3 (распределение)'!$B$1,MATCH(AB$1,'Таблица 3 (распределение)'!$A$2:$A$22,0),0),0)</f>
        <v>0</v>
      </c>
      <c r="AC32">
        <f ca="1">IFERROR(OFFSET('Таблица 2 (тарифы)'!$F$2,MATCH($G32&amp;AC$1,'Таблица 2 (тарифы)'!$F$3:$F$1335,0),IF($B32&lt;300,1,2))*OFFSET('Таблица 3 (распределение)'!$B$1,MATCH(AC$1,'Таблица 3 (распределение)'!$A$2:$A$22,0),0),0)</f>
        <v>1.73</v>
      </c>
      <c r="AD32">
        <f ca="1">IFERROR(OFFSET('Таблица 2 (тарифы)'!$F$2,MATCH($G32&amp;AD$1,'Таблица 2 (тарифы)'!$F$3:$F$1335,0),IF($B32&lt;300,1,2))*OFFSET('Таблица 3 (распределение)'!$B$1,MATCH(AD$1,'Таблица 3 (распределение)'!$A$2:$A$22,0),0),0)</f>
        <v>7.24</v>
      </c>
      <c r="AE32">
        <f ca="1">IFERROR(OFFSET('Таблица 2 (тарифы)'!$F$2,MATCH($G32&amp;AE$1,'Таблица 2 (тарифы)'!$F$3:$F$1335,0),IF($B32&lt;300,1,2))*OFFSET('Таблица 3 (распределение)'!$B$1,MATCH(AE$1,'Таблица 3 (распределение)'!$A$2:$A$22,0),0),0)</f>
        <v>1.57</v>
      </c>
      <c r="AF32">
        <f ca="1">IFERROR(OFFSET('Таблица 2 (тарифы)'!$F$2,MATCH($G32&amp;AF$1,'Таблица 2 (тарифы)'!$F$3:$F$1335,0),IF($B32&lt;300,1,2))*OFFSET('Таблица 3 (распределение)'!$B$1,MATCH(AF$1,'Таблица 3 (распределение)'!$A$2:$A$22,0),0),0)</f>
        <v>40.68</v>
      </c>
      <c r="AG32">
        <f ca="1">IFERROR(OFFSET('Таблица 2 (тарифы)'!$F$2,MATCH($G32&amp;AG$1,'Таблица 2 (тарифы)'!$F$3:$F$1335,0),IF($B32&lt;300,1,2))*OFFSET('Таблица 3 (распределение)'!$B$1,MATCH(AG$1,'Таблица 3 (распределение)'!$A$2:$A$22,0),0),0)</f>
        <v>0</v>
      </c>
      <c r="AH32">
        <f ca="1">IFERROR(OFFSET('Таблица 2 (тарифы)'!$F$2,MATCH($G32&amp;AH$1,'Таблица 2 (тарифы)'!$F$3:$F$1335,0),IF($B32&lt;300,1,2))*OFFSET('Таблица 3 (распределение)'!$B$1,MATCH(AH$1,'Таблица 3 (распределение)'!$A$2:$A$22,0),0),0)</f>
        <v>2.6</v>
      </c>
      <c r="AI32">
        <f ca="1">IFERROR(OFFSET('Таблица 2 (тарифы)'!$F$2,MATCH($G32&amp;AI$1,'Таблица 2 (тарифы)'!$F$3:$F$1335,0),IF($B32&lt;300,1,2))*OFFSET('Таблица 3 (распределение)'!$B$1,MATCH(AI$1,'Таблица 3 (распределение)'!$A$2:$A$22,0),0),0)</f>
        <v>0</v>
      </c>
      <c r="AJ32">
        <f ca="1">IFERROR(OFFSET('Таблица 2 (тарифы)'!$F$2,MATCH($G32&amp;AJ$1,'Таблица 2 (тарифы)'!$F$3:$F$1335,0),IF($B32&lt;300,1,2))*OFFSET('Таблица 3 (распределение)'!$B$1,MATCH(AJ$1,'Таблица 3 (распределение)'!$A$2:$A$22,0),0),0)</f>
        <v>2.29</v>
      </c>
      <c r="AK32">
        <f ca="1">IFERROR(OFFSET('Таблица 2 (тарифы)'!$F$2,MATCH($G32&amp;AK$1,'Таблица 2 (тарифы)'!$F$3:$F$1335,0),IF($B32&lt;300,1,2))*OFFSET('Таблица 3 (распределение)'!$B$1,MATCH(AK$1,'Таблица 3 (распределение)'!$A$2:$A$22,0),0),0)</f>
        <v>0</v>
      </c>
      <c r="AL32">
        <f ca="1">IFERROR(OFFSET('Таблица 2 (тарифы)'!$F$2,MATCH($G32&amp;AL$1,'Таблица 2 (тарифы)'!$F$3:$F$1335,0),IF($B32&lt;300,1,2))*OFFSET('Таблица 3 (распределение)'!$B$1,MATCH(AL$1,'Таблица 3 (распределение)'!$A$2:$A$22,0),0),0)</f>
        <v>5.1899999999999995</v>
      </c>
      <c r="AM32">
        <f ca="1">IFERROR(OFFSET('Таблица 2 (тарифы)'!$F$2,MATCH($G32&amp;AM$1,'Таблица 2 (тарифы)'!$F$3:$F$1335,0),IF($B32&lt;300,1,2))*OFFSET('Таблица 3 (распределение)'!$B$1,MATCH(AM$1,'Таблица 3 (распределение)'!$A$2:$A$22,0),0),0)</f>
        <v>2.62</v>
      </c>
    </row>
    <row r="33" spans="1:39" x14ac:dyDescent="0.25">
      <c r="A33" s="8" t="s">
        <v>37</v>
      </c>
      <c r="B33" s="9">
        <v>2200</v>
      </c>
      <c r="C33" s="7">
        <v>28.999999999999996</v>
      </c>
      <c r="D33" s="7">
        <v>20</v>
      </c>
      <c r="E33" s="7">
        <v>11</v>
      </c>
      <c r="F33" s="7">
        <f>ROUNDUP(C33*D33*E33/1000,1)</f>
        <v>6.3999999999999995</v>
      </c>
      <c r="G33" s="7">
        <f ca="1">IF(F33&gt;OFFSET(ЛИТРЫ!$B$1,MATCH(F33,ЛИТРЫ!$B$2:$B$44,1),0),OFFSET(ЛИТРЫ!$B$1,MATCH(F33,ЛИТРЫ!$B$2:$B$44,1)+1,0),OFFSET(ЛИТРЫ!$B$1,MATCH(F33,ЛИТРЫ!$B$2:$B$44,1),0))</f>
        <v>7</v>
      </c>
      <c r="H33" s="29">
        <f t="shared" ca="1" si="0"/>
        <v>147.47999999999999</v>
      </c>
      <c r="I33">
        <f ca="1">IFERROR(OFFSET('Таблица 2 (тарифы)'!$F$2,MATCH($G33&amp;I$1,'Таблица 2 (тарифы)'!$F$3:$F$1335,0),IF($B33&lt;300,1,2))*OFFSET('Таблица 3 (распределение)'!$B$1,MATCH(I$1,'Таблица 3 (распределение)'!$A$2:$A$22,0),0),0)</f>
        <v>0</v>
      </c>
      <c r="J33">
        <f ca="1">IFERROR(OFFSET('Таблица 2 (тарифы)'!$F$2,MATCH($G33&amp;J$1,'Таблица 2 (тарифы)'!$F$3:$F$1335,0),IF($B33&lt;300,1,2))*OFFSET('Таблица 3 (распределение)'!$B$1,MATCH(J$1,'Таблица 3 (распределение)'!$A$2:$A$22,0),0),0)</f>
        <v>0</v>
      </c>
      <c r="K33">
        <f ca="1">IFERROR(OFFSET('Таблица 2 (тарифы)'!$F$2,MATCH($G33&amp;K$1,'Таблица 2 (тарифы)'!$F$3:$F$1335,0),IF($B33&lt;300,1,2))*OFFSET('Таблица 3 (распределение)'!$B$1,MATCH(K$1,'Таблица 3 (распределение)'!$A$2:$A$22,0),0),0)</f>
        <v>0</v>
      </c>
      <c r="L33">
        <f ca="1">IFERROR(OFFSET('Таблица 2 (тарифы)'!$F$2,MATCH($G33&amp;L$1,'Таблица 2 (тарифы)'!$F$3:$F$1335,0),IF($B33&lt;300,1,2))*OFFSET('Таблица 3 (распределение)'!$B$1,MATCH(L$1,'Таблица 3 (распределение)'!$A$2:$A$22,0),0),0)</f>
        <v>0</v>
      </c>
      <c r="M33">
        <f ca="1">IFERROR(OFFSET('Таблица 2 (тарифы)'!$F$2,MATCH($G33&amp;M$1,'Таблица 2 (тарифы)'!$F$3:$F$1335,0),IF($B33&lt;300,1,2))*OFFSET('Таблица 3 (распределение)'!$B$1,MATCH(M$1,'Таблица 3 (распределение)'!$A$2:$A$22,0),0),0)</f>
        <v>5.4</v>
      </c>
      <c r="N33">
        <f ca="1">IFERROR(OFFSET('Таблица 2 (тарифы)'!$F$2,MATCH($G33&amp;N$1,'Таблица 2 (тарифы)'!$F$3:$F$1335,0),IF($B33&lt;300,1,2))*OFFSET('Таблица 3 (распределение)'!$B$1,MATCH(N$1,'Таблица 3 (распределение)'!$A$2:$A$22,0),0),0)</f>
        <v>6.44</v>
      </c>
      <c r="O33">
        <f ca="1">IFERROR(OFFSET('Таблица 2 (тарифы)'!$F$2,MATCH($G33&amp;O$1,'Таблица 2 (тарифы)'!$F$3:$F$1335,0),IF($B33&lt;300,1,2))*OFFSET('Таблица 3 (распределение)'!$B$1,MATCH(O$1,'Таблица 3 (распределение)'!$A$2:$A$22,0),0),0)</f>
        <v>0</v>
      </c>
      <c r="P33">
        <f ca="1">IFERROR(OFFSET('Таблица 2 (тарифы)'!$F$2,MATCH($G33&amp;P$1,'Таблица 2 (тарифы)'!$F$3:$F$1335,0),IF($B33&lt;300,1,2))*OFFSET('Таблица 3 (распределение)'!$B$1,MATCH(P$1,'Таблица 3 (распределение)'!$A$2:$A$22,0),0),0)</f>
        <v>7.08</v>
      </c>
      <c r="Q33">
        <f ca="1">IFERROR(OFFSET('Таблица 2 (тарифы)'!$F$2,MATCH($G33&amp;Q$1,'Таблица 2 (тарифы)'!$F$3:$F$1335,0),IF($B33&lt;300,1,2))*OFFSET('Таблица 3 (распределение)'!$B$1,MATCH(Q$1,'Таблица 3 (распределение)'!$A$2:$A$22,0),0),0)</f>
        <v>3.46</v>
      </c>
      <c r="R33">
        <f ca="1">IFERROR(OFFSET('Таблица 2 (тарифы)'!$F$2,MATCH($G33&amp;R$1,'Таблица 2 (тарифы)'!$F$3:$F$1335,0),IF($B33&lt;300,1,2))*OFFSET('Таблица 3 (распределение)'!$B$1,MATCH(R$1,'Таблица 3 (распределение)'!$A$2:$A$22,0),0),0)</f>
        <v>3.02</v>
      </c>
      <c r="S33">
        <f ca="1">IFERROR(OFFSET('Таблица 2 (тарифы)'!$F$2,MATCH($G33&amp;S$1,'Таблица 2 (тарифы)'!$F$3:$F$1335,0),IF($B33&lt;300,1,2))*OFFSET('Таблица 3 (распределение)'!$B$1,MATCH(S$1,'Таблица 3 (распределение)'!$A$2:$A$22,0),0),0)</f>
        <v>2.9</v>
      </c>
      <c r="T33">
        <f ca="1">IFERROR(OFFSET('Таблица 2 (тарифы)'!$F$2,MATCH($G33&amp;T$1,'Таблица 2 (тарифы)'!$F$3:$F$1335,0),IF($B33&lt;300,1,2))*OFFSET('Таблица 3 (распределение)'!$B$1,MATCH(T$1,'Таблица 3 (распределение)'!$A$2:$A$22,0),0),0)</f>
        <v>3.54</v>
      </c>
      <c r="U33">
        <f ca="1">IFERROR(OFFSET('Таблица 2 (тарифы)'!$F$2,MATCH($G33&amp;U$1,'Таблица 2 (тарифы)'!$F$3:$F$1335,0),IF($B33&lt;300,1,2))*OFFSET('Таблица 3 (распределение)'!$B$1,MATCH(U$1,'Таблица 3 (распределение)'!$A$2:$A$22,0),0),0)</f>
        <v>8.25</v>
      </c>
      <c r="V33">
        <f ca="1">IFERROR(OFFSET('Таблица 2 (тарифы)'!$F$2,MATCH($G33&amp;V$1,'Таблица 2 (тарифы)'!$F$3:$F$1335,0),IF($B33&lt;300,1,2))*OFFSET('Таблица 3 (распределение)'!$B$1,MATCH(V$1,'Таблица 3 (распределение)'!$A$2:$A$22,0),0),0)</f>
        <v>0</v>
      </c>
      <c r="W33">
        <f ca="1">IFERROR(OFFSET('Таблица 2 (тарифы)'!$F$2,MATCH($G33&amp;W$1,'Таблица 2 (тарифы)'!$F$3:$F$1335,0),IF($B33&lt;300,1,2))*OFFSET('Таблица 3 (распределение)'!$B$1,MATCH(W$1,'Таблица 3 (распределение)'!$A$2:$A$22,0),0),0)</f>
        <v>1.8900000000000001</v>
      </c>
      <c r="X33">
        <f ca="1">IFERROR(OFFSET('Таблица 2 (тарифы)'!$F$2,MATCH($G33&amp;X$1,'Таблица 2 (тарифы)'!$F$3:$F$1335,0),IF($B33&lt;300,1,2))*OFFSET('Таблица 3 (распределение)'!$B$1,MATCH(X$1,'Таблица 3 (распределение)'!$A$2:$A$22,0),0),0)</f>
        <v>26.88</v>
      </c>
      <c r="Y33">
        <f ca="1">IFERROR(OFFSET('Таблица 2 (тарифы)'!$F$2,MATCH($G33&amp;Y$1,'Таблица 2 (тарифы)'!$F$3:$F$1335,0),IF($B33&lt;300,1,2))*OFFSET('Таблица 3 (распределение)'!$B$1,MATCH(Y$1,'Таблица 3 (распределение)'!$A$2:$A$22,0),0),0)</f>
        <v>5.3999999999999995</v>
      </c>
      <c r="Z33">
        <f ca="1">IFERROR(OFFSET('Таблица 2 (тарифы)'!$F$2,MATCH($G33&amp;Z$1,'Таблица 2 (тарифы)'!$F$3:$F$1335,0),IF($B33&lt;300,1,2))*OFFSET('Таблица 3 (распределение)'!$B$1,MATCH(Z$1,'Таблица 3 (распределение)'!$A$2:$A$22,0),0),0)</f>
        <v>6.9899999999999993</v>
      </c>
      <c r="AA33">
        <f ca="1">IFERROR(OFFSET('Таблица 2 (тарифы)'!$F$2,MATCH($G33&amp;AA$1,'Таблица 2 (тарифы)'!$F$3:$F$1335,0),IF($B33&lt;300,1,2))*OFFSET('Таблица 3 (распределение)'!$B$1,MATCH(AA$1,'Таблица 3 (распределение)'!$A$2:$A$22,0),0),0)</f>
        <v>2.31</v>
      </c>
      <c r="AB33">
        <f ca="1">IFERROR(OFFSET('Таблица 2 (тарифы)'!$F$2,MATCH($G33&amp;AB$1,'Таблица 2 (тарифы)'!$F$3:$F$1335,0),IF($B33&lt;300,1,2))*OFFSET('Таблица 3 (распределение)'!$B$1,MATCH(AB$1,'Таблица 3 (распределение)'!$A$2:$A$22,0),0),0)</f>
        <v>0</v>
      </c>
      <c r="AC33">
        <f ca="1">IFERROR(OFFSET('Таблица 2 (тарифы)'!$F$2,MATCH($G33&amp;AC$1,'Таблица 2 (тарифы)'!$F$3:$F$1335,0),IF($B33&lt;300,1,2))*OFFSET('Таблица 3 (распределение)'!$B$1,MATCH(AC$1,'Таблица 3 (распределение)'!$A$2:$A$22,0),0),0)</f>
        <v>1.73</v>
      </c>
      <c r="AD33">
        <f ca="1">IFERROR(OFFSET('Таблица 2 (тарифы)'!$F$2,MATCH($G33&amp;AD$1,'Таблица 2 (тарифы)'!$F$3:$F$1335,0),IF($B33&lt;300,1,2))*OFFSET('Таблица 3 (распределение)'!$B$1,MATCH(AD$1,'Таблица 3 (распределение)'!$A$2:$A$22,0),0),0)</f>
        <v>7.24</v>
      </c>
      <c r="AE33">
        <f ca="1">IFERROR(OFFSET('Таблица 2 (тарифы)'!$F$2,MATCH($G33&amp;AE$1,'Таблица 2 (тарифы)'!$F$3:$F$1335,0),IF($B33&lt;300,1,2))*OFFSET('Таблица 3 (распределение)'!$B$1,MATCH(AE$1,'Таблица 3 (распределение)'!$A$2:$A$22,0),0),0)</f>
        <v>1.57</v>
      </c>
      <c r="AF33">
        <f ca="1">IFERROR(OFFSET('Таблица 2 (тарифы)'!$F$2,MATCH($G33&amp;AF$1,'Таблица 2 (тарифы)'!$F$3:$F$1335,0),IF($B33&lt;300,1,2))*OFFSET('Таблица 3 (распределение)'!$B$1,MATCH(AF$1,'Таблица 3 (распределение)'!$A$2:$A$22,0),0),0)</f>
        <v>40.68</v>
      </c>
      <c r="AG33">
        <f ca="1">IFERROR(OFFSET('Таблица 2 (тарифы)'!$F$2,MATCH($G33&amp;AG$1,'Таблица 2 (тарифы)'!$F$3:$F$1335,0),IF($B33&lt;300,1,2))*OFFSET('Таблица 3 (распределение)'!$B$1,MATCH(AG$1,'Таблица 3 (распределение)'!$A$2:$A$22,0),0),0)</f>
        <v>0</v>
      </c>
      <c r="AH33">
        <f ca="1">IFERROR(OFFSET('Таблица 2 (тарифы)'!$F$2,MATCH($G33&amp;AH$1,'Таблица 2 (тарифы)'!$F$3:$F$1335,0),IF($B33&lt;300,1,2))*OFFSET('Таблица 3 (распределение)'!$B$1,MATCH(AH$1,'Таблица 3 (распределение)'!$A$2:$A$22,0),0),0)</f>
        <v>2.6</v>
      </c>
      <c r="AI33">
        <f ca="1">IFERROR(OFFSET('Таблица 2 (тарифы)'!$F$2,MATCH($G33&amp;AI$1,'Таблица 2 (тарифы)'!$F$3:$F$1335,0),IF($B33&lt;300,1,2))*OFFSET('Таблица 3 (распределение)'!$B$1,MATCH(AI$1,'Таблица 3 (распределение)'!$A$2:$A$22,0),0),0)</f>
        <v>0</v>
      </c>
      <c r="AJ33">
        <f ca="1">IFERROR(OFFSET('Таблица 2 (тарифы)'!$F$2,MATCH($G33&amp;AJ$1,'Таблица 2 (тарифы)'!$F$3:$F$1335,0),IF($B33&lt;300,1,2))*OFFSET('Таблица 3 (распределение)'!$B$1,MATCH(AJ$1,'Таблица 3 (распределение)'!$A$2:$A$22,0),0),0)</f>
        <v>2.29</v>
      </c>
      <c r="AK33">
        <f ca="1">IFERROR(OFFSET('Таблица 2 (тарифы)'!$F$2,MATCH($G33&amp;AK$1,'Таблица 2 (тарифы)'!$F$3:$F$1335,0),IF($B33&lt;300,1,2))*OFFSET('Таблица 3 (распределение)'!$B$1,MATCH(AK$1,'Таблица 3 (распределение)'!$A$2:$A$22,0),0),0)</f>
        <v>0</v>
      </c>
      <c r="AL33">
        <f ca="1">IFERROR(OFFSET('Таблица 2 (тарифы)'!$F$2,MATCH($G33&amp;AL$1,'Таблица 2 (тарифы)'!$F$3:$F$1335,0),IF($B33&lt;300,1,2))*OFFSET('Таблица 3 (распределение)'!$B$1,MATCH(AL$1,'Таблица 3 (распределение)'!$A$2:$A$22,0),0),0)</f>
        <v>5.1899999999999995</v>
      </c>
      <c r="AM33">
        <f ca="1">IFERROR(OFFSET('Таблица 2 (тарифы)'!$F$2,MATCH($G33&amp;AM$1,'Таблица 2 (тарифы)'!$F$3:$F$1335,0),IF($B33&lt;300,1,2))*OFFSET('Таблица 3 (распределение)'!$B$1,MATCH(AM$1,'Таблица 3 (распределение)'!$A$2:$A$22,0),0),0)</f>
        <v>2.62</v>
      </c>
    </row>
    <row r="34" spans="1:39" x14ac:dyDescent="0.25">
      <c r="A34" s="8" t="s">
        <v>42</v>
      </c>
      <c r="B34" s="9">
        <v>2200</v>
      </c>
      <c r="C34" s="7">
        <v>13</v>
      </c>
      <c r="D34" s="7">
        <v>39</v>
      </c>
      <c r="E34" s="10">
        <v>13</v>
      </c>
      <c r="F34" s="7">
        <f>ROUNDUP(C34*D34*E34/1000,1)</f>
        <v>6.6</v>
      </c>
      <c r="G34" s="7">
        <f ca="1">IF(F34&gt;OFFSET(ЛИТРЫ!$B$1,MATCH(F34,ЛИТРЫ!$B$2:$B$44,1),0),OFFSET(ЛИТРЫ!$B$1,MATCH(F34,ЛИТРЫ!$B$2:$B$44,1)+1,0),OFFSET(ЛИТРЫ!$B$1,MATCH(F34,ЛИТРЫ!$B$2:$B$44,1),0))</f>
        <v>7</v>
      </c>
      <c r="H34" s="29">
        <f t="shared" ca="1" si="0"/>
        <v>147.47999999999999</v>
      </c>
      <c r="I34">
        <f ca="1">IFERROR(OFFSET('Таблица 2 (тарифы)'!$F$2,MATCH($G34&amp;I$1,'Таблица 2 (тарифы)'!$F$3:$F$1335,0),IF($B34&lt;300,1,2))*OFFSET('Таблица 3 (распределение)'!$B$1,MATCH(I$1,'Таблица 3 (распределение)'!$A$2:$A$22,0),0),0)</f>
        <v>0</v>
      </c>
      <c r="J34">
        <f ca="1">IFERROR(OFFSET('Таблица 2 (тарифы)'!$F$2,MATCH($G34&amp;J$1,'Таблица 2 (тарифы)'!$F$3:$F$1335,0),IF($B34&lt;300,1,2))*OFFSET('Таблица 3 (распределение)'!$B$1,MATCH(J$1,'Таблица 3 (распределение)'!$A$2:$A$22,0),0),0)</f>
        <v>0</v>
      </c>
      <c r="K34">
        <f ca="1">IFERROR(OFFSET('Таблица 2 (тарифы)'!$F$2,MATCH($G34&amp;K$1,'Таблица 2 (тарифы)'!$F$3:$F$1335,0),IF($B34&lt;300,1,2))*OFFSET('Таблица 3 (распределение)'!$B$1,MATCH(K$1,'Таблица 3 (распределение)'!$A$2:$A$22,0),0),0)</f>
        <v>0</v>
      </c>
      <c r="L34">
        <f ca="1">IFERROR(OFFSET('Таблица 2 (тарифы)'!$F$2,MATCH($G34&amp;L$1,'Таблица 2 (тарифы)'!$F$3:$F$1335,0),IF($B34&lt;300,1,2))*OFFSET('Таблица 3 (распределение)'!$B$1,MATCH(L$1,'Таблица 3 (распределение)'!$A$2:$A$22,0),0),0)</f>
        <v>0</v>
      </c>
      <c r="M34">
        <f ca="1">IFERROR(OFFSET('Таблица 2 (тарифы)'!$F$2,MATCH($G34&amp;M$1,'Таблица 2 (тарифы)'!$F$3:$F$1335,0),IF($B34&lt;300,1,2))*OFFSET('Таблица 3 (распределение)'!$B$1,MATCH(M$1,'Таблица 3 (распределение)'!$A$2:$A$22,0),0),0)</f>
        <v>5.4</v>
      </c>
      <c r="N34">
        <f ca="1">IFERROR(OFFSET('Таблица 2 (тарифы)'!$F$2,MATCH($G34&amp;N$1,'Таблица 2 (тарифы)'!$F$3:$F$1335,0),IF($B34&lt;300,1,2))*OFFSET('Таблица 3 (распределение)'!$B$1,MATCH(N$1,'Таблица 3 (распределение)'!$A$2:$A$22,0),0),0)</f>
        <v>6.44</v>
      </c>
      <c r="O34">
        <f ca="1">IFERROR(OFFSET('Таблица 2 (тарифы)'!$F$2,MATCH($G34&amp;O$1,'Таблица 2 (тарифы)'!$F$3:$F$1335,0),IF($B34&lt;300,1,2))*OFFSET('Таблица 3 (распределение)'!$B$1,MATCH(O$1,'Таблица 3 (распределение)'!$A$2:$A$22,0),0),0)</f>
        <v>0</v>
      </c>
      <c r="P34">
        <f ca="1">IFERROR(OFFSET('Таблица 2 (тарифы)'!$F$2,MATCH($G34&amp;P$1,'Таблица 2 (тарифы)'!$F$3:$F$1335,0),IF($B34&lt;300,1,2))*OFFSET('Таблица 3 (распределение)'!$B$1,MATCH(P$1,'Таблица 3 (распределение)'!$A$2:$A$22,0),0),0)</f>
        <v>7.08</v>
      </c>
      <c r="Q34">
        <f ca="1">IFERROR(OFFSET('Таблица 2 (тарифы)'!$F$2,MATCH($G34&amp;Q$1,'Таблица 2 (тарифы)'!$F$3:$F$1335,0),IF($B34&lt;300,1,2))*OFFSET('Таблица 3 (распределение)'!$B$1,MATCH(Q$1,'Таблица 3 (распределение)'!$A$2:$A$22,0),0),0)</f>
        <v>3.46</v>
      </c>
      <c r="R34">
        <f ca="1">IFERROR(OFFSET('Таблица 2 (тарифы)'!$F$2,MATCH($G34&amp;R$1,'Таблица 2 (тарифы)'!$F$3:$F$1335,0),IF($B34&lt;300,1,2))*OFFSET('Таблица 3 (распределение)'!$B$1,MATCH(R$1,'Таблица 3 (распределение)'!$A$2:$A$22,0),0),0)</f>
        <v>3.02</v>
      </c>
      <c r="S34">
        <f ca="1">IFERROR(OFFSET('Таблица 2 (тарифы)'!$F$2,MATCH($G34&amp;S$1,'Таблица 2 (тарифы)'!$F$3:$F$1335,0),IF($B34&lt;300,1,2))*OFFSET('Таблица 3 (распределение)'!$B$1,MATCH(S$1,'Таблица 3 (распределение)'!$A$2:$A$22,0),0),0)</f>
        <v>2.9</v>
      </c>
      <c r="T34">
        <f ca="1">IFERROR(OFFSET('Таблица 2 (тарифы)'!$F$2,MATCH($G34&amp;T$1,'Таблица 2 (тарифы)'!$F$3:$F$1335,0),IF($B34&lt;300,1,2))*OFFSET('Таблица 3 (распределение)'!$B$1,MATCH(T$1,'Таблица 3 (распределение)'!$A$2:$A$22,0),0),0)</f>
        <v>3.54</v>
      </c>
      <c r="U34">
        <f ca="1">IFERROR(OFFSET('Таблица 2 (тарифы)'!$F$2,MATCH($G34&amp;U$1,'Таблица 2 (тарифы)'!$F$3:$F$1335,0),IF($B34&lt;300,1,2))*OFFSET('Таблица 3 (распределение)'!$B$1,MATCH(U$1,'Таблица 3 (распределение)'!$A$2:$A$22,0),0),0)</f>
        <v>8.25</v>
      </c>
      <c r="V34">
        <f ca="1">IFERROR(OFFSET('Таблица 2 (тарифы)'!$F$2,MATCH($G34&amp;V$1,'Таблица 2 (тарифы)'!$F$3:$F$1335,0),IF($B34&lt;300,1,2))*OFFSET('Таблица 3 (распределение)'!$B$1,MATCH(V$1,'Таблица 3 (распределение)'!$A$2:$A$22,0),0),0)</f>
        <v>0</v>
      </c>
      <c r="W34">
        <f ca="1">IFERROR(OFFSET('Таблица 2 (тарифы)'!$F$2,MATCH($G34&amp;W$1,'Таблица 2 (тарифы)'!$F$3:$F$1335,0),IF($B34&lt;300,1,2))*OFFSET('Таблица 3 (распределение)'!$B$1,MATCH(W$1,'Таблица 3 (распределение)'!$A$2:$A$22,0),0),0)</f>
        <v>1.8900000000000001</v>
      </c>
      <c r="X34">
        <f ca="1">IFERROR(OFFSET('Таблица 2 (тарифы)'!$F$2,MATCH($G34&amp;X$1,'Таблица 2 (тарифы)'!$F$3:$F$1335,0),IF($B34&lt;300,1,2))*OFFSET('Таблица 3 (распределение)'!$B$1,MATCH(X$1,'Таблица 3 (распределение)'!$A$2:$A$22,0),0),0)</f>
        <v>26.88</v>
      </c>
      <c r="Y34">
        <f ca="1">IFERROR(OFFSET('Таблица 2 (тарифы)'!$F$2,MATCH($G34&amp;Y$1,'Таблица 2 (тарифы)'!$F$3:$F$1335,0),IF($B34&lt;300,1,2))*OFFSET('Таблица 3 (распределение)'!$B$1,MATCH(Y$1,'Таблица 3 (распределение)'!$A$2:$A$22,0),0),0)</f>
        <v>5.3999999999999995</v>
      </c>
      <c r="Z34">
        <f ca="1">IFERROR(OFFSET('Таблица 2 (тарифы)'!$F$2,MATCH($G34&amp;Z$1,'Таблица 2 (тарифы)'!$F$3:$F$1335,0),IF($B34&lt;300,1,2))*OFFSET('Таблица 3 (распределение)'!$B$1,MATCH(Z$1,'Таблица 3 (распределение)'!$A$2:$A$22,0),0),0)</f>
        <v>6.9899999999999993</v>
      </c>
      <c r="AA34">
        <f ca="1">IFERROR(OFFSET('Таблица 2 (тарифы)'!$F$2,MATCH($G34&amp;AA$1,'Таблица 2 (тарифы)'!$F$3:$F$1335,0),IF($B34&lt;300,1,2))*OFFSET('Таблица 3 (распределение)'!$B$1,MATCH(AA$1,'Таблица 3 (распределение)'!$A$2:$A$22,0),0),0)</f>
        <v>2.31</v>
      </c>
      <c r="AB34">
        <f ca="1">IFERROR(OFFSET('Таблица 2 (тарифы)'!$F$2,MATCH($G34&amp;AB$1,'Таблица 2 (тарифы)'!$F$3:$F$1335,0),IF($B34&lt;300,1,2))*OFFSET('Таблица 3 (распределение)'!$B$1,MATCH(AB$1,'Таблица 3 (распределение)'!$A$2:$A$22,0),0),0)</f>
        <v>0</v>
      </c>
      <c r="AC34">
        <f ca="1">IFERROR(OFFSET('Таблица 2 (тарифы)'!$F$2,MATCH($G34&amp;AC$1,'Таблица 2 (тарифы)'!$F$3:$F$1335,0),IF($B34&lt;300,1,2))*OFFSET('Таблица 3 (распределение)'!$B$1,MATCH(AC$1,'Таблица 3 (распределение)'!$A$2:$A$22,0),0),0)</f>
        <v>1.73</v>
      </c>
      <c r="AD34">
        <f ca="1">IFERROR(OFFSET('Таблица 2 (тарифы)'!$F$2,MATCH($G34&amp;AD$1,'Таблица 2 (тарифы)'!$F$3:$F$1335,0),IF($B34&lt;300,1,2))*OFFSET('Таблица 3 (распределение)'!$B$1,MATCH(AD$1,'Таблица 3 (распределение)'!$A$2:$A$22,0),0),0)</f>
        <v>7.24</v>
      </c>
      <c r="AE34">
        <f ca="1">IFERROR(OFFSET('Таблица 2 (тарифы)'!$F$2,MATCH($G34&amp;AE$1,'Таблица 2 (тарифы)'!$F$3:$F$1335,0),IF($B34&lt;300,1,2))*OFFSET('Таблица 3 (распределение)'!$B$1,MATCH(AE$1,'Таблица 3 (распределение)'!$A$2:$A$22,0),0),0)</f>
        <v>1.57</v>
      </c>
      <c r="AF34">
        <f ca="1">IFERROR(OFFSET('Таблица 2 (тарифы)'!$F$2,MATCH($G34&amp;AF$1,'Таблица 2 (тарифы)'!$F$3:$F$1335,0),IF($B34&lt;300,1,2))*OFFSET('Таблица 3 (распределение)'!$B$1,MATCH(AF$1,'Таблица 3 (распределение)'!$A$2:$A$22,0),0),0)</f>
        <v>40.68</v>
      </c>
      <c r="AG34">
        <f ca="1">IFERROR(OFFSET('Таблица 2 (тарифы)'!$F$2,MATCH($G34&amp;AG$1,'Таблица 2 (тарифы)'!$F$3:$F$1335,0),IF($B34&lt;300,1,2))*OFFSET('Таблица 3 (распределение)'!$B$1,MATCH(AG$1,'Таблица 3 (распределение)'!$A$2:$A$22,0),0),0)</f>
        <v>0</v>
      </c>
      <c r="AH34">
        <f ca="1">IFERROR(OFFSET('Таблица 2 (тарифы)'!$F$2,MATCH($G34&amp;AH$1,'Таблица 2 (тарифы)'!$F$3:$F$1335,0),IF($B34&lt;300,1,2))*OFFSET('Таблица 3 (распределение)'!$B$1,MATCH(AH$1,'Таблица 3 (распределение)'!$A$2:$A$22,0),0),0)</f>
        <v>2.6</v>
      </c>
      <c r="AI34">
        <f ca="1">IFERROR(OFFSET('Таблица 2 (тарифы)'!$F$2,MATCH($G34&amp;AI$1,'Таблица 2 (тарифы)'!$F$3:$F$1335,0),IF($B34&lt;300,1,2))*OFFSET('Таблица 3 (распределение)'!$B$1,MATCH(AI$1,'Таблица 3 (распределение)'!$A$2:$A$22,0),0),0)</f>
        <v>0</v>
      </c>
      <c r="AJ34">
        <f ca="1">IFERROR(OFFSET('Таблица 2 (тарифы)'!$F$2,MATCH($G34&amp;AJ$1,'Таблица 2 (тарифы)'!$F$3:$F$1335,0),IF($B34&lt;300,1,2))*OFFSET('Таблица 3 (распределение)'!$B$1,MATCH(AJ$1,'Таблица 3 (распределение)'!$A$2:$A$22,0),0),0)</f>
        <v>2.29</v>
      </c>
      <c r="AK34">
        <f ca="1">IFERROR(OFFSET('Таблица 2 (тарифы)'!$F$2,MATCH($G34&amp;AK$1,'Таблица 2 (тарифы)'!$F$3:$F$1335,0),IF($B34&lt;300,1,2))*OFFSET('Таблица 3 (распределение)'!$B$1,MATCH(AK$1,'Таблица 3 (распределение)'!$A$2:$A$22,0),0),0)</f>
        <v>0</v>
      </c>
      <c r="AL34">
        <f ca="1">IFERROR(OFFSET('Таблица 2 (тарифы)'!$F$2,MATCH($G34&amp;AL$1,'Таблица 2 (тарифы)'!$F$3:$F$1335,0),IF($B34&lt;300,1,2))*OFFSET('Таблица 3 (распределение)'!$B$1,MATCH(AL$1,'Таблица 3 (распределение)'!$A$2:$A$22,0),0),0)</f>
        <v>5.1899999999999995</v>
      </c>
      <c r="AM34">
        <f ca="1">IFERROR(OFFSET('Таблица 2 (тарифы)'!$F$2,MATCH($G34&amp;AM$1,'Таблица 2 (тарифы)'!$F$3:$F$1335,0),IF($B34&lt;300,1,2))*OFFSET('Таблица 3 (распределение)'!$B$1,MATCH(AM$1,'Таблица 3 (распределение)'!$A$2:$A$22,0),0),0)</f>
        <v>2.62</v>
      </c>
    </row>
    <row r="35" spans="1:39" x14ac:dyDescent="0.25">
      <c r="A35" s="8"/>
      <c r="B35" s="9">
        <v>4200</v>
      </c>
      <c r="C35" s="7">
        <v>10</v>
      </c>
      <c r="D35" s="10">
        <v>19</v>
      </c>
      <c r="E35" s="10">
        <v>37</v>
      </c>
      <c r="F35" s="7">
        <f>ROUNDUP(C35*D35*E35/1000,1)</f>
        <v>7.1</v>
      </c>
      <c r="G35" s="7">
        <f ca="1">IF(F35&gt;OFFSET(ЛИТРЫ!$B$1,MATCH(F35,ЛИТРЫ!$B$2:$B$44,1),0),OFFSET(ЛИТРЫ!$B$1,MATCH(F35,ЛИТРЫ!$B$2:$B$44,1)+1,0),OFFSET(ЛИТРЫ!$B$1,MATCH(F35,ЛИТРЫ!$B$2:$B$44,1),0))</f>
        <v>8</v>
      </c>
      <c r="H35" s="29">
        <f t="shared" ca="1" si="0"/>
        <v>150.83000000000001</v>
      </c>
      <c r="I35">
        <f ca="1">IFERROR(OFFSET('Таблица 2 (тарифы)'!$F$2,MATCH($G35&amp;I$1,'Таблица 2 (тарифы)'!$F$3:$F$1335,0),IF($B35&lt;300,1,2))*OFFSET('Таблица 3 (распределение)'!$B$1,MATCH(I$1,'Таблица 3 (распределение)'!$A$2:$A$22,0),0),0)</f>
        <v>0</v>
      </c>
      <c r="J35">
        <f ca="1">IFERROR(OFFSET('Таблица 2 (тарифы)'!$F$2,MATCH($G35&amp;J$1,'Таблица 2 (тарифы)'!$F$3:$F$1335,0),IF($B35&lt;300,1,2))*OFFSET('Таблица 3 (распределение)'!$B$1,MATCH(J$1,'Таблица 3 (распределение)'!$A$2:$A$22,0),0),0)</f>
        <v>0</v>
      </c>
      <c r="K35">
        <f ca="1">IFERROR(OFFSET('Таблица 2 (тарифы)'!$F$2,MATCH($G35&amp;K$1,'Таблица 2 (тарифы)'!$F$3:$F$1335,0),IF($B35&lt;300,1,2))*OFFSET('Таблица 3 (распределение)'!$B$1,MATCH(K$1,'Таблица 3 (распределение)'!$A$2:$A$22,0),0),0)</f>
        <v>0</v>
      </c>
      <c r="L35">
        <f ca="1">IFERROR(OFFSET('Таблица 2 (тарифы)'!$F$2,MATCH($G35&amp;L$1,'Таблица 2 (тарифы)'!$F$3:$F$1335,0),IF($B35&lt;300,1,2))*OFFSET('Таблица 3 (распределение)'!$B$1,MATCH(L$1,'Таблица 3 (распределение)'!$A$2:$A$22,0),0),0)</f>
        <v>0</v>
      </c>
      <c r="M35">
        <f ca="1">IFERROR(OFFSET('Таблица 2 (тарифы)'!$F$2,MATCH($G35&amp;M$1,'Таблица 2 (тарифы)'!$F$3:$F$1335,0),IF($B35&lt;300,1,2))*OFFSET('Таблица 3 (распределение)'!$B$1,MATCH(M$1,'Таблица 3 (распределение)'!$A$2:$A$22,0),0),0)</f>
        <v>5.5600000000000005</v>
      </c>
      <c r="N35">
        <f ca="1">IFERROR(OFFSET('Таблица 2 (тарифы)'!$F$2,MATCH($G35&amp;N$1,'Таблица 2 (тарифы)'!$F$3:$F$1335,0),IF($B35&lt;300,1,2))*OFFSET('Таблица 3 (распределение)'!$B$1,MATCH(N$1,'Таблица 3 (распределение)'!$A$2:$A$22,0),0),0)</f>
        <v>6.6000000000000005</v>
      </c>
      <c r="O35">
        <f ca="1">IFERROR(OFFSET('Таблица 2 (тарифы)'!$F$2,MATCH($G35&amp;O$1,'Таблица 2 (тарифы)'!$F$3:$F$1335,0),IF($B35&lt;300,1,2))*OFFSET('Таблица 3 (распределение)'!$B$1,MATCH(O$1,'Таблица 3 (распределение)'!$A$2:$A$22,0),0),0)</f>
        <v>0</v>
      </c>
      <c r="P35">
        <f ca="1">IFERROR(OFFSET('Таблица 2 (тарифы)'!$F$2,MATCH($G35&amp;P$1,'Таблица 2 (тарифы)'!$F$3:$F$1335,0),IF($B35&lt;300,1,2))*OFFSET('Таблица 3 (распределение)'!$B$1,MATCH(P$1,'Таблица 3 (распределение)'!$A$2:$A$22,0),0),0)</f>
        <v>7.38</v>
      </c>
      <c r="Q35">
        <f ca="1">IFERROR(OFFSET('Таблица 2 (тарифы)'!$F$2,MATCH($G35&amp;Q$1,'Таблица 2 (тарифы)'!$F$3:$F$1335,0),IF($B35&lt;300,1,2))*OFFSET('Таблица 3 (распределение)'!$B$1,MATCH(Q$1,'Таблица 3 (распределение)'!$A$2:$A$22,0),0),0)</f>
        <v>3.58</v>
      </c>
      <c r="R35">
        <f ca="1">IFERROR(OFFSET('Таблица 2 (тарифы)'!$F$2,MATCH($G35&amp;R$1,'Таблица 2 (тарифы)'!$F$3:$F$1335,0),IF($B35&lt;300,1,2))*OFFSET('Таблица 3 (распределение)'!$B$1,MATCH(R$1,'Таблица 3 (распределение)'!$A$2:$A$22,0),0),0)</f>
        <v>3.12</v>
      </c>
      <c r="S35">
        <f ca="1">IFERROR(OFFSET('Таблица 2 (тарифы)'!$F$2,MATCH($G35&amp;S$1,'Таблица 2 (тарифы)'!$F$3:$F$1335,0),IF($B35&lt;300,1,2))*OFFSET('Таблица 3 (распределение)'!$B$1,MATCH(S$1,'Таблица 3 (распределение)'!$A$2:$A$22,0),0),0)</f>
        <v>2.94</v>
      </c>
      <c r="T35">
        <f ca="1">IFERROR(OFFSET('Таблица 2 (тарифы)'!$F$2,MATCH($G35&amp;T$1,'Таблица 2 (тарифы)'!$F$3:$F$1335,0),IF($B35&lt;300,1,2))*OFFSET('Таблица 3 (распределение)'!$B$1,MATCH(T$1,'Таблица 3 (распределение)'!$A$2:$A$22,0),0),0)</f>
        <v>3.66</v>
      </c>
      <c r="U35">
        <f ca="1">IFERROR(OFFSET('Таблица 2 (тарифы)'!$F$2,MATCH($G35&amp;U$1,'Таблица 2 (тарифы)'!$F$3:$F$1335,0),IF($B35&lt;300,1,2))*OFFSET('Таблица 3 (распределение)'!$B$1,MATCH(U$1,'Таблица 3 (распределение)'!$A$2:$A$22,0),0),0)</f>
        <v>8.61</v>
      </c>
      <c r="V35">
        <f ca="1">IFERROR(OFFSET('Таблица 2 (тарифы)'!$F$2,MATCH($G35&amp;V$1,'Таблица 2 (тарифы)'!$F$3:$F$1335,0),IF($B35&lt;300,1,2))*OFFSET('Таблица 3 (распределение)'!$B$1,MATCH(V$1,'Таблица 3 (распределение)'!$A$2:$A$22,0),0),0)</f>
        <v>0</v>
      </c>
      <c r="W35">
        <f ca="1">IFERROR(OFFSET('Таблица 2 (тарифы)'!$F$2,MATCH($G35&amp;W$1,'Таблица 2 (тарифы)'!$F$3:$F$1335,0),IF($B35&lt;300,1,2))*OFFSET('Таблица 3 (распределение)'!$B$1,MATCH(W$1,'Таблица 3 (распределение)'!$A$2:$A$22,0),0),0)</f>
        <v>1.95</v>
      </c>
      <c r="X35">
        <f ca="1">IFERROR(OFFSET('Таблица 2 (тарифы)'!$F$2,MATCH($G35&amp;X$1,'Таблица 2 (тарифы)'!$F$3:$F$1335,0),IF($B35&lt;300,1,2))*OFFSET('Таблица 3 (распределение)'!$B$1,MATCH(X$1,'Таблица 3 (распределение)'!$A$2:$A$22,0),0),0)</f>
        <v>27.72</v>
      </c>
      <c r="Y35">
        <f ca="1">IFERROR(OFFSET('Таблица 2 (тарифы)'!$F$2,MATCH($G35&amp;Y$1,'Таблица 2 (тарифы)'!$F$3:$F$1335,0),IF($B35&lt;300,1,2))*OFFSET('Таблица 3 (распределение)'!$B$1,MATCH(Y$1,'Таблица 3 (распределение)'!$A$2:$A$22,0),0),0)</f>
        <v>5.58</v>
      </c>
      <c r="Z35">
        <f ca="1">IFERROR(OFFSET('Таблица 2 (тарифы)'!$F$2,MATCH($G35&amp;Z$1,'Таблица 2 (тарифы)'!$F$3:$F$1335,0),IF($B35&lt;300,1,2))*OFFSET('Таблица 3 (распределение)'!$B$1,MATCH(Z$1,'Таблица 3 (распределение)'!$A$2:$A$22,0),0),0)</f>
        <v>7.3199999999999994</v>
      </c>
      <c r="AA35">
        <f ca="1">IFERROR(OFFSET('Таблица 2 (тарифы)'!$F$2,MATCH($G35&amp;AA$1,'Таблица 2 (тарифы)'!$F$3:$F$1335,0),IF($B35&lt;300,1,2))*OFFSET('Таблица 3 (распределение)'!$B$1,MATCH(AA$1,'Таблица 3 (распределение)'!$A$2:$A$22,0),0),0)</f>
        <v>2.34</v>
      </c>
      <c r="AB35">
        <f ca="1">IFERROR(OFFSET('Таблица 2 (тарифы)'!$F$2,MATCH($G35&amp;AB$1,'Таблица 2 (тарифы)'!$F$3:$F$1335,0),IF($B35&lt;300,1,2))*OFFSET('Таблица 3 (распределение)'!$B$1,MATCH(AB$1,'Таблица 3 (распределение)'!$A$2:$A$22,0),0),0)</f>
        <v>0</v>
      </c>
      <c r="AC35">
        <f ca="1">IFERROR(OFFSET('Таблица 2 (тарифы)'!$F$2,MATCH($G35&amp;AC$1,'Таблица 2 (тарифы)'!$F$3:$F$1335,0),IF($B35&lt;300,1,2))*OFFSET('Таблица 3 (распределение)'!$B$1,MATCH(AC$1,'Таблица 3 (распределение)'!$A$2:$A$22,0),0),0)</f>
        <v>1.8</v>
      </c>
      <c r="AD35">
        <f ca="1">IFERROR(OFFSET('Таблица 2 (тарифы)'!$F$2,MATCH($G35&amp;AD$1,'Таблица 2 (тарифы)'!$F$3:$F$1335,0),IF($B35&lt;300,1,2))*OFFSET('Таблица 3 (распределение)'!$B$1,MATCH(AD$1,'Таблица 3 (распределение)'!$A$2:$A$22,0),0),0)</f>
        <v>7.4</v>
      </c>
      <c r="AE35">
        <f ca="1">IFERROR(OFFSET('Таблица 2 (тарифы)'!$F$2,MATCH($G35&amp;AE$1,'Таблица 2 (тарифы)'!$F$3:$F$1335,0),IF($B35&lt;300,1,2))*OFFSET('Таблица 3 (распределение)'!$B$1,MATCH(AE$1,'Таблица 3 (распределение)'!$A$2:$A$22,0),0),0)</f>
        <v>1.61</v>
      </c>
      <c r="AF35">
        <f ca="1">IFERROR(OFFSET('Таблица 2 (тарифы)'!$F$2,MATCH($G35&amp;AF$1,'Таблица 2 (тарифы)'!$F$3:$F$1335,0),IF($B35&lt;300,1,2))*OFFSET('Таблица 3 (распределение)'!$B$1,MATCH(AF$1,'Таблица 3 (распределение)'!$A$2:$A$22,0),0),0)</f>
        <v>40.68</v>
      </c>
      <c r="AG35">
        <f ca="1">IFERROR(OFFSET('Таблица 2 (тарифы)'!$F$2,MATCH($G35&amp;AG$1,'Таблица 2 (тарифы)'!$F$3:$F$1335,0),IF($B35&lt;300,1,2))*OFFSET('Таблица 3 (распределение)'!$B$1,MATCH(AG$1,'Таблица 3 (распределение)'!$A$2:$A$22,0),0),0)</f>
        <v>0</v>
      </c>
      <c r="AH35">
        <f ca="1">IFERROR(OFFSET('Таблица 2 (тарифы)'!$F$2,MATCH($G35&amp;AH$1,'Таблица 2 (тарифы)'!$F$3:$F$1335,0),IF($B35&lt;300,1,2))*OFFSET('Таблица 3 (распределение)'!$B$1,MATCH(AH$1,'Таблица 3 (распределение)'!$A$2:$A$22,0),0),0)</f>
        <v>2.62</v>
      </c>
      <c r="AI35">
        <f ca="1">IFERROR(OFFSET('Таблица 2 (тарифы)'!$F$2,MATCH($G35&amp;AI$1,'Таблица 2 (тарифы)'!$F$3:$F$1335,0),IF($B35&lt;300,1,2))*OFFSET('Таблица 3 (распределение)'!$B$1,MATCH(AI$1,'Таблица 3 (распределение)'!$A$2:$A$22,0),0),0)</f>
        <v>0</v>
      </c>
      <c r="AJ35">
        <f ca="1">IFERROR(OFFSET('Таблица 2 (тарифы)'!$F$2,MATCH($G35&amp;AJ$1,'Таблица 2 (тарифы)'!$F$3:$F$1335,0),IF($B35&lt;300,1,2))*OFFSET('Таблица 3 (распределение)'!$B$1,MATCH(AJ$1,'Таблица 3 (распределение)'!$A$2:$A$22,0),0),0)</f>
        <v>2.31</v>
      </c>
      <c r="AK35">
        <f ca="1">IFERROR(OFFSET('Таблица 2 (тарифы)'!$F$2,MATCH($G35&amp;AK$1,'Таблица 2 (тарифы)'!$F$3:$F$1335,0),IF($B35&lt;300,1,2))*OFFSET('Таблица 3 (распределение)'!$B$1,MATCH(AK$1,'Таблица 3 (распределение)'!$A$2:$A$22,0),0),0)</f>
        <v>0</v>
      </c>
      <c r="AL35">
        <f ca="1">IFERROR(OFFSET('Таблица 2 (тарифы)'!$F$2,MATCH($G35&amp;AL$1,'Таблица 2 (тарифы)'!$F$3:$F$1335,0),IF($B35&lt;300,1,2))*OFFSET('Таблица 3 (распределение)'!$B$1,MATCH(AL$1,'Таблица 3 (распределение)'!$A$2:$A$22,0),0),0)</f>
        <v>5.37</v>
      </c>
      <c r="AM35">
        <f ca="1">IFERROR(OFFSET('Таблица 2 (тарифы)'!$F$2,MATCH($G35&amp;AM$1,'Таблица 2 (тарифы)'!$F$3:$F$1335,0),IF($B35&lt;300,1,2))*OFFSET('Таблица 3 (распределение)'!$B$1,MATCH(AM$1,'Таблица 3 (распределение)'!$A$2:$A$22,0),0),0)</f>
        <v>2.68</v>
      </c>
    </row>
    <row r="36" spans="1:39" x14ac:dyDescent="0.25">
      <c r="A36" s="8" t="s">
        <v>47</v>
      </c>
      <c r="B36" s="9">
        <v>1690</v>
      </c>
      <c r="C36" s="7">
        <v>16</v>
      </c>
      <c r="D36" s="10">
        <v>30</v>
      </c>
      <c r="E36" s="10">
        <v>16</v>
      </c>
      <c r="F36" s="7">
        <f>ROUNDUP(C36*D36*E36/1000,1)</f>
        <v>7.6999999999999993</v>
      </c>
      <c r="G36" s="7">
        <f ca="1">IF(F36&gt;OFFSET(ЛИТРЫ!$B$1,MATCH(F36,ЛИТРЫ!$B$2:$B$44,1),0),OFFSET(ЛИТРЫ!$B$1,MATCH(F36,ЛИТРЫ!$B$2:$B$44,1)+1,0),OFFSET(ЛИТРЫ!$B$1,MATCH(F36,ЛИТРЫ!$B$2:$B$44,1),0))</f>
        <v>8</v>
      </c>
      <c r="H36" s="29">
        <f t="shared" ca="1" si="0"/>
        <v>150.83000000000001</v>
      </c>
      <c r="I36">
        <f ca="1">IFERROR(OFFSET('Таблица 2 (тарифы)'!$F$2,MATCH($G36&amp;I$1,'Таблица 2 (тарифы)'!$F$3:$F$1335,0),IF($B36&lt;300,1,2))*OFFSET('Таблица 3 (распределение)'!$B$1,MATCH(I$1,'Таблица 3 (распределение)'!$A$2:$A$22,0),0),0)</f>
        <v>0</v>
      </c>
      <c r="J36">
        <f ca="1">IFERROR(OFFSET('Таблица 2 (тарифы)'!$F$2,MATCH($G36&amp;J$1,'Таблица 2 (тарифы)'!$F$3:$F$1335,0),IF($B36&lt;300,1,2))*OFFSET('Таблица 3 (распределение)'!$B$1,MATCH(J$1,'Таблица 3 (распределение)'!$A$2:$A$22,0),0),0)</f>
        <v>0</v>
      </c>
      <c r="K36">
        <f ca="1">IFERROR(OFFSET('Таблица 2 (тарифы)'!$F$2,MATCH($G36&amp;K$1,'Таблица 2 (тарифы)'!$F$3:$F$1335,0),IF($B36&lt;300,1,2))*OFFSET('Таблица 3 (распределение)'!$B$1,MATCH(K$1,'Таблица 3 (распределение)'!$A$2:$A$22,0),0),0)</f>
        <v>0</v>
      </c>
      <c r="L36">
        <f ca="1">IFERROR(OFFSET('Таблица 2 (тарифы)'!$F$2,MATCH($G36&amp;L$1,'Таблица 2 (тарифы)'!$F$3:$F$1335,0),IF($B36&lt;300,1,2))*OFFSET('Таблица 3 (распределение)'!$B$1,MATCH(L$1,'Таблица 3 (распределение)'!$A$2:$A$22,0),0),0)</f>
        <v>0</v>
      </c>
      <c r="M36">
        <f ca="1">IFERROR(OFFSET('Таблица 2 (тарифы)'!$F$2,MATCH($G36&amp;M$1,'Таблица 2 (тарифы)'!$F$3:$F$1335,0),IF($B36&lt;300,1,2))*OFFSET('Таблица 3 (распределение)'!$B$1,MATCH(M$1,'Таблица 3 (распределение)'!$A$2:$A$22,0),0),0)</f>
        <v>5.5600000000000005</v>
      </c>
      <c r="N36">
        <f ca="1">IFERROR(OFFSET('Таблица 2 (тарифы)'!$F$2,MATCH($G36&amp;N$1,'Таблица 2 (тарифы)'!$F$3:$F$1335,0),IF($B36&lt;300,1,2))*OFFSET('Таблица 3 (распределение)'!$B$1,MATCH(N$1,'Таблица 3 (распределение)'!$A$2:$A$22,0),0),0)</f>
        <v>6.6000000000000005</v>
      </c>
      <c r="O36">
        <f ca="1">IFERROR(OFFSET('Таблица 2 (тарифы)'!$F$2,MATCH($G36&amp;O$1,'Таблица 2 (тарифы)'!$F$3:$F$1335,0),IF($B36&lt;300,1,2))*OFFSET('Таблица 3 (распределение)'!$B$1,MATCH(O$1,'Таблица 3 (распределение)'!$A$2:$A$22,0),0),0)</f>
        <v>0</v>
      </c>
      <c r="P36">
        <f ca="1">IFERROR(OFFSET('Таблица 2 (тарифы)'!$F$2,MATCH($G36&amp;P$1,'Таблица 2 (тарифы)'!$F$3:$F$1335,0),IF($B36&lt;300,1,2))*OFFSET('Таблица 3 (распределение)'!$B$1,MATCH(P$1,'Таблица 3 (распределение)'!$A$2:$A$22,0),0),0)</f>
        <v>7.38</v>
      </c>
      <c r="Q36">
        <f ca="1">IFERROR(OFFSET('Таблица 2 (тарифы)'!$F$2,MATCH($G36&amp;Q$1,'Таблица 2 (тарифы)'!$F$3:$F$1335,0),IF($B36&lt;300,1,2))*OFFSET('Таблица 3 (распределение)'!$B$1,MATCH(Q$1,'Таблица 3 (распределение)'!$A$2:$A$22,0),0),0)</f>
        <v>3.58</v>
      </c>
      <c r="R36">
        <f ca="1">IFERROR(OFFSET('Таблица 2 (тарифы)'!$F$2,MATCH($G36&amp;R$1,'Таблица 2 (тарифы)'!$F$3:$F$1335,0),IF($B36&lt;300,1,2))*OFFSET('Таблица 3 (распределение)'!$B$1,MATCH(R$1,'Таблица 3 (распределение)'!$A$2:$A$22,0),0),0)</f>
        <v>3.12</v>
      </c>
      <c r="S36">
        <f ca="1">IFERROR(OFFSET('Таблица 2 (тарифы)'!$F$2,MATCH($G36&amp;S$1,'Таблица 2 (тарифы)'!$F$3:$F$1335,0),IF($B36&lt;300,1,2))*OFFSET('Таблица 3 (распределение)'!$B$1,MATCH(S$1,'Таблица 3 (распределение)'!$A$2:$A$22,0),0),0)</f>
        <v>2.94</v>
      </c>
      <c r="T36">
        <f ca="1">IFERROR(OFFSET('Таблица 2 (тарифы)'!$F$2,MATCH($G36&amp;T$1,'Таблица 2 (тарифы)'!$F$3:$F$1335,0),IF($B36&lt;300,1,2))*OFFSET('Таблица 3 (распределение)'!$B$1,MATCH(T$1,'Таблица 3 (распределение)'!$A$2:$A$22,0),0),0)</f>
        <v>3.66</v>
      </c>
      <c r="U36">
        <f ca="1">IFERROR(OFFSET('Таблица 2 (тарифы)'!$F$2,MATCH($G36&amp;U$1,'Таблица 2 (тарифы)'!$F$3:$F$1335,0),IF($B36&lt;300,1,2))*OFFSET('Таблица 3 (распределение)'!$B$1,MATCH(U$1,'Таблица 3 (распределение)'!$A$2:$A$22,0),0),0)</f>
        <v>8.61</v>
      </c>
      <c r="V36">
        <f ca="1">IFERROR(OFFSET('Таблица 2 (тарифы)'!$F$2,MATCH($G36&amp;V$1,'Таблица 2 (тарифы)'!$F$3:$F$1335,0),IF($B36&lt;300,1,2))*OFFSET('Таблица 3 (распределение)'!$B$1,MATCH(V$1,'Таблица 3 (распределение)'!$A$2:$A$22,0),0),0)</f>
        <v>0</v>
      </c>
      <c r="W36">
        <f ca="1">IFERROR(OFFSET('Таблица 2 (тарифы)'!$F$2,MATCH($G36&amp;W$1,'Таблица 2 (тарифы)'!$F$3:$F$1335,0),IF($B36&lt;300,1,2))*OFFSET('Таблица 3 (распределение)'!$B$1,MATCH(W$1,'Таблица 3 (распределение)'!$A$2:$A$22,0),0),0)</f>
        <v>1.95</v>
      </c>
      <c r="X36">
        <f ca="1">IFERROR(OFFSET('Таблица 2 (тарифы)'!$F$2,MATCH($G36&amp;X$1,'Таблица 2 (тарифы)'!$F$3:$F$1335,0),IF($B36&lt;300,1,2))*OFFSET('Таблица 3 (распределение)'!$B$1,MATCH(X$1,'Таблица 3 (распределение)'!$A$2:$A$22,0),0),0)</f>
        <v>27.72</v>
      </c>
      <c r="Y36">
        <f ca="1">IFERROR(OFFSET('Таблица 2 (тарифы)'!$F$2,MATCH($G36&amp;Y$1,'Таблица 2 (тарифы)'!$F$3:$F$1335,0),IF($B36&lt;300,1,2))*OFFSET('Таблица 3 (распределение)'!$B$1,MATCH(Y$1,'Таблица 3 (распределение)'!$A$2:$A$22,0),0),0)</f>
        <v>5.58</v>
      </c>
      <c r="Z36">
        <f ca="1">IFERROR(OFFSET('Таблица 2 (тарифы)'!$F$2,MATCH($G36&amp;Z$1,'Таблица 2 (тарифы)'!$F$3:$F$1335,0),IF($B36&lt;300,1,2))*OFFSET('Таблица 3 (распределение)'!$B$1,MATCH(Z$1,'Таблица 3 (распределение)'!$A$2:$A$22,0),0),0)</f>
        <v>7.3199999999999994</v>
      </c>
      <c r="AA36">
        <f ca="1">IFERROR(OFFSET('Таблица 2 (тарифы)'!$F$2,MATCH($G36&amp;AA$1,'Таблица 2 (тарифы)'!$F$3:$F$1335,0),IF($B36&lt;300,1,2))*OFFSET('Таблица 3 (распределение)'!$B$1,MATCH(AA$1,'Таблица 3 (распределение)'!$A$2:$A$22,0),0),0)</f>
        <v>2.34</v>
      </c>
      <c r="AB36">
        <f ca="1">IFERROR(OFFSET('Таблица 2 (тарифы)'!$F$2,MATCH($G36&amp;AB$1,'Таблица 2 (тарифы)'!$F$3:$F$1335,0),IF($B36&lt;300,1,2))*OFFSET('Таблица 3 (распределение)'!$B$1,MATCH(AB$1,'Таблица 3 (распределение)'!$A$2:$A$22,0),0),0)</f>
        <v>0</v>
      </c>
      <c r="AC36">
        <f ca="1">IFERROR(OFFSET('Таблица 2 (тарифы)'!$F$2,MATCH($G36&amp;AC$1,'Таблица 2 (тарифы)'!$F$3:$F$1335,0),IF($B36&lt;300,1,2))*OFFSET('Таблица 3 (распределение)'!$B$1,MATCH(AC$1,'Таблица 3 (распределение)'!$A$2:$A$22,0),0),0)</f>
        <v>1.8</v>
      </c>
      <c r="AD36">
        <f ca="1">IFERROR(OFFSET('Таблица 2 (тарифы)'!$F$2,MATCH($G36&amp;AD$1,'Таблица 2 (тарифы)'!$F$3:$F$1335,0),IF($B36&lt;300,1,2))*OFFSET('Таблица 3 (распределение)'!$B$1,MATCH(AD$1,'Таблица 3 (распределение)'!$A$2:$A$22,0),0),0)</f>
        <v>7.4</v>
      </c>
      <c r="AE36">
        <f ca="1">IFERROR(OFFSET('Таблица 2 (тарифы)'!$F$2,MATCH($G36&amp;AE$1,'Таблица 2 (тарифы)'!$F$3:$F$1335,0),IF($B36&lt;300,1,2))*OFFSET('Таблица 3 (распределение)'!$B$1,MATCH(AE$1,'Таблица 3 (распределение)'!$A$2:$A$22,0),0),0)</f>
        <v>1.61</v>
      </c>
      <c r="AF36">
        <f ca="1">IFERROR(OFFSET('Таблица 2 (тарифы)'!$F$2,MATCH($G36&amp;AF$1,'Таблица 2 (тарифы)'!$F$3:$F$1335,0),IF($B36&lt;300,1,2))*OFFSET('Таблица 3 (распределение)'!$B$1,MATCH(AF$1,'Таблица 3 (распределение)'!$A$2:$A$22,0),0),0)</f>
        <v>40.68</v>
      </c>
      <c r="AG36">
        <f ca="1">IFERROR(OFFSET('Таблица 2 (тарифы)'!$F$2,MATCH($G36&amp;AG$1,'Таблица 2 (тарифы)'!$F$3:$F$1335,0),IF($B36&lt;300,1,2))*OFFSET('Таблица 3 (распределение)'!$B$1,MATCH(AG$1,'Таблица 3 (распределение)'!$A$2:$A$22,0),0),0)</f>
        <v>0</v>
      </c>
      <c r="AH36">
        <f ca="1">IFERROR(OFFSET('Таблица 2 (тарифы)'!$F$2,MATCH($G36&amp;AH$1,'Таблица 2 (тарифы)'!$F$3:$F$1335,0),IF($B36&lt;300,1,2))*OFFSET('Таблица 3 (распределение)'!$B$1,MATCH(AH$1,'Таблица 3 (распределение)'!$A$2:$A$22,0),0),0)</f>
        <v>2.62</v>
      </c>
      <c r="AI36">
        <f ca="1">IFERROR(OFFSET('Таблица 2 (тарифы)'!$F$2,MATCH($G36&amp;AI$1,'Таблица 2 (тарифы)'!$F$3:$F$1335,0),IF($B36&lt;300,1,2))*OFFSET('Таблица 3 (распределение)'!$B$1,MATCH(AI$1,'Таблица 3 (распределение)'!$A$2:$A$22,0),0),0)</f>
        <v>0</v>
      </c>
      <c r="AJ36">
        <f ca="1">IFERROR(OFFSET('Таблица 2 (тарифы)'!$F$2,MATCH($G36&amp;AJ$1,'Таблица 2 (тарифы)'!$F$3:$F$1335,0),IF($B36&lt;300,1,2))*OFFSET('Таблица 3 (распределение)'!$B$1,MATCH(AJ$1,'Таблица 3 (распределение)'!$A$2:$A$22,0),0),0)</f>
        <v>2.31</v>
      </c>
      <c r="AK36">
        <f ca="1">IFERROR(OFFSET('Таблица 2 (тарифы)'!$F$2,MATCH($G36&amp;AK$1,'Таблица 2 (тарифы)'!$F$3:$F$1335,0),IF($B36&lt;300,1,2))*OFFSET('Таблица 3 (распределение)'!$B$1,MATCH(AK$1,'Таблица 3 (распределение)'!$A$2:$A$22,0),0),0)</f>
        <v>0</v>
      </c>
      <c r="AL36">
        <f ca="1">IFERROR(OFFSET('Таблица 2 (тарифы)'!$F$2,MATCH($G36&amp;AL$1,'Таблица 2 (тарифы)'!$F$3:$F$1335,0),IF($B36&lt;300,1,2))*OFFSET('Таблица 3 (распределение)'!$B$1,MATCH(AL$1,'Таблица 3 (распределение)'!$A$2:$A$22,0),0),0)</f>
        <v>5.37</v>
      </c>
      <c r="AM36">
        <f ca="1">IFERROR(OFFSET('Таблица 2 (тарифы)'!$F$2,MATCH($G36&amp;AM$1,'Таблица 2 (тарифы)'!$F$3:$F$1335,0),IF($B36&lt;300,1,2))*OFFSET('Таблица 3 (распределение)'!$B$1,MATCH(AM$1,'Таблица 3 (распределение)'!$A$2:$A$22,0),0),0)</f>
        <v>2.68</v>
      </c>
    </row>
    <row r="37" spans="1:39" x14ac:dyDescent="0.25">
      <c r="A37" s="8"/>
      <c r="B37" s="9">
        <v>1990</v>
      </c>
      <c r="C37" s="7">
        <v>25</v>
      </c>
      <c r="D37" s="10">
        <v>25</v>
      </c>
      <c r="E37" s="10">
        <v>13</v>
      </c>
      <c r="F37" s="7">
        <f>ROUNDUP(C37*D37*E37/1000,1)</f>
        <v>8.1999999999999993</v>
      </c>
      <c r="G37" s="7">
        <f ca="1">IF(F37&gt;OFFSET(ЛИТРЫ!$B$1,MATCH(F37,ЛИТРЫ!$B$2:$B$44,1),0),OFFSET(ЛИТРЫ!$B$1,MATCH(F37,ЛИТРЫ!$B$2:$B$44,1)+1,0),OFFSET(ЛИТРЫ!$B$1,MATCH(F37,ЛИТРЫ!$B$2:$B$44,1),0))</f>
        <v>9</v>
      </c>
      <c r="H37" s="29">
        <f t="shared" ca="1" si="0"/>
        <v>154.24</v>
      </c>
      <c r="I37">
        <f ca="1">IFERROR(OFFSET('Таблица 2 (тарифы)'!$F$2,MATCH($G37&amp;I$1,'Таблица 2 (тарифы)'!$F$3:$F$1335,0),IF($B37&lt;300,1,2))*OFFSET('Таблица 3 (распределение)'!$B$1,MATCH(I$1,'Таблица 3 (распределение)'!$A$2:$A$22,0),0),0)</f>
        <v>0</v>
      </c>
      <c r="J37">
        <f ca="1">IFERROR(OFFSET('Таблица 2 (тарифы)'!$F$2,MATCH($G37&amp;J$1,'Таблица 2 (тарифы)'!$F$3:$F$1335,0),IF($B37&lt;300,1,2))*OFFSET('Таблица 3 (распределение)'!$B$1,MATCH(J$1,'Таблица 3 (распределение)'!$A$2:$A$22,0),0),0)</f>
        <v>0</v>
      </c>
      <c r="K37">
        <f ca="1">IFERROR(OFFSET('Таблица 2 (тарифы)'!$F$2,MATCH($G37&amp;K$1,'Таблица 2 (тарифы)'!$F$3:$F$1335,0),IF($B37&lt;300,1,2))*OFFSET('Таблица 3 (распределение)'!$B$1,MATCH(K$1,'Таблица 3 (распределение)'!$A$2:$A$22,0),0),0)</f>
        <v>0</v>
      </c>
      <c r="L37">
        <f ca="1">IFERROR(OFFSET('Таблица 2 (тарифы)'!$F$2,MATCH($G37&amp;L$1,'Таблица 2 (тарифы)'!$F$3:$F$1335,0),IF($B37&lt;300,1,2))*OFFSET('Таблица 3 (распределение)'!$B$1,MATCH(L$1,'Таблица 3 (распределение)'!$A$2:$A$22,0),0),0)</f>
        <v>0</v>
      </c>
      <c r="M37">
        <f ca="1">IFERROR(OFFSET('Таблица 2 (тарифы)'!$F$2,MATCH($G37&amp;M$1,'Таблица 2 (тарифы)'!$F$3:$F$1335,0),IF($B37&lt;300,1,2))*OFFSET('Таблица 3 (распределение)'!$B$1,MATCH(M$1,'Таблица 3 (распределение)'!$A$2:$A$22,0),0),0)</f>
        <v>5.68</v>
      </c>
      <c r="N37">
        <f ca="1">IFERROR(OFFSET('Таблица 2 (тарифы)'!$F$2,MATCH($G37&amp;N$1,'Таблица 2 (тарифы)'!$F$3:$F$1335,0),IF($B37&lt;300,1,2))*OFFSET('Таблица 3 (распределение)'!$B$1,MATCH(N$1,'Таблица 3 (распределение)'!$A$2:$A$22,0),0),0)</f>
        <v>6.76</v>
      </c>
      <c r="O37">
        <f ca="1">IFERROR(OFFSET('Таблица 2 (тарифы)'!$F$2,MATCH($G37&amp;O$1,'Таблица 2 (тарифы)'!$F$3:$F$1335,0),IF($B37&lt;300,1,2))*OFFSET('Таблица 3 (распределение)'!$B$1,MATCH(O$1,'Таблица 3 (распределение)'!$A$2:$A$22,0),0),0)</f>
        <v>0</v>
      </c>
      <c r="P37">
        <f ca="1">IFERROR(OFFSET('Таблица 2 (тарифы)'!$F$2,MATCH($G37&amp;P$1,'Таблица 2 (тарифы)'!$F$3:$F$1335,0),IF($B37&lt;300,1,2))*OFFSET('Таблица 3 (распределение)'!$B$1,MATCH(P$1,'Таблица 3 (распределение)'!$A$2:$A$22,0),0),0)</f>
        <v>7.6400000000000006</v>
      </c>
      <c r="Q37">
        <f ca="1">IFERROR(OFFSET('Таблица 2 (тарифы)'!$F$2,MATCH($G37&amp;Q$1,'Таблица 2 (тарифы)'!$F$3:$F$1335,0),IF($B37&lt;300,1,2))*OFFSET('Таблица 3 (распределение)'!$B$1,MATCH(Q$1,'Таблица 3 (распределение)'!$A$2:$A$22,0),0),0)</f>
        <v>3.66</v>
      </c>
      <c r="R37">
        <f ca="1">IFERROR(OFFSET('Таблица 2 (тарифы)'!$F$2,MATCH($G37&amp;R$1,'Таблица 2 (тарифы)'!$F$3:$F$1335,0),IF($B37&lt;300,1,2))*OFFSET('Таблица 3 (распределение)'!$B$1,MATCH(R$1,'Таблица 3 (распределение)'!$A$2:$A$22,0),0),0)</f>
        <v>3.16</v>
      </c>
      <c r="S37">
        <f ca="1">IFERROR(OFFSET('Таблица 2 (тарифы)'!$F$2,MATCH($G37&amp;S$1,'Таблица 2 (тарифы)'!$F$3:$F$1335,0),IF($B37&lt;300,1,2))*OFFSET('Таблица 3 (распределение)'!$B$1,MATCH(S$1,'Таблица 3 (распределение)'!$A$2:$A$22,0),0),0)</f>
        <v>3.06</v>
      </c>
      <c r="T37">
        <f ca="1">IFERROR(OFFSET('Таблица 2 (тарифы)'!$F$2,MATCH($G37&amp;T$1,'Таблица 2 (тарифы)'!$F$3:$F$1335,0),IF($B37&lt;300,1,2))*OFFSET('Таблица 3 (распределение)'!$B$1,MATCH(T$1,'Таблица 3 (распределение)'!$A$2:$A$22,0),0),0)</f>
        <v>3.8200000000000003</v>
      </c>
      <c r="U37">
        <f ca="1">IFERROR(OFFSET('Таблица 2 (тарифы)'!$F$2,MATCH($G37&amp;U$1,'Таблица 2 (тарифы)'!$F$3:$F$1335,0),IF($B37&lt;300,1,2))*OFFSET('Таблица 3 (распределение)'!$B$1,MATCH(U$1,'Таблица 3 (распределение)'!$A$2:$A$22,0),0),0)</f>
        <v>8.85</v>
      </c>
      <c r="V37">
        <f ca="1">IFERROR(OFFSET('Таблица 2 (тарифы)'!$F$2,MATCH($G37&amp;V$1,'Таблица 2 (тарифы)'!$F$3:$F$1335,0),IF($B37&lt;300,1,2))*OFFSET('Таблица 3 (распределение)'!$B$1,MATCH(V$1,'Таблица 3 (распределение)'!$A$2:$A$22,0),0),0)</f>
        <v>0</v>
      </c>
      <c r="W37">
        <f ca="1">IFERROR(OFFSET('Таблица 2 (тарифы)'!$F$2,MATCH($G37&amp;W$1,'Таблица 2 (тарифы)'!$F$3:$F$1335,0),IF($B37&lt;300,1,2))*OFFSET('Таблица 3 (распределение)'!$B$1,MATCH(W$1,'Таблица 3 (распределение)'!$A$2:$A$22,0),0),0)</f>
        <v>2.04</v>
      </c>
      <c r="X37">
        <f ca="1">IFERROR(OFFSET('Таблица 2 (тарифы)'!$F$2,MATCH($G37&amp;X$1,'Таблица 2 (тарифы)'!$F$3:$F$1335,0),IF($B37&lt;300,1,2))*OFFSET('Таблица 3 (распределение)'!$B$1,MATCH(X$1,'Таблица 3 (распределение)'!$A$2:$A$22,0),0),0)</f>
        <v>28.349999999999998</v>
      </c>
      <c r="Y37">
        <f ca="1">IFERROR(OFFSET('Таблица 2 (тарифы)'!$F$2,MATCH($G37&amp;Y$1,'Таблица 2 (тарифы)'!$F$3:$F$1335,0),IF($B37&lt;300,1,2))*OFFSET('Таблица 3 (распределение)'!$B$1,MATCH(Y$1,'Таблица 3 (распределение)'!$A$2:$A$22,0),0),0)</f>
        <v>5.79</v>
      </c>
      <c r="Z37">
        <f ca="1">IFERROR(OFFSET('Таблица 2 (тарифы)'!$F$2,MATCH($G37&amp;Z$1,'Таблица 2 (тарифы)'!$F$3:$F$1335,0),IF($B37&lt;300,1,2))*OFFSET('Таблица 3 (распределение)'!$B$1,MATCH(Z$1,'Таблица 3 (распределение)'!$A$2:$A$22,0),0),0)</f>
        <v>7.5299999999999994</v>
      </c>
      <c r="AA37">
        <f ca="1">IFERROR(OFFSET('Таблица 2 (тарифы)'!$F$2,MATCH($G37&amp;AA$1,'Таблица 2 (тарифы)'!$F$3:$F$1335,0),IF($B37&lt;300,1,2))*OFFSET('Таблица 3 (распределение)'!$B$1,MATCH(AA$1,'Таблица 3 (распределение)'!$A$2:$A$22,0),0),0)</f>
        <v>2.42</v>
      </c>
      <c r="AB37">
        <f ca="1">IFERROR(OFFSET('Таблица 2 (тарифы)'!$F$2,MATCH($G37&amp;AB$1,'Таблица 2 (тарифы)'!$F$3:$F$1335,0),IF($B37&lt;300,1,2))*OFFSET('Таблица 3 (распределение)'!$B$1,MATCH(AB$1,'Таблица 3 (распределение)'!$A$2:$A$22,0),0),0)</f>
        <v>0</v>
      </c>
      <c r="AC37">
        <f ca="1">IFERROR(OFFSET('Таблица 2 (тарифы)'!$F$2,MATCH($G37&amp;AC$1,'Таблица 2 (тарифы)'!$F$3:$F$1335,0),IF($B37&lt;300,1,2))*OFFSET('Таблица 3 (распределение)'!$B$1,MATCH(AC$1,'Таблица 3 (распределение)'!$A$2:$A$22,0),0),0)</f>
        <v>1.83</v>
      </c>
      <c r="AD37">
        <f ca="1">IFERROR(OFFSET('Таблица 2 (тарифы)'!$F$2,MATCH($G37&amp;AD$1,'Таблица 2 (тарифы)'!$F$3:$F$1335,0),IF($B37&lt;300,1,2))*OFFSET('Таблица 3 (распределение)'!$B$1,MATCH(AD$1,'Таблица 3 (распределение)'!$A$2:$A$22,0),0),0)</f>
        <v>7.5600000000000005</v>
      </c>
      <c r="AE37">
        <f ca="1">IFERROR(OFFSET('Таблица 2 (тарифы)'!$F$2,MATCH($G37&amp;AE$1,'Таблица 2 (тарифы)'!$F$3:$F$1335,0),IF($B37&lt;300,1,2))*OFFSET('Таблица 3 (распределение)'!$B$1,MATCH(AE$1,'Таблица 3 (распределение)'!$A$2:$A$22,0),0),0)</f>
        <v>1.68</v>
      </c>
      <c r="AF37">
        <f ca="1">IFERROR(OFFSET('Таблица 2 (тарифы)'!$F$2,MATCH($G37&amp;AF$1,'Таблица 2 (тарифы)'!$F$3:$F$1335,0),IF($B37&lt;300,1,2))*OFFSET('Таблица 3 (распределение)'!$B$1,MATCH(AF$1,'Таблица 3 (распределение)'!$A$2:$A$22,0),0),0)</f>
        <v>41.04</v>
      </c>
      <c r="AG37">
        <f ca="1">IFERROR(OFFSET('Таблица 2 (тарифы)'!$F$2,MATCH($G37&amp;AG$1,'Таблица 2 (тарифы)'!$F$3:$F$1335,0),IF($B37&lt;300,1,2))*OFFSET('Таблица 3 (распределение)'!$B$1,MATCH(AG$1,'Таблица 3 (распределение)'!$A$2:$A$22,0),0),0)</f>
        <v>0</v>
      </c>
      <c r="AH37">
        <f ca="1">IFERROR(OFFSET('Таблица 2 (тарифы)'!$F$2,MATCH($G37&amp;AH$1,'Таблица 2 (тарифы)'!$F$3:$F$1335,0),IF($B37&lt;300,1,2))*OFFSET('Таблица 3 (распределение)'!$B$1,MATCH(AH$1,'Таблица 3 (распределение)'!$A$2:$A$22,0),0),0)</f>
        <v>2.7</v>
      </c>
      <c r="AI37">
        <f ca="1">IFERROR(OFFSET('Таблица 2 (тарифы)'!$F$2,MATCH($G37&amp;AI$1,'Таблица 2 (тарифы)'!$F$3:$F$1335,0),IF($B37&lt;300,1,2))*OFFSET('Таблица 3 (распределение)'!$B$1,MATCH(AI$1,'Таблица 3 (распределение)'!$A$2:$A$22,0),0),0)</f>
        <v>0</v>
      </c>
      <c r="AJ37">
        <f ca="1">IFERROR(OFFSET('Таблица 2 (тарифы)'!$F$2,MATCH($G37&amp;AJ$1,'Таблица 2 (тарифы)'!$F$3:$F$1335,0),IF($B37&lt;300,1,2))*OFFSET('Таблица 3 (распределение)'!$B$1,MATCH(AJ$1,'Таблица 3 (распределение)'!$A$2:$A$22,0),0),0)</f>
        <v>2.4</v>
      </c>
      <c r="AK37">
        <f ca="1">IFERROR(OFFSET('Таблица 2 (тарифы)'!$F$2,MATCH($G37&amp;AK$1,'Таблица 2 (тарифы)'!$F$3:$F$1335,0),IF($B37&lt;300,1,2))*OFFSET('Таблица 3 (распределение)'!$B$1,MATCH(AK$1,'Таблица 3 (распределение)'!$A$2:$A$22,0),0),0)</f>
        <v>0</v>
      </c>
      <c r="AL37">
        <f ca="1">IFERROR(OFFSET('Таблица 2 (тарифы)'!$F$2,MATCH($G37&amp;AL$1,'Таблица 2 (тарифы)'!$F$3:$F$1335,0),IF($B37&lt;300,1,2))*OFFSET('Таблица 3 (распределение)'!$B$1,MATCH(AL$1,'Таблица 3 (распределение)'!$A$2:$A$22,0),0),0)</f>
        <v>5.55</v>
      </c>
      <c r="AM37">
        <f ca="1">IFERROR(OFFSET('Таблица 2 (тарифы)'!$F$2,MATCH($G37&amp;AM$1,'Таблица 2 (тарифы)'!$F$3:$F$1335,0),IF($B37&lt;300,1,2))*OFFSET('Таблица 3 (распределение)'!$B$1,MATCH(AM$1,'Таблица 3 (распределение)'!$A$2:$A$22,0),0),0)</f>
        <v>2.72</v>
      </c>
    </row>
    <row r="38" spans="1:39" x14ac:dyDescent="0.25">
      <c r="A38" s="8" t="s">
        <v>38</v>
      </c>
      <c r="B38" s="9">
        <v>2850</v>
      </c>
      <c r="C38" s="10">
        <v>38</v>
      </c>
      <c r="D38" s="10">
        <v>20</v>
      </c>
      <c r="E38" s="10">
        <v>11</v>
      </c>
      <c r="F38" s="7">
        <f>ROUNDUP(C38*D38*E38/1000,1)</f>
        <v>8.4</v>
      </c>
      <c r="G38" s="7">
        <f ca="1">IF(F38&gt;OFFSET(ЛИТРЫ!$B$1,MATCH(F38,ЛИТРЫ!$B$2:$B$44,1),0),OFFSET(ЛИТРЫ!$B$1,MATCH(F38,ЛИТРЫ!$B$2:$B$44,1)+1,0),OFFSET(ЛИТРЫ!$B$1,MATCH(F38,ЛИТРЫ!$B$2:$B$44,1),0))</f>
        <v>9</v>
      </c>
      <c r="H38" s="29">
        <f t="shared" ca="1" si="0"/>
        <v>154.24</v>
      </c>
      <c r="I38">
        <f ca="1">IFERROR(OFFSET('Таблица 2 (тарифы)'!$F$2,MATCH($G38&amp;I$1,'Таблица 2 (тарифы)'!$F$3:$F$1335,0),IF($B38&lt;300,1,2))*OFFSET('Таблица 3 (распределение)'!$B$1,MATCH(I$1,'Таблица 3 (распределение)'!$A$2:$A$22,0),0),0)</f>
        <v>0</v>
      </c>
      <c r="J38">
        <f ca="1">IFERROR(OFFSET('Таблица 2 (тарифы)'!$F$2,MATCH($G38&amp;J$1,'Таблица 2 (тарифы)'!$F$3:$F$1335,0),IF($B38&lt;300,1,2))*OFFSET('Таблица 3 (распределение)'!$B$1,MATCH(J$1,'Таблица 3 (распределение)'!$A$2:$A$22,0),0),0)</f>
        <v>0</v>
      </c>
      <c r="K38">
        <f ca="1">IFERROR(OFFSET('Таблица 2 (тарифы)'!$F$2,MATCH($G38&amp;K$1,'Таблица 2 (тарифы)'!$F$3:$F$1335,0),IF($B38&lt;300,1,2))*OFFSET('Таблица 3 (распределение)'!$B$1,MATCH(K$1,'Таблица 3 (распределение)'!$A$2:$A$22,0),0),0)</f>
        <v>0</v>
      </c>
      <c r="L38">
        <f ca="1">IFERROR(OFFSET('Таблица 2 (тарифы)'!$F$2,MATCH($G38&amp;L$1,'Таблица 2 (тарифы)'!$F$3:$F$1335,0),IF($B38&lt;300,1,2))*OFFSET('Таблица 3 (распределение)'!$B$1,MATCH(L$1,'Таблица 3 (распределение)'!$A$2:$A$22,0),0),0)</f>
        <v>0</v>
      </c>
      <c r="M38">
        <f ca="1">IFERROR(OFFSET('Таблица 2 (тарифы)'!$F$2,MATCH($G38&amp;M$1,'Таблица 2 (тарифы)'!$F$3:$F$1335,0),IF($B38&lt;300,1,2))*OFFSET('Таблица 3 (распределение)'!$B$1,MATCH(M$1,'Таблица 3 (распределение)'!$A$2:$A$22,0),0),0)</f>
        <v>5.68</v>
      </c>
      <c r="N38">
        <f ca="1">IFERROR(OFFSET('Таблица 2 (тарифы)'!$F$2,MATCH($G38&amp;N$1,'Таблица 2 (тарифы)'!$F$3:$F$1335,0),IF($B38&lt;300,1,2))*OFFSET('Таблица 3 (распределение)'!$B$1,MATCH(N$1,'Таблица 3 (распределение)'!$A$2:$A$22,0),0),0)</f>
        <v>6.76</v>
      </c>
      <c r="O38">
        <f ca="1">IFERROR(OFFSET('Таблица 2 (тарифы)'!$F$2,MATCH($G38&amp;O$1,'Таблица 2 (тарифы)'!$F$3:$F$1335,0),IF($B38&lt;300,1,2))*OFFSET('Таблица 3 (распределение)'!$B$1,MATCH(O$1,'Таблица 3 (распределение)'!$A$2:$A$22,0),0),0)</f>
        <v>0</v>
      </c>
      <c r="P38">
        <f ca="1">IFERROR(OFFSET('Таблица 2 (тарифы)'!$F$2,MATCH($G38&amp;P$1,'Таблица 2 (тарифы)'!$F$3:$F$1335,0),IF($B38&lt;300,1,2))*OFFSET('Таблица 3 (распределение)'!$B$1,MATCH(P$1,'Таблица 3 (распределение)'!$A$2:$A$22,0),0),0)</f>
        <v>7.6400000000000006</v>
      </c>
      <c r="Q38">
        <f ca="1">IFERROR(OFFSET('Таблица 2 (тарифы)'!$F$2,MATCH($G38&amp;Q$1,'Таблица 2 (тарифы)'!$F$3:$F$1335,0),IF($B38&lt;300,1,2))*OFFSET('Таблица 3 (распределение)'!$B$1,MATCH(Q$1,'Таблица 3 (распределение)'!$A$2:$A$22,0),0),0)</f>
        <v>3.66</v>
      </c>
      <c r="R38">
        <f ca="1">IFERROR(OFFSET('Таблица 2 (тарифы)'!$F$2,MATCH($G38&amp;R$1,'Таблица 2 (тарифы)'!$F$3:$F$1335,0),IF($B38&lt;300,1,2))*OFFSET('Таблица 3 (распределение)'!$B$1,MATCH(R$1,'Таблица 3 (распределение)'!$A$2:$A$22,0),0),0)</f>
        <v>3.16</v>
      </c>
      <c r="S38">
        <f ca="1">IFERROR(OFFSET('Таблица 2 (тарифы)'!$F$2,MATCH($G38&amp;S$1,'Таблица 2 (тарифы)'!$F$3:$F$1335,0),IF($B38&lt;300,1,2))*OFFSET('Таблица 3 (распределение)'!$B$1,MATCH(S$1,'Таблица 3 (распределение)'!$A$2:$A$22,0),0),0)</f>
        <v>3.06</v>
      </c>
      <c r="T38">
        <f ca="1">IFERROR(OFFSET('Таблица 2 (тарифы)'!$F$2,MATCH($G38&amp;T$1,'Таблица 2 (тарифы)'!$F$3:$F$1335,0),IF($B38&lt;300,1,2))*OFFSET('Таблица 3 (распределение)'!$B$1,MATCH(T$1,'Таблица 3 (распределение)'!$A$2:$A$22,0),0),0)</f>
        <v>3.8200000000000003</v>
      </c>
      <c r="U38">
        <f ca="1">IFERROR(OFFSET('Таблица 2 (тарифы)'!$F$2,MATCH($G38&amp;U$1,'Таблица 2 (тарифы)'!$F$3:$F$1335,0),IF($B38&lt;300,1,2))*OFFSET('Таблица 3 (распределение)'!$B$1,MATCH(U$1,'Таблица 3 (распределение)'!$A$2:$A$22,0),0),0)</f>
        <v>8.85</v>
      </c>
      <c r="V38">
        <f ca="1">IFERROR(OFFSET('Таблица 2 (тарифы)'!$F$2,MATCH($G38&amp;V$1,'Таблица 2 (тарифы)'!$F$3:$F$1335,0),IF($B38&lt;300,1,2))*OFFSET('Таблица 3 (распределение)'!$B$1,MATCH(V$1,'Таблица 3 (распределение)'!$A$2:$A$22,0),0),0)</f>
        <v>0</v>
      </c>
      <c r="W38">
        <f ca="1">IFERROR(OFFSET('Таблица 2 (тарифы)'!$F$2,MATCH($G38&amp;W$1,'Таблица 2 (тарифы)'!$F$3:$F$1335,0),IF($B38&lt;300,1,2))*OFFSET('Таблица 3 (распределение)'!$B$1,MATCH(W$1,'Таблица 3 (распределение)'!$A$2:$A$22,0),0),0)</f>
        <v>2.04</v>
      </c>
      <c r="X38">
        <f ca="1">IFERROR(OFFSET('Таблица 2 (тарифы)'!$F$2,MATCH($G38&amp;X$1,'Таблица 2 (тарифы)'!$F$3:$F$1335,0),IF($B38&lt;300,1,2))*OFFSET('Таблица 3 (распределение)'!$B$1,MATCH(X$1,'Таблица 3 (распределение)'!$A$2:$A$22,0),0),0)</f>
        <v>28.349999999999998</v>
      </c>
      <c r="Y38">
        <f ca="1">IFERROR(OFFSET('Таблица 2 (тарифы)'!$F$2,MATCH($G38&amp;Y$1,'Таблица 2 (тарифы)'!$F$3:$F$1335,0),IF($B38&lt;300,1,2))*OFFSET('Таблица 3 (распределение)'!$B$1,MATCH(Y$1,'Таблица 3 (распределение)'!$A$2:$A$22,0),0),0)</f>
        <v>5.79</v>
      </c>
      <c r="Z38">
        <f ca="1">IFERROR(OFFSET('Таблица 2 (тарифы)'!$F$2,MATCH($G38&amp;Z$1,'Таблица 2 (тарифы)'!$F$3:$F$1335,0),IF($B38&lt;300,1,2))*OFFSET('Таблица 3 (распределение)'!$B$1,MATCH(Z$1,'Таблица 3 (распределение)'!$A$2:$A$22,0),0),0)</f>
        <v>7.5299999999999994</v>
      </c>
      <c r="AA38">
        <f ca="1">IFERROR(OFFSET('Таблица 2 (тарифы)'!$F$2,MATCH($G38&amp;AA$1,'Таблица 2 (тарифы)'!$F$3:$F$1335,0),IF($B38&lt;300,1,2))*OFFSET('Таблица 3 (распределение)'!$B$1,MATCH(AA$1,'Таблица 3 (распределение)'!$A$2:$A$22,0),0),0)</f>
        <v>2.42</v>
      </c>
      <c r="AB38">
        <f ca="1">IFERROR(OFFSET('Таблица 2 (тарифы)'!$F$2,MATCH($G38&amp;AB$1,'Таблица 2 (тарифы)'!$F$3:$F$1335,0),IF($B38&lt;300,1,2))*OFFSET('Таблица 3 (распределение)'!$B$1,MATCH(AB$1,'Таблица 3 (распределение)'!$A$2:$A$22,0),0),0)</f>
        <v>0</v>
      </c>
      <c r="AC38">
        <f ca="1">IFERROR(OFFSET('Таблица 2 (тарифы)'!$F$2,MATCH($G38&amp;AC$1,'Таблица 2 (тарифы)'!$F$3:$F$1335,0),IF($B38&lt;300,1,2))*OFFSET('Таблица 3 (распределение)'!$B$1,MATCH(AC$1,'Таблица 3 (распределение)'!$A$2:$A$22,0),0),0)</f>
        <v>1.83</v>
      </c>
      <c r="AD38">
        <f ca="1">IFERROR(OFFSET('Таблица 2 (тарифы)'!$F$2,MATCH($G38&amp;AD$1,'Таблица 2 (тарифы)'!$F$3:$F$1335,0),IF($B38&lt;300,1,2))*OFFSET('Таблица 3 (распределение)'!$B$1,MATCH(AD$1,'Таблица 3 (распределение)'!$A$2:$A$22,0),0),0)</f>
        <v>7.5600000000000005</v>
      </c>
      <c r="AE38">
        <f ca="1">IFERROR(OFFSET('Таблица 2 (тарифы)'!$F$2,MATCH($G38&amp;AE$1,'Таблица 2 (тарифы)'!$F$3:$F$1335,0),IF($B38&lt;300,1,2))*OFFSET('Таблица 3 (распределение)'!$B$1,MATCH(AE$1,'Таблица 3 (распределение)'!$A$2:$A$22,0),0),0)</f>
        <v>1.68</v>
      </c>
      <c r="AF38">
        <f ca="1">IFERROR(OFFSET('Таблица 2 (тарифы)'!$F$2,MATCH($G38&amp;AF$1,'Таблица 2 (тарифы)'!$F$3:$F$1335,0),IF($B38&lt;300,1,2))*OFFSET('Таблица 3 (распределение)'!$B$1,MATCH(AF$1,'Таблица 3 (распределение)'!$A$2:$A$22,0),0),0)</f>
        <v>41.04</v>
      </c>
      <c r="AG38">
        <f ca="1">IFERROR(OFFSET('Таблица 2 (тарифы)'!$F$2,MATCH($G38&amp;AG$1,'Таблица 2 (тарифы)'!$F$3:$F$1335,0),IF($B38&lt;300,1,2))*OFFSET('Таблица 3 (распределение)'!$B$1,MATCH(AG$1,'Таблица 3 (распределение)'!$A$2:$A$22,0),0),0)</f>
        <v>0</v>
      </c>
      <c r="AH38">
        <f ca="1">IFERROR(OFFSET('Таблица 2 (тарифы)'!$F$2,MATCH($G38&amp;AH$1,'Таблица 2 (тарифы)'!$F$3:$F$1335,0),IF($B38&lt;300,1,2))*OFFSET('Таблица 3 (распределение)'!$B$1,MATCH(AH$1,'Таблица 3 (распределение)'!$A$2:$A$22,0),0),0)</f>
        <v>2.7</v>
      </c>
      <c r="AI38">
        <f ca="1">IFERROR(OFFSET('Таблица 2 (тарифы)'!$F$2,MATCH($G38&amp;AI$1,'Таблица 2 (тарифы)'!$F$3:$F$1335,0),IF($B38&lt;300,1,2))*OFFSET('Таблица 3 (распределение)'!$B$1,MATCH(AI$1,'Таблица 3 (распределение)'!$A$2:$A$22,0),0),0)</f>
        <v>0</v>
      </c>
      <c r="AJ38">
        <f ca="1">IFERROR(OFFSET('Таблица 2 (тарифы)'!$F$2,MATCH($G38&amp;AJ$1,'Таблица 2 (тарифы)'!$F$3:$F$1335,0),IF($B38&lt;300,1,2))*OFFSET('Таблица 3 (распределение)'!$B$1,MATCH(AJ$1,'Таблица 3 (распределение)'!$A$2:$A$22,0),0),0)</f>
        <v>2.4</v>
      </c>
      <c r="AK38">
        <f ca="1">IFERROR(OFFSET('Таблица 2 (тарифы)'!$F$2,MATCH($G38&amp;AK$1,'Таблица 2 (тарифы)'!$F$3:$F$1335,0),IF($B38&lt;300,1,2))*OFFSET('Таблица 3 (распределение)'!$B$1,MATCH(AK$1,'Таблица 3 (распределение)'!$A$2:$A$22,0),0),0)</f>
        <v>0</v>
      </c>
      <c r="AL38">
        <f ca="1">IFERROR(OFFSET('Таблица 2 (тарифы)'!$F$2,MATCH($G38&amp;AL$1,'Таблица 2 (тарифы)'!$F$3:$F$1335,0),IF($B38&lt;300,1,2))*OFFSET('Таблица 3 (распределение)'!$B$1,MATCH(AL$1,'Таблица 3 (распределение)'!$A$2:$A$22,0),0),0)</f>
        <v>5.55</v>
      </c>
      <c r="AM38">
        <f ca="1">IFERROR(OFFSET('Таблица 2 (тарифы)'!$F$2,MATCH($G38&amp;AM$1,'Таблица 2 (тарифы)'!$F$3:$F$1335,0),IF($B38&lt;300,1,2))*OFFSET('Таблица 3 (распределение)'!$B$1,MATCH(AM$1,'Таблица 3 (распределение)'!$A$2:$A$22,0),0),0)</f>
        <v>2.72</v>
      </c>
    </row>
    <row r="39" spans="1:39" x14ac:dyDescent="0.25">
      <c r="A39" s="8" t="s">
        <v>17</v>
      </c>
      <c r="B39" s="9">
        <v>810</v>
      </c>
      <c r="C39" s="10">
        <v>25</v>
      </c>
      <c r="D39" s="10">
        <v>13</v>
      </c>
      <c r="E39" s="10">
        <v>26</v>
      </c>
      <c r="F39" s="7">
        <f>ROUNDUP(C39*D39*E39/1000,1)</f>
        <v>8.5</v>
      </c>
      <c r="G39" s="7">
        <f ca="1">IF(F39&gt;OFFSET(ЛИТРЫ!$B$1,MATCH(F39,ЛИТРЫ!$B$2:$B$44,1),0),OFFSET(ЛИТРЫ!$B$1,MATCH(F39,ЛИТРЫ!$B$2:$B$44,1)+1,0),OFFSET(ЛИТРЫ!$B$1,MATCH(F39,ЛИТРЫ!$B$2:$B$44,1),0))</f>
        <v>9</v>
      </c>
      <c r="H39" s="29">
        <f t="shared" ca="1" si="0"/>
        <v>154.24</v>
      </c>
      <c r="I39">
        <f ca="1">IFERROR(OFFSET('Таблица 2 (тарифы)'!$F$2,MATCH($G39&amp;I$1,'Таблица 2 (тарифы)'!$F$3:$F$1335,0),IF($B39&lt;300,1,2))*OFFSET('Таблица 3 (распределение)'!$B$1,MATCH(I$1,'Таблица 3 (распределение)'!$A$2:$A$22,0),0),0)</f>
        <v>0</v>
      </c>
      <c r="J39">
        <f ca="1">IFERROR(OFFSET('Таблица 2 (тарифы)'!$F$2,MATCH($G39&amp;J$1,'Таблица 2 (тарифы)'!$F$3:$F$1335,0),IF($B39&lt;300,1,2))*OFFSET('Таблица 3 (распределение)'!$B$1,MATCH(J$1,'Таблица 3 (распределение)'!$A$2:$A$22,0),0),0)</f>
        <v>0</v>
      </c>
      <c r="K39">
        <f ca="1">IFERROR(OFFSET('Таблица 2 (тарифы)'!$F$2,MATCH($G39&amp;K$1,'Таблица 2 (тарифы)'!$F$3:$F$1335,0),IF($B39&lt;300,1,2))*OFFSET('Таблица 3 (распределение)'!$B$1,MATCH(K$1,'Таблица 3 (распределение)'!$A$2:$A$22,0),0),0)</f>
        <v>0</v>
      </c>
      <c r="L39">
        <f ca="1">IFERROR(OFFSET('Таблица 2 (тарифы)'!$F$2,MATCH($G39&amp;L$1,'Таблица 2 (тарифы)'!$F$3:$F$1335,0),IF($B39&lt;300,1,2))*OFFSET('Таблица 3 (распределение)'!$B$1,MATCH(L$1,'Таблица 3 (распределение)'!$A$2:$A$22,0),0),0)</f>
        <v>0</v>
      </c>
      <c r="M39">
        <f ca="1">IFERROR(OFFSET('Таблица 2 (тарифы)'!$F$2,MATCH($G39&amp;M$1,'Таблица 2 (тарифы)'!$F$3:$F$1335,0),IF($B39&lt;300,1,2))*OFFSET('Таблица 3 (распределение)'!$B$1,MATCH(M$1,'Таблица 3 (распределение)'!$A$2:$A$22,0),0),0)</f>
        <v>5.68</v>
      </c>
      <c r="N39">
        <f ca="1">IFERROR(OFFSET('Таблица 2 (тарифы)'!$F$2,MATCH($G39&amp;N$1,'Таблица 2 (тарифы)'!$F$3:$F$1335,0),IF($B39&lt;300,1,2))*OFFSET('Таблица 3 (распределение)'!$B$1,MATCH(N$1,'Таблица 3 (распределение)'!$A$2:$A$22,0),0),0)</f>
        <v>6.76</v>
      </c>
      <c r="O39">
        <f ca="1">IFERROR(OFFSET('Таблица 2 (тарифы)'!$F$2,MATCH($G39&amp;O$1,'Таблица 2 (тарифы)'!$F$3:$F$1335,0),IF($B39&lt;300,1,2))*OFFSET('Таблица 3 (распределение)'!$B$1,MATCH(O$1,'Таблица 3 (распределение)'!$A$2:$A$22,0),0),0)</f>
        <v>0</v>
      </c>
      <c r="P39">
        <f ca="1">IFERROR(OFFSET('Таблица 2 (тарифы)'!$F$2,MATCH($G39&amp;P$1,'Таблица 2 (тарифы)'!$F$3:$F$1335,0),IF($B39&lt;300,1,2))*OFFSET('Таблица 3 (распределение)'!$B$1,MATCH(P$1,'Таблица 3 (распределение)'!$A$2:$A$22,0),0),0)</f>
        <v>7.6400000000000006</v>
      </c>
      <c r="Q39">
        <f ca="1">IFERROR(OFFSET('Таблица 2 (тарифы)'!$F$2,MATCH($G39&amp;Q$1,'Таблица 2 (тарифы)'!$F$3:$F$1335,0),IF($B39&lt;300,1,2))*OFFSET('Таблица 3 (распределение)'!$B$1,MATCH(Q$1,'Таблица 3 (распределение)'!$A$2:$A$22,0),0),0)</f>
        <v>3.66</v>
      </c>
      <c r="R39">
        <f ca="1">IFERROR(OFFSET('Таблица 2 (тарифы)'!$F$2,MATCH($G39&amp;R$1,'Таблица 2 (тарифы)'!$F$3:$F$1335,0),IF($B39&lt;300,1,2))*OFFSET('Таблица 3 (распределение)'!$B$1,MATCH(R$1,'Таблица 3 (распределение)'!$A$2:$A$22,0),0),0)</f>
        <v>3.16</v>
      </c>
      <c r="S39">
        <f ca="1">IFERROR(OFFSET('Таблица 2 (тарифы)'!$F$2,MATCH($G39&amp;S$1,'Таблица 2 (тарифы)'!$F$3:$F$1335,0),IF($B39&lt;300,1,2))*OFFSET('Таблица 3 (распределение)'!$B$1,MATCH(S$1,'Таблица 3 (распределение)'!$A$2:$A$22,0),0),0)</f>
        <v>3.06</v>
      </c>
      <c r="T39">
        <f ca="1">IFERROR(OFFSET('Таблица 2 (тарифы)'!$F$2,MATCH($G39&amp;T$1,'Таблица 2 (тарифы)'!$F$3:$F$1335,0),IF($B39&lt;300,1,2))*OFFSET('Таблица 3 (распределение)'!$B$1,MATCH(T$1,'Таблица 3 (распределение)'!$A$2:$A$22,0),0),0)</f>
        <v>3.8200000000000003</v>
      </c>
      <c r="U39">
        <f ca="1">IFERROR(OFFSET('Таблица 2 (тарифы)'!$F$2,MATCH($G39&amp;U$1,'Таблица 2 (тарифы)'!$F$3:$F$1335,0),IF($B39&lt;300,1,2))*OFFSET('Таблица 3 (распределение)'!$B$1,MATCH(U$1,'Таблица 3 (распределение)'!$A$2:$A$22,0),0),0)</f>
        <v>8.85</v>
      </c>
      <c r="V39">
        <f ca="1">IFERROR(OFFSET('Таблица 2 (тарифы)'!$F$2,MATCH($G39&amp;V$1,'Таблица 2 (тарифы)'!$F$3:$F$1335,0),IF($B39&lt;300,1,2))*OFFSET('Таблица 3 (распределение)'!$B$1,MATCH(V$1,'Таблица 3 (распределение)'!$A$2:$A$22,0),0),0)</f>
        <v>0</v>
      </c>
      <c r="W39">
        <f ca="1">IFERROR(OFFSET('Таблица 2 (тарифы)'!$F$2,MATCH($G39&amp;W$1,'Таблица 2 (тарифы)'!$F$3:$F$1335,0),IF($B39&lt;300,1,2))*OFFSET('Таблица 3 (распределение)'!$B$1,MATCH(W$1,'Таблица 3 (распределение)'!$A$2:$A$22,0),0),0)</f>
        <v>2.04</v>
      </c>
      <c r="X39">
        <f ca="1">IFERROR(OFFSET('Таблица 2 (тарифы)'!$F$2,MATCH($G39&amp;X$1,'Таблица 2 (тарифы)'!$F$3:$F$1335,0),IF($B39&lt;300,1,2))*OFFSET('Таблица 3 (распределение)'!$B$1,MATCH(X$1,'Таблица 3 (распределение)'!$A$2:$A$22,0),0),0)</f>
        <v>28.349999999999998</v>
      </c>
      <c r="Y39">
        <f ca="1">IFERROR(OFFSET('Таблица 2 (тарифы)'!$F$2,MATCH($G39&amp;Y$1,'Таблица 2 (тарифы)'!$F$3:$F$1335,0),IF($B39&lt;300,1,2))*OFFSET('Таблица 3 (распределение)'!$B$1,MATCH(Y$1,'Таблица 3 (распределение)'!$A$2:$A$22,0),0),0)</f>
        <v>5.79</v>
      </c>
      <c r="Z39">
        <f ca="1">IFERROR(OFFSET('Таблица 2 (тарифы)'!$F$2,MATCH($G39&amp;Z$1,'Таблица 2 (тарифы)'!$F$3:$F$1335,0),IF($B39&lt;300,1,2))*OFFSET('Таблица 3 (распределение)'!$B$1,MATCH(Z$1,'Таблица 3 (распределение)'!$A$2:$A$22,0),0),0)</f>
        <v>7.5299999999999994</v>
      </c>
      <c r="AA39">
        <f ca="1">IFERROR(OFFSET('Таблица 2 (тарифы)'!$F$2,MATCH($G39&amp;AA$1,'Таблица 2 (тарифы)'!$F$3:$F$1335,0),IF($B39&lt;300,1,2))*OFFSET('Таблица 3 (распределение)'!$B$1,MATCH(AA$1,'Таблица 3 (распределение)'!$A$2:$A$22,0),0),0)</f>
        <v>2.42</v>
      </c>
      <c r="AB39">
        <f ca="1">IFERROR(OFFSET('Таблица 2 (тарифы)'!$F$2,MATCH($G39&amp;AB$1,'Таблица 2 (тарифы)'!$F$3:$F$1335,0),IF($B39&lt;300,1,2))*OFFSET('Таблица 3 (распределение)'!$B$1,MATCH(AB$1,'Таблица 3 (распределение)'!$A$2:$A$22,0),0),0)</f>
        <v>0</v>
      </c>
      <c r="AC39">
        <f ca="1">IFERROR(OFFSET('Таблица 2 (тарифы)'!$F$2,MATCH($G39&amp;AC$1,'Таблица 2 (тарифы)'!$F$3:$F$1335,0),IF($B39&lt;300,1,2))*OFFSET('Таблица 3 (распределение)'!$B$1,MATCH(AC$1,'Таблица 3 (распределение)'!$A$2:$A$22,0),0),0)</f>
        <v>1.83</v>
      </c>
      <c r="AD39">
        <f ca="1">IFERROR(OFFSET('Таблица 2 (тарифы)'!$F$2,MATCH($G39&amp;AD$1,'Таблица 2 (тарифы)'!$F$3:$F$1335,0),IF($B39&lt;300,1,2))*OFFSET('Таблица 3 (распределение)'!$B$1,MATCH(AD$1,'Таблица 3 (распределение)'!$A$2:$A$22,0),0),0)</f>
        <v>7.5600000000000005</v>
      </c>
      <c r="AE39">
        <f ca="1">IFERROR(OFFSET('Таблица 2 (тарифы)'!$F$2,MATCH($G39&amp;AE$1,'Таблица 2 (тарифы)'!$F$3:$F$1335,0),IF($B39&lt;300,1,2))*OFFSET('Таблица 3 (распределение)'!$B$1,MATCH(AE$1,'Таблица 3 (распределение)'!$A$2:$A$22,0),0),0)</f>
        <v>1.68</v>
      </c>
      <c r="AF39">
        <f ca="1">IFERROR(OFFSET('Таблица 2 (тарифы)'!$F$2,MATCH($G39&amp;AF$1,'Таблица 2 (тарифы)'!$F$3:$F$1335,0),IF($B39&lt;300,1,2))*OFFSET('Таблица 3 (распределение)'!$B$1,MATCH(AF$1,'Таблица 3 (распределение)'!$A$2:$A$22,0),0),0)</f>
        <v>41.04</v>
      </c>
      <c r="AG39">
        <f ca="1">IFERROR(OFFSET('Таблица 2 (тарифы)'!$F$2,MATCH($G39&amp;AG$1,'Таблица 2 (тарифы)'!$F$3:$F$1335,0),IF($B39&lt;300,1,2))*OFFSET('Таблица 3 (распределение)'!$B$1,MATCH(AG$1,'Таблица 3 (распределение)'!$A$2:$A$22,0),0),0)</f>
        <v>0</v>
      </c>
      <c r="AH39">
        <f ca="1">IFERROR(OFFSET('Таблица 2 (тарифы)'!$F$2,MATCH($G39&amp;AH$1,'Таблица 2 (тарифы)'!$F$3:$F$1335,0),IF($B39&lt;300,1,2))*OFFSET('Таблица 3 (распределение)'!$B$1,MATCH(AH$1,'Таблица 3 (распределение)'!$A$2:$A$22,0),0),0)</f>
        <v>2.7</v>
      </c>
      <c r="AI39">
        <f ca="1">IFERROR(OFFSET('Таблица 2 (тарифы)'!$F$2,MATCH($G39&amp;AI$1,'Таблица 2 (тарифы)'!$F$3:$F$1335,0),IF($B39&lt;300,1,2))*OFFSET('Таблица 3 (распределение)'!$B$1,MATCH(AI$1,'Таблица 3 (распределение)'!$A$2:$A$22,0),0),0)</f>
        <v>0</v>
      </c>
      <c r="AJ39">
        <f ca="1">IFERROR(OFFSET('Таблица 2 (тарифы)'!$F$2,MATCH($G39&amp;AJ$1,'Таблица 2 (тарифы)'!$F$3:$F$1335,0),IF($B39&lt;300,1,2))*OFFSET('Таблица 3 (распределение)'!$B$1,MATCH(AJ$1,'Таблица 3 (распределение)'!$A$2:$A$22,0),0),0)</f>
        <v>2.4</v>
      </c>
      <c r="AK39">
        <f ca="1">IFERROR(OFFSET('Таблица 2 (тарифы)'!$F$2,MATCH($G39&amp;AK$1,'Таблица 2 (тарифы)'!$F$3:$F$1335,0),IF($B39&lt;300,1,2))*OFFSET('Таблица 3 (распределение)'!$B$1,MATCH(AK$1,'Таблица 3 (распределение)'!$A$2:$A$22,0),0),0)</f>
        <v>0</v>
      </c>
      <c r="AL39">
        <f ca="1">IFERROR(OFFSET('Таблица 2 (тарифы)'!$F$2,MATCH($G39&amp;AL$1,'Таблица 2 (тарифы)'!$F$3:$F$1335,0),IF($B39&lt;300,1,2))*OFFSET('Таблица 3 (распределение)'!$B$1,MATCH(AL$1,'Таблица 3 (распределение)'!$A$2:$A$22,0),0),0)</f>
        <v>5.55</v>
      </c>
      <c r="AM39">
        <f ca="1">IFERROR(OFFSET('Таблица 2 (тарифы)'!$F$2,MATCH($G39&amp;AM$1,'Таблица 2 (тарифы)'!$F$3:$F$1335,0),IF($B39&lt;300,1,2))*OFFSET('Таблица 3 (распределение)'!$B$1,MATCH(AM$1,'Таблица 3 (распределение)'!$A$2:$A$22,0),0),0)</f>
        <v>2.72</v>
      </c>
    </row>
    <row r="40" spans="1:39" x14ac:dyDescent="0.25">
      <c r="A40" s="8" t="s">
        <v>8</v>
      </c>
      <c r="B40" s="9">
        <v>695</v>
      </c>
      <c r="C40" s="10">
        <v>25</v>
      </c>
      <c r="D40" s="10">
        <v>13</v>
      </c>
      <c r="E40" s="10">
        <v>26</v>
      </c>
      <c r="F40" s="7">
        <f>ROUNDUP(C40*D40*E40/1000,1)</f>
        <v>8.5</v>
      </c>
      <c r="G40" s="7">
        <f ca="1">IF(F40&gt;OFFSET(ЛИТРЫ!$B$1,MATCH(F40,ЛИТРЫ!$B$2:$B$44,1),0),OFFSET(ЛИТРЫ!$B$1,MATCH(F40,ЛИТРЫ!$B$2:$B$44,1)+1,0),OFFSET(ЛИТРЫ!$B$1,MATCH(F40,ЛИТРЫ!$B$2:$B$44,1),0))</f>
        <v>9</v>
      </c>
      <c r="H40" s="29">
        <f t="shared" ca="1" si="0"/>
        <v>154.24</v>
      </c>
      <c r="I40">
        <f ca="1">IFERROR(OFFSET('Таблица 2 (тарифы)'!$F$2,MATCH($G40&amp;I$1,'Таблица 2 (тарифы)'!$F$3:$F$1335,0),IF($B40&lt;300,1,2))*OFFSET('Таблица 3 (распределение)'!$B$1,MATCH(I$1,'Таблица 3 (распределение)'!$A$2:$A$22,0),0),0)</f>
        <v>0</v>
      </c>
      <c r="J40">
        <f ca="1">IFERROR(OFFSET('Таблица 2 (тарифы)'!$F$2,MATCH($G40&amp;J$1,'Таблица 2 (тарифы)'!$F$3:$F$1335,0),IF($B40&lt;300,1,2))*OFFSET('Таблица 3 (распределение)'!$B$1,MATCH(J$1,'Таблица 3 (распределение)'!$A$2:$A$22,0),0),0)</f>
        <v>0</v>
      </c>
      <c r="K40">
        <f ca="1">IFERROR(OFFSET('Таблица 2 (тарифы)'!$F$2,MATCH($G40&amp;K$1,'Таблица 2 (тарифы)'!$F$3:$F$1335,0),IF($B40&lt;300,1,2))*OFFSET('Таблица 3 (распределение)'!$B$1,MATCH(K$1,'Таблица 3 (распределение)'!$A$2:$A$22,0),0),0)</f>
        <v>0</v>
      </c>
      <c r="L40">
        <f ca="1">IFERROR(OFFSET('Таблица 2 (тарифы)'!$F$2,MATCH($G40&amp;L$1,'Таблица 2 (тарифы)'!$F$3:$F$1335,0),IF($B40&lt;300,1,2))*OFFSET('Таблица 3 (распределение)'!$B$1,MATCH(L$1,'Таблица 3 (распределение)'!$A$2:$A$22,0),0),0)</f>
        <v>0</v>
      </c>
      <c r="M40">
        <f ca="1">IFERROR(OFFSET('Таблица 2 (тарифы)'!$F$2,MATCH($G40&amp;M$1,'Таблица 2 (тарифы)'!$F$3:$F$1335,0),IF($B40&lt;300,1,2))*OFFSET('Таблица 3 (распределение)'!$B$1,MATCH(M$1,'Таблица 3 (распределение)'!$A$2:$A$22,0),0),0)</f>
        <v>5.68</v>
      </c>
      <c r="N40">
        <f ca="1">IFERROR(OFFSET('Таблица 2 (тарифы)'!$F$2,MATCH($G40&amp;N$1,'Таблица 2 (тарифы)'!$F$3:$F$1335,0),IF($B40&lt;300,1,2))*OFFSET('Таблица 3 (распределение)'!$B$1,MATCH(N$1,'Таблица 3 (распределение)'!$A$2:$A$22,0),0),0)</f>
        <v>6.76</v>
      </c>
      <c r="O40">
        <f ca="1">IFERROR(OFFSET('Таблица 2 (тарифы)'!$F$2,MATCH($G40&amp;O$1,'Таблица 2 (тарифы)'!$F$3:$F$1335,0),IF($B40&lt;300,1,2))*OFFSET('Таблица 3 (распределение)'!$B$1,MATCH(O$1,'Таблица 3 (распределение)'!$A$2:$A$22,0),0),0)</f>
        <v>0</v>
      </c>
      <c r="P40">
        <f ca="1">IFERROR(OFFSET('Таблица 2 (тарифы)'!$F$2,MATCH($G40&amp;P$1,'Таблица 2 (тарифы)'!$F$3:$F$1335,0),IF($B40&lt;300,1,2))*OFFSET('Таблица 3 (распределение)'!$B$1,MATCH(P$1,'Таблица 3 (распределение)'!$A$2:$A$22,0),0),0)</f>
        <v>7.6400000000000006</v>
      </c>
      <c r="Q40">
        <f ca="1">IFERROR(OFFSET('Таблица 2 (тарифы)'!$F$2,MATCH($G40&amp;Q$1,'Таблица 2 (тарифы)'!$F$3:$F$1335,0),IF($B40&lt;300,1,2))*OFFSET('Таблица 3 (распределение)'!$B$1,MATCH(Q$1,'Таблица 3 (распределение)'!$A$2:$A$22,0),0),0)</f>
        <v>3.66</v>
      </c>
      <c r="R40">
        <f ca="1">IFERROR(OFFSET('Таблица 2 (тарифы)'!$F$2,MATCH($G40&amp;R$1,'Таблица 2 (тарифы)'!$F$3:$F$1335,0),IF($B40&lt;300,1,2))*OFFSET('Таблица 3 (распределение)'!$B$1,MATCH(R$1,'Таблица 3 (распределение)'!$A$2:$A$22,0),0),0)</f>
        <v>3.16</v>
      </c>
      <c r="S40">
        <f ca="1">IFERROR(OFFSET('Таблица 2 (тарифы)'!$F$2,MATCH($G40&amp;S$1,'Таблица 2 (тарифы)'!$F$3:$F$1335,0),IF($B40&lt;300,1,2))*OFFSET('Таблица 3 (распределение)'!$B$1,MATCH(S$1,'Таблица 3 (распределение)'!$A$2:$A$22,0),0),0)</f>
        <v>3.06</v>
      </c>
      <c r="T40">
        <f ca="1">IFERROR(OFFSET('Таблица 2 (тарифы)'!$F$2,MATCH($G40&amp;T$1,'Таблица 2 (тарифы)'!$F$3:$F$1335,0),IF($B40&lt;300,1,2))*OFFSET('Таблица 3 (распределение)'!$B$1,MATCH(T$1,'Таблица 3 (распределение)'!$A$2:$A$22,0),0),0)</f>
        <v>3.8200000000000003</v>
      </c>
      <c r="U40">
        <f ca="1">IFERROR(OFFSET('Таблица 2 (тарифы)'!$F$2,MATCH($G40&amp;U$1,'Таблица 2 (тарифы)'!$F$3:$F$1335,0),IF($B40&lt;300,1,2))*OFFSET('Таблица 3 (распределение)'!$B$1,MATCH(U$1,'Таблица 3 (распределение)'!$A$2:$A$22,0),0),0)</f>
        <v>8.85</v>
      </c>
      <c r="V40">
        <f ca="1">IFERROR(OFFSET('Таблица 2 (тарифы)'!$F$2,MATCH($G40&amp;V$1,'Таблица 2 (тарифы)'!$F$3:$F$1335,0),IF($B40&lt;300,1,2))*OFFSET('Таблица 3 (распределение)'!$B$1,MATCH(V$1,'Таблица 3 (распределение)'!$A$2:$A$22,0),0),0)</f>
        <v>0</v>
      </c>
      <c r="W40">
        <f ca="1">IFERROR(OFFSET('Таблица 2 (тарифы)'!$F$2,MATCH($G40&amp;W$1,'Таблица 2 (тарифы)'!$F$3:$F$1335,0),IF($B40&lt;300,1,2))*OFFSET('Таблица 3 (распределение)'!$B$1,MATCH(W$1,'Таблица 3 (распределение)'!$A$2:$A$22,0),0),0)</f>
        <v>2.04</v>
      </c>
      <c r="X40">
        <f ca="1">IFERROR(OFFSET('Таблица 2 (тарифы)'!$F$2,MATCH($G40&amp;X$1,'Таблица 2 (тарифы)'!$F$3:$F$1335,0),IF($B40&lt;300,1,2))*OFFSET('Таблица 3 (распределение)'!$B$1,MATCH(X$1,'Таблица 3 (распределение)'!$A$2:$A$22,0),0),0)</f>
        <v>28.349999999999998</v>
      </c>
      <c r="Y40">
        <f ca="1">IFERROR(OFFSET('Таблица 2 (тарифы)'!$F$2,MATCH($G40&amp;Y$1,'Таблица 2 (тарифы)'!$F$3:$F$1335,0),IF($B40&lt;300,1,2))*OFFSET('Таблица 3 (распределение)'!$B$1,MATCH(Y$1,'Таблица 3 (распределение)'!$A$2:$A$22,0),0),0)</f>
        <v>5.79</v>
      </c>
      <c r="Z40">
        <f ca="1">IFERROR(OFFSET('Таблица 2 (тарифы)'!$F$2,MATCH($G40&amp;Z$1,'Таблица 2 (тарифы)'!$F$3:$F$1335,0),IF($B40&lt;300,1,2))*OFFSET('Таблица 3 (распределение)'!$B$1,MATCH(Z$1,'Таблица 3 (распределение)'!$A$2:$A$22,0),0),0)</f>
        <v>7.5299999999999994</v>
      </c>
      <c r="AA40">
        <f ca="1">IFERROR(OFFSET('Таблица 2 (тарифы)'!$F$2,MATCH($G40&amp;AA$1,'Таблица 2 (тарифы)'!$F$3:$F$1335,0),IF($B40&lt;300,1,2))*OFFSET('Таблица 3 (распределение)'!$B$1,MATCH(AA$1,'Таблица 3 (распределение)'!$A$2:$A$22,0),0),0)</f>
        <v>2.42</v>
      </c>
      <c r="AB40">
        <f ca="1">IFERROR(OFFSET('Таблица 2 (тарифы)'!$F$2,MATCH($G40&amp;AB$1,'Таблица 2 (тарифы)'!$F$3:$F$1335,0),IF($B40&lt;300,1,2))*OFFSET('Таблица 3 (распределение)'!$B$1,MATCH(AB$1,'Таблица 3 (распределение)'!$A$2:$A$22,0),0),0)</f>
        <v>0</v>
      </c>
      <c r="AC40">
        <f ca="1">IFERROR(OFFSET('Таблица 2 (тарифы)'!$F$2,MATCH($G40&amp;AC$1,'Таблица 2 (тарифы)'!$F$3:$F$1335,0),IF($B40&lt;300,1,2))*OFFSET('Таблица 3 (распределение)'!$B$1,MATCH(AC$1,'Таблица 3 (распределение)'!$A$2:$A$22,0),0),0)</f>
        <v>1.83</v>
      </c>
      <c r="AD40">
        <f ca="1">IFERROR(OFFSET('Таблица 2 (тарифы)'!$F$2,MATCH($G40&amp;AD$1,'Таблица 2 (тарифы)'!$F$3:$F$1335,0),IF($B40&lt;300,1,2))*OFFSET('Таблица 3 (распределение)'!$B$1,MATCH(AD$1,'Таблица 3 (распределение)'!$A$2:$A$22,0),0),0)</f>
        <v>7.5600000000000005</v>
      </c>
      <c r="AE40">
        <f ca="1">IFERROR(OFFSET('Таблица 2 (тарифы)'!$F$2,MATCH($G40&amp;AE$1,'Таблица 2 (тарифы)'!$F$3:$F$1335,0),IF($B40&lt;300,1,2))*OFFSET('Таблица 3 (распределение)'!$B$1,MATCH(AE$1,'Таблица 3 (распределение)'!$A$2:$A$22,0),0),0)</f>
        <v>1.68</v>
      </c>
      <c r="AF40">
        <f ca="1">IFERROR(OFFSET('Таблица 2 (тарифы)'!$F$2,MATCH($G40&amp;AF$1,'Таблица 2 (тарифы)'!$F$3:$F$1335,0),IF($B40&lt;300,1,2))*OFFSET('Таблица 3 (распределение)'!$B$1,MATCH(AF$1,'Таблица 3 (распределение)'!$A$2:$A$22,0),0),0)</f>
        <v>41.04</v>
      </c>
      <c r="AG40">
        <f ca="1">IFERROR(OFFSET('Таблица 2 (тарифы)'!$F$2,MATCH($G40&amp;AG$1,'Таблица 2 (тарифы)'!$F$3:$F$1335,0),IF($B40&lt;300,1,2))*OFFSET('Таблица 3 (распределение)'!$B$1,MATCH(AG$1,'Таблица 3 (распределение)'!$A$2:$A$22,0),0),0)</f>
        <v>0</v>
      </c>
      <c r="AH40">
        <f ca="1">IFERROR(OFFSET('Таблица 2 (тарифы)'!$F$2,MATCH($G40&amp;AH$1,'Таблица 2 (тарифы)'!$F$3:$F$1335,0),IF($B40&lt;300,1,2))*OFFSET('Таблица 3 (распределение)'!$B$1,MATCH(AH$1,'Таблица 3 (распределение)'!$A$2:$A$22,0),0),0)</f>
        <v>2.7</v>
      </c>
      <c r="AI40">
        <f ca="1">IFERROR(OFFSET('Таблица 2 (тарифы)'!$F$2,MATCH($G40&amp;AI$1,'Таблица 2 (тарифы)'!$F$3:$F$1335,0),IF($B40&lt;300,1,2))*OFFSET('Таблица 3 (распределение)'!$B$1,MATCH(AI$1,'Таблица 3 (распределение)'!$A$2:$A$22,0),0),0)</f>
        <v>0</v>
      </c>
      <c r="AJ40">
        <f ca="1">IFERROR(OFFSET('Таблица 2 (тарифы)'!$F$2,MATCH($G40&amp;AJ$1,'Таблица 2 (тарифы)'!$F$3:$F$1335,0),IF($B40&lt;300,1,2))*OFFSET('Таблица 3 (распределение)'!$B$1,MATCH(AJ$1,'Таблица 3 (распределение)'!$A$2:$A$22,0),0),0)</f>
        <v>2.4</v>
      </c>
      <c r="AK40">
        <f ca="1">IFERROR(OFFSET('Таблица 2 (тарифы)'!$F$2,MATCH($G40&amp;AK$1,'Таблица 2 (тарифы)'!$F$3:$F$1335,0),IF($B40&lt;300,1,2))*OFFSET('Таблица 3 (распределение)'!$B$1,MATCH(AK$1,'Таблица 3 (распределение)'!$A$2:$A$22,0),0),0)</f>
        <v>0</v>
      </c>
      <c r="AL40">
        <f ca="1">IFERROR(OFFSET('Таблица 2 (тарифы)'!$F$2,MATCH($G40&amp;AL$1,'Таблица 2 (тарифы)'!$F$3:$F$1335,0),IF($B40&lt;300,1,2))*OFFSET('Таблица 3 (распределение)'!$B$1,MATCH(AL$1,'Таблица 3 (распределение)'!$A$2:$A$22,0),0),0)</f>
        <v>5.55</v>
      </c>
      <c r="AM40">
        <f ca="1">IFERROR(OFFSET('Таблица 2 (тарифы)'!$F$2,MATCH($G40&amp;AM$1,'Таблица 2 (тарифы)'!$F$3:$F$1335,0),IF($B40&lt;300,1,2))*OFFSET('Таблица 3 (распределение)'!$B$1,MATCH(AM$1,'Таблица 3 (распределение)'!$A$2:$A$22,0),0),0)</f>
        <v>2.72</v>
      </c>
    </row>
    <row r="41" spans="1:39" x14ac:dyDescent="0.25">
      <c r="A41" s="8" t="s">
        <v>26</v>
      </c>
      <c r="B41" s="9">
        <v>1090</v>
      </c>
      <c r="C41" s="10">
        <v>25</v>
      </c>
      <c r="D41" s="10">
        <v>13</v>
      </c>
      <c r="E41" s="10">
        <v>26</v>
      </c>
      <c r="F41" s="7">
        <f>ROUNDUP(C41*D41*E41/1000,1)</f>
        <v>8.5</v>
      </c>
      <c r="G41" s="7">
        <f ca="1">IF(F41&gt;OFFSET(ЛИТРЫ!$B$1,MATCH(F41,ЛИТРЫ!$B$2:$B$44,1),0),OFFSET(ЛИТРЫ!$B$1,MATCH(F41,ЛИТРЫ!$B$2:$B$44,1)+1,0),OFFSET(ЛИТРЫ!$B$1,MATCH(F41,ЛИТРЫ!$B$2:$B$44,1),0))</f>
        <v>9</v>
      </c>
      <c r="H41" s="29">
        <f t="shared" ca="1" si="0"/>
        <v>154.24</v>
      </c>
      <c r="I41">
        <f ca="1">IFERROR(OFFSET('Таблица 2 (тарифы)'!$F$2,MATCH($G41&amp;I$1,'Таблица 2 (тарифы)'!$F$3:$F$1335,0),IF($B41&lt;300,1,2))*OFFSET('Таблица 3 (распределение)'!$B$1,MATCH(I$1,'Таблица 3 (распределение)'!$A$2:$A$22,0),0),0)</f>
        <v>0</v>
      </c>
      <c r="J41">
        <f ca="1">IFERROR(OFFSET('Таблица 2 (тарифы)'!$F$2,MATCH($G41&amp;J$1,'Таблица 2 (тарифы)'!$F$3:$F$1335,0),IF($B41&lt;300,1,2))*OFFSET('Таблица 3 (распределение)'!$B$1,MATCH(J$1,'Таблица 3 (распределение)'!$A$2:$A$22,0),0),0)</f>
        <v>0</v>
      </c>
      <c r="K41">
        <f ca="1">IFERROR(OFFSET('Таблица 2 (тарифы)'!$F$2,MATCH($G41&amp;K$1,'Таблица 2 (тарифы)'!$F$3:$F$1335,0),IF($B41&lt;300,1,2))*OFFSET('Таблица 3 (распределение)'!$B$1,MATCH(K$1,'Таблица 3 (распределение)'!$A$2:$A$22,0),0),0)</f>
        <v>0</v>
      </c>
      <c r="L41">
        <f ca="1">IFERROR(OFFSET('Таблица 2 (тарифы)'!$F$2,MATCH($G41&amp;L$1,'Таблица 2 (тарифы)'!$F$3:$F$1335,0),IF($B41&lt;300,1,2))*OFFSET('Таблица 3 (распределение)'!$B$1,MATCH(L$1,'Таблица 3 (распределение)'!$A$2:$A$22,0),0),0)</f>
        <v>0</v>
      </c>
      <c r="M41">
        <f ca="1">IFERROR(OFFSET('Таблица 2 (тарифы)'!$F$2,MATCH($G41&amp;M$1,'Таблица 2 (тарифы)'!$F$3:$F$1335,0),IF($B41&lt;300,1,2))*OFFSET('Таблица 3 (распределение)'!$B$1,MATCH(M$1,'Таблица 3 (распределение)'!$A$2:$A$22,0),0),0)</f>
        <v>5.68</v>
      </c>
      <c r="N41">
        <f ca="1">IFERROR(OFFSET('Таблица 2 (тарифы)'!$F$2,MATCH($G41&amp;N$1,'Таблица 2 (тарифы)'!$F$3:$F$1335,0),IF($B41&lt;300,1,2))*OFFSET('Таблица 3 (распределение)'!$B$1,MATCH(N$1,'Таблица 3 (распределение)'!$A$2:$A$22,0),0),0)</f>
        <v>6.76</v>
      </c>
      <c r="O41">
        <f ca="1">IFERROR(OFFSET('Таблица 2 (тарифы)'!$F$2,MATCH($G41&amp;O$1,'Таблица 2 (тарифы)'!$F$3:$F$1335,0),IF($B41&lt;300,1,2))*OFFSET('Таблица 3 (распределение)'!$B$1,MATCH(O$1,'Таблица 3 (распределение)'!$A$2:$A$22,0),0),0)</f>
        <v>0</v>
      </c>
      <c r="P41">
        <f ca="1">IFERROR(OFFSET('Таблица 2 (тарифы)'!$F$2,MATCH($G41&amp;P$1,'Таблица 2 (тарифы)'!$F$3:$F$1335,0),IF($B41&lt;300,1,2))*OFFSET('Таблица 3 (распределение)'!$B$1,MATCH(P$1,'Таблица 3 (распределение)'!$A$2:$A$22,0),0),0)</f>
        <v>7.6400000000000006</v>
      </c>
      <c r="Q41">
        <f ca="1">IFERROR(OFFSET('Таблица 2 (тарифы)'!$F$2,MATCH($G41&amp;Q$1,'Таблица 2 (тарифы)'!$F$3:$F$1335,0),IF($B41&lt;300,1,2))*OFFSET('Таблица 3 (распределение)'!$B$1,MATCH(Q$1,'Таблица 3 (распределение)'!$A$2:$A$22,0),0),0)</f>
        <v>3.66</v>
      </c>
      <c r="R41">
        <f ca="1">IFERROR(OFFSET('Таблица 2 (тарифы)'!$F$2,MATCH($G41&amp;R$1,'Таблица 2 (тарифы)'!$F$3:$F$1335,0),IF($B41&lt;300,1,2))*OFFSET('Таблица 3 (распределение)'!$B$1,MATCH(R$1,'Таблица 3 (распределение)'!$A$2:$A$22,0),0),0)</f>
        <v>3.16</v>
      </c>
      <c r="S41">
        <f ca="1">IFERROR(OFFSET('Таблица 2 (тарифы)'!$F$2,MATCH($G41&amp;S$1,'Таблица 2 (тарифы)'!$F$3:$F$1335,0),IF($B41&lt;300,1,2))*OFFSET('Таблица 3 (распределение)'!$B$1,MATCH(S$1,'Таблица 3 (распределение)'!$A$2:$A$22,0),0),0)</f>
        <v>3.06</v>
      </c>
      <c r="T41">
        <f ca="1">IFERROR(OFFSET('Таблица 2 (тарифы)'!$F$2,MATCH($G41&amp;T$1,'Таблица 2 (тарифы)'!$F$3:$F$1335,0),IF($B41&lt;300,1,2))*OFFSET('Таблица 3 (распределение)'!$B$1,MATCH(T$1,'Таблица 3 (распределение)'!$A$2:$A$22,0),0),0)</f>
        <v>3.8200000000000003</v>
      </c>
      <c r="U41">
        <f ca="1">IFERROR(OFFSET('Таблица 2 (тарифы)'!$F$2,MATCH($G41&amp;U$1,'Таблица 2 (тарифы)'!$F$3:$F$1335,0),IF($B41&lt;300,1,2))*OFFSET('Таблица 3 (распределение)'!$B$1,MATCH(U$1,'Таблица 3 (распределение)'!$A$2:$A$22,0),0),0)</f>
        <v>8.85</v>
      </c>
      <c r="V41">
        <f ca="1">IFERROR(OFFSET('Таблица 2 (тарифы)'!$F$2,MATCH($G41&amp;V$1,'Таблица 2 (тарифы)'!$F$3:$F$1335,0),IF($B41&lt;300,1,2))*OFFSET('Таблица 3 (распределение)'!$B$1,MATCH(V$1,'Таблица 3 (распределение)'!$A$2:$A$22,0),0),0)</f>
        <v>0</v>
      </c>
      <c r="W41">
        <f ca="1">IFERROR(OFFSET('Таблица 2 (тарифы)'!$F$2,MATCH($G41&amp;W$1,'Таблица 2 (тарифы)'!$F$3:$F$1335,0),IF($B41&lt;300,1,2))*OFFSET('Таблица 3 (распределение)'!$B$1,MATCH(W$1,'Таблица 3 (распределение)'!$A$2:$A$22,0),0),0)</f>
        <v>2.04</v>
      </c>
      <c r="X41">
        <f ca="1">IFERROR(OFFSET('Таблица 2 (тарифы)'!$F$2,MATCH($G41&amp;X$1,'Таблица 2 (тарифы)'!$F$3:$F$1335,0),IF($B41&lt;300,1,2))*OFFSET('Таблица 3 (распределение)'!$B$1,MATCH(X$1,'Таблица 3 (распределение)'!$A$2:$A$22,0),0),0)</f>
        <v>28.349999999999998</v>
      </c>
      <c r="Y41">
        <f ca="1">IFERROR(OFFSET('Таблица 2 (тарифы)'!$F$2,MATCH($G41&amp;Y$1,'Таблица 2 (тарифы)'!$F$3:$F$1335,0),IF($B41&lt;300,1,2))*OFFSET('Таблица 3 (распределение)'!$B$1,MATCH(Y$1,'Таблица 3 (распределение)'!$A$2:$A$22,0),0),0)</f>
        <v>5.79</v>
      </c>
      <c r="Z41">
        <f ca="1">IFERROR(OFFSET('Таблица 2 (тарифы)'!$F$2,MATCH($G41&amp;Z$1,'Таблица 2 (тарифы)'!$F$3:$F$1335,0),IF($B41&lt;300,1,2))*OFFSET('Таблица 3 (распределение)'!$B$1,MATCH(Z$1,'Таблица 3 (распределение)'!$A$2:$A$22,0),0),0)</f>
        <v>7.5299999999999994</v>
      </c>
      <c r="AA41">
        <f ca="1">IFERROR(OFFSET('Таблица 2 (тарифы)'!$F$2,MATCH($G41&amp;AA$1,'Таблица 2 (тарифы)'!$F$3:$F$1335,0),IF($B41&lt;300,1,2))*OFFSET('Таблица 3 (распределение)'!$B$1,MATCH(AA$1,'Таблица 3 (распределение)'!$A$2:$A$22,0),0),0)</f>
        <v>2.42</v>
      </c>
      <c r="AB41">
        <f ca="1">IFERROR(OFFSET('Таблица 2 (тарифы)'!$F$2,MATCH($G41&amp;AB$1,'Таблица 2 (тарифы)'!$F$3:$F$1335,0),IF($B41&lt;300,1,2))*OFFSET('Таблица 3 (распределение)'!$B$1,MATCH(AB$1,'Таблица 3 (распределение)'!$A$2:$A$22,0),0),0)</f>
        <v>0</v>
      </c>
      <c r="AC41">
        <f ca="1">IFERROR(OFFSET('Таблица 2 (тарифы)'!$F$2,MATCH($G41&amp;AC$1,'Таблица 2 (тарифы)'!$F$3:$F$1335,0),IF($B41&lt;300,1,2))*OFFSET('Таблица 3 (распределение)'!$B$1,MATCH(AC$1,'Таблица 3 (распределение)'!$A$2:$A$22,0),0),0)</f>
        <v>1.83</v>
      </c>
      <c r="AD41">
        <f ca="1">IFERROR(OFFSET('Таблица 2 (тарифы)'!$F$2,MATCH($G41&amp;AD$1,'Таблица 2 (тарифы)'!$F$3:$F$1335,0),IF($B41&lt;300,1,2))*OFFSET('Таблица 3 (распределение)'!$B$1,MATCH(AD$1,'Таблица 3 (распределение)'!$A$2:$A$22,0),0),0)</f>
        <v>7.5600000000000005</v>
      </c>
      <c r="AE41">
        <f ca="1">IFERROR(OFFSET('Таблица 2 (тарифы)'!$F$2,MATCH($G41&amp;AE$1,'Таблица 2 (тарифы)'!$F$3:$F$1335,0),IF($B41&lt;300,1,2))*OFFSET('Таблица 3 (распределение)'!$B$1,MATCH(AE$1,'Таблица 3 (распределение)'!$A$2:$A$22,0),0),0)</f>
        <v>1.68</v>
      </c>
      <c r="AF41">
        <f ca="1">IFERROR(OFFSET('Таблица 2 (тарифы)'!$F$2,MATCH($G41&amp;AF$1,'Таблица 2 (тарифы)'!$F$3:$F$1335,0),IF($B41&lt;300,1,2))*OFFSET('Таблица 3 (распределение)'!$B$1,MATCH(AF$1,'Таблица 3 (распределение)'!$A$2:$A$22,0),0),0)</f>
        <v>41.04</v>
      </c>
      <c r="AG41">
        <f ca="1">IFERROR(OFFSET('Таблица 2 (тарифы)'!$F$2,MATCH($G41&amp;AG$1,'Таблица 2 (тарифы)'!$F$3:$F$1335,0),IF($B41&lt;300,1,2))*OFFSET('Таблица 3 (распределение)'!$B$1,MATCH(AG$1,'Таблица 3 (распределение)'!$A$2:$A$22,0),0),0)</f>
        <v>0</v>
      </c>
      <c r="AH41">
        <f ca="1">IFERROR(OFFSET('Таблица 2 (тарифы)'!$F$2,MATCH($G41&amp;AH$1,'Таблица 2 (тарифы)'!$F$3:$F$1335,0),IF($B41&lt;300,1,2))*OFFSET('Таблица 3 (распределение)'!$B$1,MATCH(AH$1,'Таблица 3 (распределение)'!$A$2:$A$22,0),0),0)</f>
        <v>2.7</v>
      </c>
      <c r="AI41">
        <f ca="1">IFERROR(OFFSET('Таблица 2 (тарифы)'!$F$2,MATCH($G41&amp;AI$1,'Таблица 2 (тарифы)'!$F$3:$F$1335,0),IF($B41&lt;300,1,2))*OFFSET('Таблица 3 (распределение)'!$B$1,MATCH(AI$1,'Таблица 3 (распределение)'!$A$2:$A$22,0),0),0)</f>
        <v>0</v>
      </c>
      <c r="AJ41">
        <f ca="1">IFERROR(OFFSET('Таблица 2 (тарифы)'!$F$2,MATCH($G41&amp;AJ$1,'Таблица 2 (тарифы)'!$F$3:$F$1335,0),IF($B41&lt;300,1,2))*OFFSET('Таблица 3 (распределение)'!$B$1,MATCH(AJ$1,'Таблица 3 (распределение)'!$A$2:$A$22,0),0),0)</f>
        <v>2.4</v>
      </c>
      <c r="AK41">
        <f ca="1">IFERROR(OFFSET('Таблица 2 (тарифы)'!$F$2,MATCH($G41&amp;AK$1,'Таблица 2 (тарифы)'!$F$3:$F$1335,0),IF($B41&lt;300,1,2))*OFFSET('Таблица 3 (распределение)'!$B$1,MATCH(AK$1,'Таблица 3 (распределение)'!$A$2:$A$22,0),0),0)</f>
        <v>0</v>
      </c>
      <c r="AL41">
        <f ca="1">IFERROR(OFFSET('Таблица 2 (тарифы)'!$F$2,MATCH($G41&amp;AL$1,'Таблица 2 (тарифы)'!$F$3:$F$1335,0),IF($B41&lt;300,1,2))*OFFSET('Таблица 3 (распределение)'!$B$1,MATCH(AL$1,'Таблица 3 (распределение)'!$A$2:$A$22,0),0),0)</f>
        <v>5.55</v>
      </c>
      <c r="AM41">
        <f ca="1">IFERROR(OFFSET('Таблица 2 (тарифы)'!$F$2,MATCH($G41&amp;AM$1,'Таблица 2 (тарифы)'!$F$3:$F$1335,0),IF($B41&lt;300,1,2))*OFFSET('Таблица 3 (распределение)'!$B$1,MATCH(AM$1,'Таблица 3 (распределение)'!$A$2:$A$22,0),0),0)</f>
        <v>2.72</v>
      </c>
    </row>
    <row r="42" spans="1:39" x14ac:dyDescent="0.25">
      <c r="A42" s="8"/>
      <c r="B42" s="9">
        <v>470</v>
      </c>
      <c r="C42" s="10">
        <v>25</v>
      </c>
      <c r="D42" s="10">
        <v>13</v>
      </c>
      <c r="E42" s="10">
        <v>26</v>
      </c>
      <c r="F42" s="7">
        <f>ROUNDUP(C42*D42*E42/1000,1)</f>
        <v>8.5</v>
      </c>
      <c r="G42" s="7">
        <f ca="1">IF(F42&gt;OFFSET(ЛИТРЫ!$B$1,MATCH(F42,ЛИТРЫ!$B$2:$B$44,1),0),OFFSET(ЛИТРЫ!$B$1,MATCH(F42,ЛИТРЫ!$B$2:$B$44,1)+1,0),OFFSET(ЛИТРЫ!$B$1,MATCH(F42,ЛИТРЫ!$B$2:$B$44,1),0))</f>
        <v>9</v>
      </c>
      <c r="H42" s="29">
        <f t="shared" ca="1" si="0"/>
        <v>154.24</v>
      </c>
      <c r="I42">
        <f ca="1">IFERROR(OFFSET('Таблица 2 (тарифы)'!$F$2,MATCH($G42&amp;I$1,'Таблица 2 (тарифы)'!$F$3:$F$1335,0),IF($B42&lt;300,1,2))*OFFSET('Таблица 3 (распределение)'!$B$1,MATCH(I$1,'Таблица 3 (распределение)'!$A$2:$A$22,0),0),0)</f>
        <v>0</v>
      </c>
      <c r="J42">
        <f ca="1">IFERROR(OFFSET('Таблица 2 (тарифы)'!$F$2,MATCH($G42&amp;J$1,'Таблица 2 (тарифы)'!$F$3:$F$1335,0),IF($B42&lt;300,1,2))*OFFSET('Таблица 3 (распределение)'!$B$1,MATCH(J$1,'Таблица 3 (распределение)'!$A$2:$A$22,0),0),0)</f>
        <v>0</v>
      </c>
      <c r="K42">
        <f ca="1">IFERROR(OFFSET('Таблица 2 (тарифы)'!$F$2,MATCH($G42&amp;K$1,'Таблица 2 (тарифы)'!$F$3:$F$1335,0),IF($B42&lt;300,1,2))*OFFSET('Таблица 3 (распределение)'!$B$1,MATCH(K$1,'Таблица 3 (распределение)'!$A$2:$A$22,0),0),0)</f>
        <v>0</v>
      </c>
      <c r="L42">
        <f ca="1">IFERROR(OFFSET('Таблица 2 (тарифы)'!$F$2,MATCH($G42&amp;L$1,'Таблица 2 (тарифы)'!$F$3:$F$1335,0),IF($B42&lt;300,1,2))*OFFSET('Таблица 3 (распределение)'!$B$1,MATCH(L$1,'Таблица 3 (распределение)'!$A$2:$A$22,0),0),0)</f>
        <v>0</v>
      </c>
      <c r="M42">
        <f ca="1">IFERROR(OFFSET('Таблица 2 (тарифы)'!$F$2,MATCH($G42&amp;M$1,'Таблица 2 (тарифы)'!$F$3:$F$1335,0),IF($B42&lt;300,1,2))*OFFSET('Таблица 3 (распределение)'!$B$1,MATCH(M$1,'Таблица 3 (распределение)'!$A$2:$A$22,0),0),0)</f>
        <v>5.68</v>
      </c>
      <c r="N42">
        <f ca="1">IFERROR(OFFSET('Таблица 2 (тарифы)'!$F$2,MATCH($G42&amp;N$1,'Таблица 2 (тарифы)'!$F$3:$F$1335,0),IF($B42&lt;300,1,2))*OFFSET('Таблица 3 (распределение)'!$B$1,MATCH(N$1,'Таблица 3 (распределение)'!$A$2:$A$22,0),0),0)</f>
        <v>6.76</v>
      </c>
      <c r="O42">
        <f ca="1">IFERROR(OFFSET('Таблица 2 (тарифы)'!$F$2,MATCH($G42&amp;O$1,'Таблица 2 (тарифы)'!$F$3:$F$1335,0),IF($B42&lt;300,1,2))*OFFSET('Таблица 3 (распределение)'!$B$1,MATCH(O$1,'Таблица 3 (распределение)'!$A$2:$A$22,0),0),0)</f>
        <v>0</v>
      </c>
      <c r="P42">
        <f ca="1">IFERROR(OFFSET('Таблица 2 (тарифы)'!$F$2,MATCH($G42&amp;P$1,'Таблица 2 (тарифы)'!$F$3:$F$1335,0),IF($B42&lt;300,1,2))*OFFSET('Таблица 3 (распределение)'!$B$1,MATCH(P$1,'Таблица 3 (распределение)'!$A$2:$A$22,0),0),0)</f>
        <v>7.6400000000000006</v>
      </c>
      <c r="Q42">
        <f ca="1">IFERROR(OFFSET('Таблица 2 (тарифы)'!$F$2,MATCH($G42&amp;Q$1,'Таблица 2 (тарифы)'!$F$3:$F$1335,0),IF($B42&lt;300,1,2))*OFFSET('Таблица 3 (распределение)'!$B$1,MATCH(Q$1,'Таблица 3 (распределение)'!$A$2:$A$22,0),0),0)</f>
        <v>3.66</v>
      </c>
      <c r="R42">
        <f ca="1">IFERROR(OFFSET('Таблица 2 (тарифы)'!$F$2,MATCH($G42&amp;R$1,'Таблица 2 (тарифы)'!$F$3:$F$1335,0),IF($B42&lt;300,1,2))*OFFSET('Таблица 3 (распределение)'!$B$1,MATCH(R$1,'Таблица 3 (распределение)'!$A$2:$A$22,0),0),0)</f>
        <v>3.16</v>
      </c>
      <c r="S42">
        <f ca="1">IFERROR(OFFSET('Таблица 2 (тарифы)'!$F$2,MATCH($G42&amp;S$1,'Таблица 2 (тарифы)'!$F$3:$F$1335,0),IF($B42&lt;300,1,2))*OFFSET('Таблица 3 (распределение)'!$B$1,MATCH(S$1,'Таблица 3 (распределение)'!$A$2:$A$22,0),0),0)</f>
        <v>3.06</v>
      </c>
      <c r="T42">
        <f ca="1">IFERROR(OFFSET('Таблица 2 (тарифы)'!$F$2,MATCH($G42&amp;T$1,'Таблица 2 (тарифы)'!$F$3:$F$1335,0),IF($B42&lt;300,1,2))*OFFSET('Таблица 3 (распределение)'!$B$1,MATCH(T$1,'Таблица 3 (распределение)'!$A$2:$A$22,0),0),0)</f>
        <v>3.8200000000000003</v>
      </c>
      <c r="U42">
        <f ca="1">IFERROR(OFFSET('Таблица 2 (тарифы)'!$F$2,MATCH($G42&amp;U$1,'Таблица 2 (тарифы)'!$F$3:$F$1335,0),IF($B42&lt;300,1,2))*OFFSET('Таблица 3 (распределение)'!$B$1,MATCH(U$1,'Таблица 3 (распределение)'!$A$2:$A$22,0),0),0)</f>
        <v>8.85</v>
      </c>
      <c r="V42">
        <f ca="1">IFERROR(OFFSET('Таблица 2 (тарифы)'!$F$2,MATCH($G42&amp;V$1,'Таблица 2 (тарифы)'!$F$3:$F$1335,0),IF($B42&lt;300,1,2))*OFFSET('Таблица 3 (распределение)'!$B$1,MATCH(V$1,'Таблица 3 (распределение)'!$A$2:$A$22,0),0),0)</f>
        <v>0</v>
      </c>
      <c r="W42">
        <f ca="1">IFERROR(OFFSET('Таблица 2 (тарифы)'!$F$2,MATCH($G42&amp;W$1,'Таблица 2 (тарифы)'!$F$3:$F$1335,0),IF($B42&lt;300,1,2))*OFFSET('Таблица 3 (распределение)'!$B$1,MATCH(W$1,'Таблица 3 (распределение)'!$A$2:$A$22,0),0),0)</f>
        <v>2.04</v>
      </c>
      <c r="X42">
        <f ca="1">IFERROR(OFFSET('Таблица 2 (тарифы)'!$F$2,MATCH($G42&amp;X$1,'Таблица 2 (тарифы)'!$F$3:$F$1335,0),IF($B42&lt;300,1,2))*OFFSET('Таблица 3 (распределение)'!$B$1,MATCH(X$1,'Таблица 3 (распределение)'!$A$2:$A$22,0),0),0)</f>
        <v>28.349999999999998</v>
      </c>
      <c r="Y42">
        <f ca="1">IFERROR(OFFSET('Таблица 2 (тарифы)'!$F$2,MATCH($G42&amp;Y$1,'Таблица 2 (тарифы)'!$F$3:$F$1335,0),IF($B42&lt;300,1,2))*OFFSET('Таблица 3 (распределение)'!$B$1,MATCH(Y$1,'Таблица 3 (распределение)'!$A$2:$A$22,0),0),0)</f>
        <v>5.79</v>
      </c>
      <c r="Z42">
        <f ca="1">IFERROR(OFFSET('Таблица 2 (тарифы)'!$F$2,MATCH($G42&amp;Z$1,'Таблица 2 (тарифы)'!$F$3:$F$1335,0),IF($B42&lt;300,1,2))*OFFSET('Таблица 3 (распределение)'!$B$1,MATCH(Z$1,'Таблица 3 (распределение)'!$A$2:$A$22,0),0),0)</f>
        <v>7.5299999999999994</v>
      </c>
      <c r="AA42">
        <f ca="1">IFERROR(OFFSET('Таблица 2 (тарифы)'!$F$2,MATCH($G42&amp;AA$1,'Таблица 2 (тарифы)'!$F$3:$F$1335,0),IF($B42&lt;300,1,2))*OFFSET('Таблица 3 (распределение)'!$B$1,MATCH(AA$1,'Таблица 3 (распределение)'!$A$2:$A$22,0),0),0)</f>
        <v>2.42</v>
      </c>
      <c r="AB42">
        <f ca="1">IFERROR(OFFSET('Таблица 2 (тарифы)'!$F$2,MATCH($G42&amp;AB$1,'Таблица 2 (тарифы)'!$F$3:$F$1335,0),IF($B42&lt;300,1,2))*OFFSET('Таблица 3 (распределение)'!$B$1,MATCH(AB$1,'Таблица 3 (распределение)'!$A$2:$A$22,0),0),0)</f>
        <v>0</v>
      </c>
      <c r="AC42">
        <f ca="1">IFERROR(OFFSET('Таблица 2 (тарифы)'!$F$2,MATCH($G42&amp;AC$1,'Таблица 2 (тарифы)'!$F$3:$F$1335,0),IF($B42&lt;300,1,2))*OFFSET('Таблица 3 (распределение)'!$B$1,MATCH(AC$1,'Таблица 3 (распределение)'!$A$2:$A$22,0),0),0)</f>
        <v>1.83</v>
      </c>
      <c r="AD42">
        <f ca="1">IFERROR(OFFSET('Таблица 2 (тарифы)'!$F$2,MATCH($G42&amp;AD$1,'Таблица 2 (тарифы)'!$F$3:$F$1335,0),IF($B42&lt;300,1,2))*OFFSET('Таблица 3 (распределение)'!$B$1,MATCH(AD$1,'Таблица 3 (распределение)'!$A$2:$A$22,0),0),0)</f>
        <v>7.5600000000000005</v>
      </c>
      <c r="AE42">
        <f ca="1">IFERROR(OFFSET('Таблица 2 (тарифы)'!$F$2,MATCH($G42&amp;AE$1,'Таблица 2 (тарифы)'!$F$3:$F$1335,0),IF($B42&lt;300,1,2))*OFFSET('Таблица 3 (распределение)'!$B$1,MATCH(AE$1,'Таблица 3 (распределение)'!$A$2:$A$22,0),0),0)</f>
        <v>1.68</v>
      </c>
      <c r="AF42">
        <f ca="1">IFERROR(OFFSET('Таблица 2 (тарифы)'!$F$2,MATCH($G42&amp;AF$1,'Таблица 2 (тарифы)'!$F$3:$F$1335,0),IF($B42&lt;300,1,2))*OFFSET('Таблица 3 (распределение)'!$B$1,MATCH(AF$1,'Таблица 3 (распределение)'!$A$2:$A$22,0),0),0)</f>
        <v>41.04</v>
      </c>
      <c r="AG42">
        <f ca="1">IFERROR(OFFSET('Таблица 2 (тарифы)'!$F$2,MATCH($G42&amp;AG$1,'Таблица 2 (тарифы)'!$F$3:$F$1335,0),IF($B42&lt;300,1,2))*OFFSET('Таблица 3 (распределение)'!$B$1,MATCH(AG$1,'Таблица 3 (распределение)'!$A$2:$A$22,0),0),0)</f>
        <v>0</v>
      </c>
      <c r="AH42">
        <f ca="1">IFERROR(OFFSET('Таблица 2 (тарифы)'!$F$2,MATCH($G42&amp;AH$1,'Таблица 2 (тарифы)'!$F$3:$F$1335,0),IF($B42&lt;300,1,2))*OFFSET('Таблица 3 (распределение)'!$B$1,MATCH(AH$1,'Таблица 3 (распределение)'!$A$2:$A$22,0),0),0)</f>
        <v>2.7</v>
      </c>
      <c r="AI42">
        <f ca="1">IFERROR(OFFSET('Таблица 2 (тарифы)'!$F$2,MATCH($G42&amp;AI$1,'Таблица 2 (тарифы)'!$F$3:$F$1335,0),IF($B42&lt;300,1,2))*OFFSET('Таблица 3 (распределение)'!$B$1,MATCH(AI$1,'Таблица 3 (распределение)'!$A$2:$A$22,0),0),0)</f>
        <v>0</v>
      </c>
      <c r="AJ42">
        <f ca="1">IFERROR(OFFSET('Таблица 2 (тарифы)'!$F$2,MATCH($G42&amp;AJ$1,'Таблица 2 (тарифы)'!$F$3:$F$1335,0),IF($B42&lt;300,1,2))*OFFSET('Таблица 3 (распределение)'!$B$1,MATCH(AJ$1,'Таблица 3 (распределение)'!$A$2:$A$22,0),0),0)</f>
        <v>2.4</v>
      </c>
      <c r="AK42">
        <f ca="1">IFERROR(OFFSET('Таблица 2 (тарифы)'!$F$2,MATCH($G42&amp;AK$1,'Таблица 2 (тарифы)'!$F$3:$F$1335,0),IF($B42&lt;300,1,2))*OFFSET('Таблица 3 (распределение)'!$B$1,MATCH(AK$1,'Таблица 3 (распределение)'!$A$2:$A$22,0),0),0)</f>
        <v>0</v>
      </c>
      <c r="AL42">
        <f ca="1">IFERROR(OFFSET('Таблица 2 (тарифы)'!$F$2,MATCH($G42&amp;AL$1,'Таблица 2 (тарифы)'!$F$3:$F$1335,0),IF($B42&lt;300,1,2))*OFFSET('Таблица 3 (распределение)'!$B$1,MATCH(AL$1,'Таблица 3 (распределение)'!$A$2:$A$22,0),0),0)</f>
        <v>5.55</v>
      </c>
      <c r="AM42">
        <f ca="1">IFERROR(OFFSET('Таблица 2 (тарифы)'!$F$2,MATCH($G42&amp;AM$1,'Таблица 2 (тарифы)'!$F$3:$F$1335,0),IF($B42&lt;300,1,2))*OFFSET('Таблица 3 (распределение)'!$B$1,MATCH(AM$1,'Таблица 3 (распределение)'!$A$2:$A$22,0),0),0)</f>
        <v>2.72</v>
      </c>
    </row>
    <row r="43" spans="1:39" x14ac:dyDescent="0.25">
      <c r="A43" s="8" t="s">
        <v>43</v>
      </c>
      <c r="B43" s="9">
        <v>2850</v>
      </c>
      <c r="C43" s="10">
        <v>26</v>
      </c>
      <c r="D43" s="10">
        <v>26</v>
      </c>
      <c r="E43" s="10">
        <v>13</v>
      </c>
      <c r="F43" s="7">
        <f>ROUNDUP(C43*D43*E43/1000,1)</f>
        <v>8.7999999999999989</v>
      </c>
      <c r="G43" s="7">
        <f ca="1">IF(F43&gt;OFFSET(ЛИТРЫ!$B$1,MATCH(F43,ЛИТРЫ!$B$2:$B$44,1),0),OFFSET(ЛИТРЫ!$B$1,MATCH(F43,ЛИТРЫ!$B$2:$B$44,1)+1,0),OFFSET(ЛИТРЫ!$B$1,MATCH(F43,ЛИТРЫ!$B$2:$B$44,1),0))</f>
        <v>9</v>
      </c>
      <c r="H43" s="29">
        <f t="shared" ca="1" si="0"/>
        <v>154.24</v>
      </c>
      <c r="I43">
        <f ca="1">IFERROR(OFFSET('Таблица 2 (тарифы)'!$F$2,MATCH($G43&amp;I$1,'Таблица 2 (тарифы)'!$F$3:$F$1335,0),IF($B43&lt;300,1,2))*OFFSET('Таблица 3 (распределение)'!$B$1,MATCH(I$1,'Таблица 3 (распределение)'!$A$2:$A$22,0),0),0)</f>
        <v>0</v>
      </c>
      <c r="J43">
        <f ca="1">IFERROR(OFFSET('Таблица 2 (тарифы)'!$F$2,MATCH($G43&amp;J$1,'Таблица 2 (тарифы)'!$F$3:$F$1335,0),IF($B43&lt;300,1,2))*OFFSET('Таблица 3 (распределение)'!$B$1,MATCH(J$1,'Таблица 3 (распределение)'!$A$2:$A$22,0),0),0)</f>
        <v>0</v>
      </c>
      <c r="K43">
        <f ca="1">IFERROR(OFFSET('Таблица 2 (тарифы)'!$F$2,MATCH($G43&amp;K$1,'Таблица 2 (тарифы)'!$F$3:$F$1335,0),IF($B43&lt;300,1,2))*OFFSET('Таблица 3 (распределение)'!$B$1,MATCH(K$1,'Таблица 3 (распределение)'!$A$2:$A$22,0),0),0)</f>
        <v>0</v>
      </c>
      <c r="L43">
        <f ca="1">IFERROR(OFFSET('Таблица 2 (тарифы)'!$F$2,MATCH($G43&amp;L$1,'Таблица 2 (тарифы)'!$F$3:$F$1335,0),IF($B43&lt;300,1,2))*OFFSET('Таблица 3 (распределение)'!$B$1,MATCH(L$1,'Таблица 3 (распределение)'!$A$2:$A$22,0),0),0)</f>
        <v>0</v>
      </c>
      <c r="M43">
        <f ca="1">IFERROR(OFFSET('Таблица 2 (тарифы)'!$F$2,MATCH($G43&amp;M$1,'Таблица 2 (тарифы)'!$F$3:$F$1335,0),IF($B43&lt;300,1,2))*OFFSET('Таблица 3 (распределение)'!$B$1,MATCH(M$1,'Таблица 3 (распределение)'!$A$2:$A$22,0),0),0)</f>
        <v>5.68</v>
      </c>
      <c r="N43">
        <f ca="1">IFERROR(OFFSET('Таблица 2 (тарифы)'!$F$2,MATCH($G43&amp;N$1,'Таблица 2 (тарифы)'!$F$3:$F$1335,0),IF($B43&lt;300,1,2))*OFFSET('Таблица 3 (распределение)'!$B$1,MATCH(N$1,'Таблица 3 (распределение)'!$A$2:$A$22,0),0),0)</f>
        <v>6.76</v>
      </c>
      <c r="O43">
        <f ca="1">IFERROR(OFFSET('Таблица 2 (тарифы)'!$F$2,MATCH($G43&amp;O$1,'Таблица 2 (тарифы)'!$F$3:$F$1335,0),IF($B43&lt;300,1,2))*OFFSET('Таблица 3 (распределение)'!$B$1,MATCH(O$1,'Таблица 3 (распределение)'!$A$2:$A$22,0),0),0)</f>
        <v>0</v>
      </c>
      <c r="P43">
        <f ca="1">IFERROR(OFFSET('Таблица 2 (тарифы)'!$F$2,MATCH($G43&amp;P$1,'Таблица 2 (тарифы)'!$F$3:$F$1335,0),IF($B43&lt;300,1,2))*OFFSET('Таблица 3 (распределение)'!$B$1,MATCH(P$1,'Таблица 3 (распределение)'!$A$2:$A$22,0),0),0)</f>
        <v>7.6400000000000006</v>
      </c>
      <c r="Q43">
        <f ca="1">IFERROR(OFFSET('Таблица 2 (тарифы)'!$F$2,MATCH($G43&amp;Q$1,'Таблица 2 (тарифы)'!$F$3:$F$1335,0),IF($B43&lt;300,1,2))*OFFSET('Таблица 3 (распределение)'!$B$1,MATCH(Q$1,'Таблица 3 (распределение)'!$A$2:$A$22,0),0),0)</f>
        <v>3.66</v>
      </c>
      <c r="R43">
        <f ca="1">IFERROR(OFFSET('Таблица 2 (тарифы)'!$F$2,MATCH($G43&amp;R$1,'Таблица 2 (тарифы)'!$F$3:$F$1335,0),IF($B43&lt;300,1,2))*OFFSET('Таблица 3 (распределение)'!$B$1,MATCH(R$1,'Таблица 3 (распределение)'!$A$2:$A$22,0),0),0)</f>
        <v>3.16</v>
      </c>
      <c r="S43">
        <f ca="1">IFERROR(OFFSET('Таблица 2 (тарифы)'!$F$2,MATCH($G43&amp;S$1,'Таблица 2 (тарифы)'!$F$3:$F$1335,0),IF($B43&lt;300,1,2))*OFFSET('Таблица 3 (распределение)'!$B$1,MATCH(S$1,'Таблица 3 (распределение)'!$A$2:$A$22,0),0),0)</f>
        <v>3.06</v>
      </c>
      <c r="T43">
        <f ca="1">IFERROR(OFFSET('Таблица 2 (тарифы)'!$F$2,MATCH($G43&amp;T$1,'Таблица 2 (тарифы)'!$F$3:$F$1335,0),IF($B43&lt;300,1,2))*OFFSET('Таблица 3 (распределение)'!$B$1,MATCH(T$1,'Таблица 3 (распределение)'!$A$2:$A$22,0),0),0)</f>
        <v>3.8200000000000003</v>
      </c>
      <c r="U43">
        <f ca="1">IFERROR(OFFSET('Таблица 2 (тарифы)'!$F$2,MATCH($G43&amp;U$1,'Таблица 2 (тарифы)'!$F$3:$F$1335,0),IF($B43&lt;300,1,2))*OFFSET('Таблица 3 (распределение)'!$B$1,MATCH(U$1,'Таблица 3 (распределение)'!$A$2:$A$22,0),0),0)</f>
        <v>8.85</v>
      </c>
      <c r="V43">
        <f ca="1">IFERROR(OFFSET('Таблица 2 (тарифы)'!$F$2,MATCH($G43&amp;V$1,'Таблица 2 (тарифы)'!$F$3:$F$1335,0),IF($B43&lt;300,1,2))*OFFSET('Таблица 3 (распределение)'!$B$1,MATCH(V$1,'Таблица 3 (распределение)'!$A$2:$A$22,0),0),0)</f>
        <v>0</v>
      </c>
      <c r="W43">
        <f ca="1">IFERROR(OFFSET('Таблица 2 (тарифы)'!$F$2,MATCH($G43&amp;W$1,'Таблица 2 (тарифы)'!$F$3:$F$1335,0),IF($B43&lt;300,1,2))*OFFSET('Таблица 3 (распределение)'!$B$1,MATCH(W$1,'Таблица 3 (распределение)'!$A$2:$A$22,0),0),0)</f>
        <v>2.04</v>
      </c>
      <c r="X43">
        <f ca="1">IFERROR(OFFSET('Таблица 2 (тарифы)'!$F$2,MATCH($G43&amp;X$1,'Таблица 2 (тарифы)'!$F$3:$F$1335,0),IF($B43&lt;300,1,2))*OFFSET('Таблица 3 (распределение)'!$B$1,MATCH(X$1,'Таблица 3 (распределение)'!$A$2:$A$22,0),0),0)</f>
        <v>28.349999999999998</v>
      </c>
      <c r="Y43">
        <f ca="1">IFERROR(OFFSET('Таблица 2 (тарифы)'!$F$2,MATCH($G43&amp;Y$1,'Таблица 2 (тарифы)'!$F$3:$F$1335,0),IF($B43&lt;300,1,2))*OFFSET('Таблица 3 (распределение)'!$B$1,MATCH(Y$1,'Таблица 3 (распределение)'!$A$2:$A$22,0),0),0)</f>
        <v>5.79</v>
      </c>
      <c r="Z43">
        <f ca="1">IFERROR(OFFSET('Таблица 2 (тарифы)'!$F$2,MATCH($G43&amp;Z$1,'Таблица 2 (тарифы)'!$F$3:$F$1335,0),IF($B43&lt;300,1,2))*OFFSET('Таблица 3 (распределение)'!$B$1,MATCH(Z$1,'Таблица 3 (распределение)'!$A$2:$A$22,0),0),0)</f>
        <v>7.5299999999999994</v>
      </c>
      <c r="AA43">
        <f ca="1">IFERROR(OFFSET('Таблица 2 (тарифы)'!$F$2,MATCH($G43&amp;AA$1,'Таблица 2 (тарифы)'!$F$3:$F$1335,0),IF($B43&lt;300,1,2))*OFFSET('Таблица 3 (распределение)'!$B$1,MATCH(AA$1,'Таблица 3 (распределение)'!$A$2:$A$22,0),0),0)</f>
        <v>2.42</v>
      </c>
      <c r="AB43">
        <f ca="1">IFERROR(OFFSET('Таблица 2 (тарифы)'!$F$2,MATCH($G43&amp;AB$1,'Таблица 2 (тарифы)'!$F$3:$F$1335,0),IF($B43&lt;300,1,2))*OFFSET('Таблица 3 (распределение)'!$B$1,MATCH(AB$1,'Таблица 3 (распределение)'!$A$2:$A$22,0),0),0)</f>
        <v>0</v>
      </c>
      <c r="AC43">
        <f ca="1">IFERROR(OFFSET('Таблица 2 (тарифы)'!$F$2,MATCH($G43&amp;AC$1,'Таблица 2 (тарифы)'!$F$3:$F$1335,0),IF($B43&lt;300,1,2))*OFFSET('Таблица 3 (распределение)'!$B$1,MATCH(AC$1,'Таблица 3 (распределение)'!$A$2:$A$22,0),0),0)</f>
        <v>1.83</v>
      </c>
      <c r="AD43">
        <f ca="1">IFERROR(OFFSET('Таблица 2 (тарифы)'!$F$2,MATCH($G43&amp;AD$1,'Таблица 2 (тарифы)'!$F$3:$F$1335,0),IF($B43&lt;300,1,2))*OFFSET('Таблица 3 (распределение)'!$B$1,MATCH(AD$1,'Таблица 3 (распределение)'!$A$2:$A$22,0),0),0)</f>
        <v>7.5600000000000005</v>
      </c>
      <c r="AE43">
        <f ca="1">IFERROR(OFFSET('Таблица 2 (тарифы)'!$F$2,MATCH($G43&amp;AE$1,'Таблица 2 (тарифы)'!$F$3:$F$1335,0),IF($B43&lt;300,1,2))*OFFSET('Таблица 3 (распределение)'!$B$1,MATCH(AE$1,'Таблица 3 (распределение)'!$A$2:$A$22,0),0),0)</f>
        <v>1.68</v>
      </c>
      <c r="AF43">
        <f ca="1">IFERROR(OFFSET('Таблица 2 (тарифы)'!$F$2,MATCH($G43&amp;AF$1,'Таблица 2 (тарифы)'!$F$3:$F$1335,0),IF($B43&lt;300,1,2))*OFFSET('Таблица 3 (распределение)'!$B$1,MATCH(AF$1,'Таблица 3 (распределение)'!$A$2:$A$22,0),0),0)</f>
        <v>41.04</v>
      </c>
      <c r="AG43">
        <f ca="1">IFERROR(OFFSET('Таблица 2 (тарифы)'!$F$2,MATCH($G43&amp;AG$1,'Таблица 2 (тарифы)'!$F$3:$F$1335,0),IF($B43&lt;300,1,2))*OFFSET('Таблица 3 (распределение)'!$B$1,MATCH(AG$1,'Таблица 3 (распределение)'!$A$2:$A$22,0),0),0)</f>
        <v>0</v>
      </c>
      <c r="AH43">
        <f ca="1">IFERROR(OFFSET('Таблица 2 (тарифы)'!$F$2,MATCH($G43&amp;AH$1,'Таблица 2 (тарифы)'!$F$3:$F$1335,0),IF($B43&lt;300,1,2))*OFFSET('Таблица 3 (распределение)'!$B$1,MATCH(AH$1,'Таблица 3 (распределение)'!$A$2:$A$22,0),0),0)</f>
        <v>2.7</v>
      </c>
      <c r="AI43">
        <f ca="1">IFERROR(OFFSET('Таблица 2 (тарифы)'!$F$2,MATCH($G43&amp;AI$1,'Таблица 2 (тарифы)'!$F$3:$F$1335,0),IF($B43&lt;300,1,2))*OFFSET('Таблица 3 (распределение)'!$B$1,MATCH(AI$1,'Таблица 3 (распределение)'!$A$2:$A$22,0),0),0)</f>
        <v>0</v>
      </c>
      <c r="AJ43">
        <f ca="1">IFERROR(OFFSET('Таблица 2 (тарифы)'!$F$2,MATCH($G43&amp;AJ$1,'Таблица 2 (тарифы)'!$F$3:$F$1335,0),IF($B43&lt;300,1,2))*OFFSET('Таблица 3 (распределение)'!$B$1,MATCH(AJ$1,'Таблица 3 (распределение)'!$A$2:$A$22,0),0),0)</f>
        <v>2.4</v>
      </c>
      <c r="AK43">
        <f ca="1">IFERROR(OFFSET('Таблица 2 (тарифы)'!$F$2,MATCH($G43&amp;AK$1,'Таблица 2 (тарифы)'!$F$3:$F$1335,0),IF($B43&lt;300,1,2))*OFFSET('Таблица 3 (распределение)'!$B$1,MATCH(AK$1,'Таблица 3 (распределение)'!$A$2:$A$22,0),0),0)</f>
        <v>0</v>
      </c>
      <c r="AL43">
        <f ca="1">IFERROR(OFFSET('Таблица 2 (тарифы)'!$F$2,MATCH($G43&amp;AL$1,'Таблица 2 (тарифы)'!$F$3:$F$1335,0),IF($B43&lt;300,1,2))*OFFSET('Таблица 3 (распределение)'!$B$1,MATCH(AL$1,'Таблица 3 (распределение)'!$A$2:$A$22,0),0),0)</f>
        <v>5.55</v>
      </c>
      <c r="AM43">
        <f ca="1">IFERROR(OFFSET('Таблица 2 (тарифы)'!$F$2,MATCH($G43&amp;AM$1,'Таблица 2 (тарифы)'!$F$3:$F$1335,0),IF($B43&lt;300,1,2))*OFFSET('Таблица 3 (распределение)'!$B$1,MATCH(AM$1,'Таблица 3 (распределение)'!$A$2:$A$22,0),0),0)</f>
        <v>2.72</v>
      </c>
    </row>
    <row r="44" spans="1:39" x14ac:dyDescent="0.25">
      <c r="A44" s="8"/>
      <c r="B44" s="9">
        <v>5000</v>
      </c>
      <c r="C44" s="10">
        <v>10</v>
      </c>
      <c r="D44" s="10">
        <v>19</v>
      </c>
      <c r="E44" s="10">
        <v>47</v>
      </c>
      <c r="F44" s="7">
        <f>ROUNDUP(C44*D44*E44/1000,1)</f>
        <v>9</v>
      </c>
      <c r="G44" s="7">
        <f ca="1">IF(F44&gt;OFFSET(ЛИТРЫ!$B$1,MATCH(F44,ЛИТРЫ!$B$2:$B$44,1),0),OFFSET(ЛИТРЫ!$B$1,MATCH(F44,ЛИТРЫ!$B$2:$B$44,1)+1,0),OFFSET(ЛИТРЫ!$B$1,MATCH(F44,ЛИТРЫ!$B$2:$B$44,1),0))</f>
        <v>9</v>
      </c>
      <c r="H44" s="29">
        <f t="shared" ca="1" si="0"/>
        <v>154.24</v>
      </c>
      <c r="I44">
        <f ca="1">IFERROR(OFFSET('Таблица 2 (тарифы)'!$F$2,MATCH($G44&amp;I$1,'Таблица 2 (тарифы)'!$F$3:$F$1335,0),IF($B44&lt;300,1,2))*OFFSET('Таблица 3 (распределение)'!$B$1,MATCH(I$1,'Таблица 3 (распределение)'!$A$2:$A$22,0),0),0)</f>
        <v>0</v>
      </c>
      <c r="J44">
        <f ca="1">IFERROR(OFFSET('Таблица 2 (тарифы)'!$F$2,MATCH($G44&amp;J$1,'Таблица 2 (тарифы)'!$F$3:$F$1335,0),IF($B44&lt;300,1,2))*OFFSET('Таблица 3 (распределение)'!$B$1,MATCH(J$1,'Таблица 3 (распределение)'!$A$2:$A$22,0),0),0)</f>
        <v>0</v>
      </c>
      <c r="K44">
        <f ca="1">IFERROR(OFFSET('Таблица 2 (тарифы)'!$F$2,MATCH($G44&amp;K$1,'Таблица 2 (тарифы)'!$F$3:$F$1335,0),IF($B44&lt;300,1,2))*OFFSET('Таблица 3 (распределение)'!$B$1,MATCH(K$1,'Таблица 3 (распределение)'!$A$2:$A$22,0),0),0)</f>
        <v>0</v>
      </c>
      <c r="L44">
        <f ca="1">IFERROR(OFFSET('Таблица 2 (тарифы)'!$F$2,MATCH($G44&amp;L$1,'Таблица 2 (тарифы)'!$F$3:$F$1335,0),IF($B44&lt;300,1,2))*OFFSET('Таблица 3 (распределение)'!$B$1,MATCH(L$1,'Таблица 3 (распределение)'!$A$2:$A$22,0),0),0)</f>
        <v>0</v>
      </c>
      <c r="M44">
        <f ca="1">IFERROR(OFFSET('Таблица 2 (тарифы)'!$F$2,MATCH($G44&amp;M$1,'Таблица 2 (тарифы)'!$F$3:$F$1335,0),IF($B44&lt;300,1,2))*OFFSET('Таблица 3 (распределение)'!$B$1,MATCH(M$1,'Таблица 3 (распределение)'!$A$2:$A$22,0),0),0)</f>
        <v>5.68</v>
      </c>
      <c r="N44">
        <f ca="1">IFERROR(OFFSET('Таблица 2 (тарифы)'!$F$2,MATCH($G44&amp;N$1,'Таблица 2 (тарифы)'!$F$3:$F$1335,0),IF($B44&lt;300,1,2))*OFFSET('Таблица 3 (распределение)'!$B$1,MATCH(N$1,'Таблица 3 (распределение)'!$A$2:$A$22,0),0),0)</f>
        <v>6.76</v>
      </c>
      <c r="O44">
        <f ca="1">IFERROR(OFFSET('Таблица 2 (тарифы)'!$F$2,MATCH($G44&amp;O$1,'Таблица 2 (тарифы)'!$F$3:$F$1335,0),IF($B44&lt;300,1,2))*OFFSET('Таблица 3 (распределение)'!$B$1,MATCH(O$1,'Таблица 3 (распределение)'!$A$2:$A$22,0),0),0)</f>
        <v>0</v>
      </c>
      <c r="P44">
        <f ca="1">IFERROR(OFFSET('Таблица 2 (тарифы)'!$F$2,MATCH($G44&amp;P$1,'Таблица 2 (тарифы)'!$F$3:$F$1335,0),IF($B44&lt;300,1,2))*OFFSET('Таблица 3 (распределение)'!$B$1,MATCH(P$1,'Таблица 3 (распределение)'!$A$2:$A$22,0),0),0)</f>
        <v>7.6400000000000006</v>
      </c>
      <c r="Q44">
        <f ca="1">IFERROR(OFFSET('Таблица 2 (тарифы)'!$F$2,MATCH($G44&amp;Q$1,'Таблица 2 (тарифы)'!$F$3:$F$1335,0),IF($B44&lt;300,1,2))*OFFSET('Таблица 3 (распределение)'!$B$1,MATCH(Q$1,'Таблица 3 (распределение)'!$A$2:$A$22,0),0),0)</f>
        <v>3.66</v>
      </c>
      <c r="R44">
        <f ca="1">IFERROR(OFFSET('Таблица 2 (тарифы)'!$F$2,MATCH($G44&amp;R$1,'Таблица 2 (тарифы)'!$F$3:$F$1335,0),IF($B44&lt;300,1,2))*OFFSET('Таблица 3 (распределение)'!$B$1,MATCH(R$1,'Таблица 3 (распределение)'!$A$2:$A$22,0),0),0)</f>
        <v>3.16</v>
      </c>
      <c r="S44">
        <f ca="1">IFERROR(OFFSET('Таблица 2 (тарифы)'!$F$2,MATCH($G44&amp;S$1,'Таблица 2 (тарифы)'!$F$3:$F$1335,0),IF($B44&lt;300,1,2))*OFFSET('Таблица 3 (распределение)'!$B$1,MATCH(S$1,'Таблица 3 (распределение)'!$A$2:$A$22,0),0),0)</f>
        <v>3.06</v>
      </c>
      <c r="T44">
        <f ca="1">IFERROR(OFFSET('Таблица 2 (тарифы)'!$F$2,MATCH($G44&amp;T$1,'Таблица 2 (тарифы)'!$F$3:$F$1335,0),IF($B44&lt;300,1,2))*OFFSET('Таблица 3 (распределение)'!$B$1,MATCH(T$1,'Таблица 3 (распределение)'!$A$2:$A$22,0),0),0)</f>
        <v>3.8200000000000003</v>
      </c>
      <c r="U44">
        <f ca="1">IFERROR(OFFSET('Таблица 2 (тарифы)'!$F$2,MATCH($G44&amp;U$1,'Таблица 2 (тарифы)'!$F$3:$F$1335,0),IF($B44&lt;300,1,2))*OFFSET('Таблица 3 (распределение)'!$B$1,MATCH(U$1,'Таблица 3 (распределение)'!$A$2:$A$22,0),0),0)</f>
        <v>8.85</v>
      </c>
      <c r="V44">
        <f ca="1">IFERROR(OFFSET('Таблица 2 (тарифы)'!$F$2,MATCH($G44&amp;V$1,'Таблица 2 (тарифы)'!$F$3:$F$1335,0),IF($B44&lt;300,1,2))*OFFSET('Таблица 3 (распределение)'!$B$1,MATCH(V$1,'Таблица 3 (распределение)'!$A$2:$A$22,0),0),0)</f>
        <v>0</v>
      </c>
      <c r="W44">
        <f ca="1">IFERROR(OFFSET('Таблица 2 (тарифы)'!$F$2,MATCH($G44&amp;W$1,'Таблица 2 (тарифы)'!$F$3:$F$1335,0),IF($B44&lt;300,1,2))*OFFSET('Таблица 3 (распределение)'!$B$1,MATCH(W$1,'Таблица 3 (распределение)'!$A$2:$A$22,0),0),0)</f>
        <v>2.04</v>
      </c>
      <c r="X44">
        <f ca="1">IFERROR(OFFSET('Таблица 2 (тарифы)'!$F$2,MATCH($G44&amp;X$1,'Таблица 2 (тарифы)'!$F$3:$F$1335,0),IF($B44&lt;300,1,2))*OFFSET('Таблица 3 (распределение)'!$B$1,MATCH(X$1,'Таблица 3 (распределение)'!$A$2:$A$22,0),0),0)</f>
        <v>28.349999999999998</v>
      </c>
      <c r="Y44">
        <f ca="1">IFERROR(OFFSET('Таблица 2 (тарифы)'!$F$2,MATCH($G44&amp;Y$1,'Таблица 2 (тарифы)'!$F$3:$F$1335,0),IF($B44&lt;300,1,2))*OFFSET('Таблица 3 (распределение)'!$B$1,MATCH(Y$1,'Таблица 3 (распределение)'!$A$2:$A$22,0),0),0)</f>
        <v>5.79</v>
      </c>
      <c r="Z44">
        <f ca="1">IFERROR(OFFSET('Таблица 2 (тарифы)'!$F$2,MATCH($G44&amp;Z$1,'Таблица 2 (тарифы)'!$F$3:$F$1335,0),IF($B44&lt;300,1,2))*OFFSET('Таблица 3 (распределение)'!$B$1,MATCH(Z$1,'Таблица 3 (распределение)'!$A$2:$A$22,0),0),0)</f>
        <v>7.5299999999999994</v>
      </c>
      <c r="AA44">
        <f ca="1">IFERROR(OFFSET('Таблица 2 (тарифы)'!$F$2,MATCH($G44&amp;AA$1,'Таблица 2 (тарифы)'!$F$3:$F$1335,0),IF($B44&lt;300,1,2))*OFFSET('Таблица 3 (распределение)'!$B$1,MATCH(AA$1,'Таблица 3 (распределение)'!$A$2:$A$22,0),0),0)</f>
        <v>2.42</v>
      </c>
      <c r="AB44">
        <f ca="1">IFERROR(OFFSET('Таблица 2 (тарифы)'!$F$2,MATCH($G44&amp;AB$1,'Таблица 2 (тарифы)'!$F$3:$F$1335,0),IF($B44&lt;300,1,2))*OFFSET('Таблица 3 (распределение)'!$B$1,MATCH(AB$1,'Таблица 3 (распределение)'!$A$2:$A$22,0),0),0)</f>
        <v>0</v>
      </c>
      <c r="AC44">
        <f ca="1">IFERROR(OFFSET('Таблица 2 (тарифы)'!$F$2,MATCH($G44&amp;AC$1,'Таблица 2 (тарифы)'!$F$3:$F$1335,0),IF($B44&lt;300,1,2))*OFFSET('Таблица 3 (распределение)'!$B$1,MATCH(AC$1,'Таблица 3 (распределение)'!$A$2:$A$22,0),0),0)</f>
        <v>1.83</v>
      </c>
      <c r="AD44">
        <f ca="1">IFERROR(OFFSET('Таблица 2 (тарифы)'!$F$2,MATCH($G44&amp;AD$1,'Таблица 2 (тарифы)'!$F$3:$F$1335,0),IF($B44&lt;300,1,2))*OFFSET('Таблица 3 (распределение)'!$B$1,MATCH(AD$1,'Таблица 3 (распределение)'!$A$2:$A$22,0),0),0)</f>
        <v>7.5600000000000005</v>
      </c>
      <c r="AE44">
        <f ca="1">IFERROR(OFFSET('Таблица 2 (тарифы)'!$F$2,MATCH($G44&amp;AE$1,'Таблица 2 (тарифы)'!$F$3:$F$1335,0),IF($B44&lt;300,1,2))*OFFSET('Таблица 3 (распределение)'!$B$1,MATCH(AE$1,'Таблица 3 (распределение)'!$A$2:$A$22,0),0),0)</f>
        <v>1.68</v>
      </c>
      <c r="AF44">
        <f ca="1">IFERROR(OFFSET('Таблица 2 (тарифы)'!$F$2,MATCH($G44&amp;AF$1,'Таблица 2 (тарифы)'!$F$3:$F$1335,0),IF($B44&lt;300,1,2))*OFFSET('Таблица 3 (распределение)'!$B$1,MATCH(AF$1,'Таблица 3 (распределение)'!$A$2:$A$22,0),0),0)</f>
        <v>41.04</v>
      </c>
      <c r="AG44">
        <f ca="1">IFERROR(OFFSET('Таблица 2 (тарифы)'!$F$2,MATCH($G44&amp;AG$1,'Таблица 2 (тарифы)'!$F$3:$F$1335,0),IF($B44&lt;300,1,2))*OFFSET('Таблица 3 (распределение)'!$B$1,MATCH(AG$1,'Таблица 3 (распределение)'!$A$2:$A$22,0),0),0)</f>
        <v>0</v>
      </c>
      <c r="AH44">
        <f ca="1">IFERROR(OFFSET('Таблица 2 (тарифы)'!$F$2,MATCH($G44&amp;AH$1,'Таблица 2 (тарифы)'!$F$3:$F$1335,0),IF($B44&lt;300,1,2))*OFFSET('Таблица 3 (распределение)'!$B$1,MATCH(AH$1,'Таблица 3 (распределение)'!$A$2:$A$22,0),0),0)</f>
        <v>2.7</v>
      </c>
      <c r="AI44">
        <f ca="1">IFERROR(OFFSET('Таблица 2 (тарифы)'!$F$2,MATCH($G44&amp;AI$1,'Таблица 2 (тарифы)'!$F$3:$F$1335,0),IF($B44&lt;300,1,2))*OFFSET('Таблица 3 (распределение)'!$B$1,MATCH(AI$1,'Таблица 3 (распределение)'!$A$2:$A$22,0),0),0)</f>
        <v>0</v>
      </c>
      <c r="AJ44">
        <f ca="1">IFERROR(OFFSET('Таблица 2 (тарифы)'!$F$2,MATCH($G44&amp;AJ$1,'Таблица 2 (тарифы)'!$F$3:$F$1335,0),IF($B44&lt;300,1,2))*OFFSET('Таблица 3 (распределение)'!$B$1,MATCH(AJ$1,'Таблица 3 (распределение)'!$A$2:$A$22,0),0),0)</f>
        <v>2.4</v>
      </c>
      <c r="AK44">
        <f ca="1">IFERROR(OFFSET('Таблица 2 (тарифы)'!$F$2,MATCH($G44&amp;AK$1,'Таблица 2 (тарифы)'!$F$3:$F$1335,0),IF($B44&lt;300,1,2))*OFFSET('Таблица 3 (распределение)'!$B$1,MATCH(AK$1,'Таблица 3 (распределение)'!$A$2:$A$22,0),0),0)</f>
        <v>0</v>
      </c>
      <c r="AL44">
        <f ca="1">IFERROR(OFFSET('Таблица 2 (тарифы)'!$F$2,MATCH($G44&amp;AL$1,'Таблица 2 (тарифы)'!$F$3:$F$1335,0),IF($B44&lt;300,1,2))*OFFSET('Таблица 3 (распределение)'!$B$1,MATCH(AL$1,'Таблица 3 (распределение)'!$A$2:$A$22,0),0),0)</f>
        <v>5.55</v>
      </c>
      <c r="AM44">
        <f ca="1">IFERROR(OFFSET('Таблица 2 (тарифы)'!$F$2,MATCH($G44&amp;AM$1,'Таблица 2 (тарифы)'!$F$3:$F$1335,0),IF($B44&lt;300,1,2))*OFFSET('Таблица 3 (распределение)'!$B$1,MATCH(AM$1,'Таблица 3 (распределение)'!$A$2:$A$22,0),0),0)</f>
        <v>2.72</v>
      </c>
    </row>
    <row r="45" spans="1:39" x14ac:dyDescent="0.25">
      <c r="A45" s="8" t="s">
        <v>44</v>
      </c>
      <c r="B45" s="9">
        <v>3460</v>
      </c>
      <c r="C45" s="10">
        <v>14.000000000000002</v>
      </c>
      <c r="D45" s="10">
        <v>50</v>
      </c>
      <c r="E45" s="10">
        <v>14.000000000000002</v>
      </c>
      <c r="F45" s="7">
        <f>ROUNDUP(C45*D45*E45/1000,1)</f>
        <v>9.8000000000000007</v>
      </c>
      <c r="G45" s="7">
        <f ca="1">IF(F45&gt;OFFSET(ЛИТРЫ!$B$1,MATCH(F45,ЛИТРЫ!$B$2:$B$44,1),0),OFFSET(ЛИТРЫ!$B$1,MATCH(F45,ЛИТРЫ!$B$2:$B$44,1)+1,0),OFFSET(ЛИТРЫ!$B$1,MATCH(F45,ЛИТРЫ!$B$2:$B$44,1),0))</f>
        <v>10</v>
      </c>
      <c r="H45" s="29">
        <f t="shared" ca="1" si="0"/>
        <v>154.91</v>
      </c>
      <c r="I45">
        <f ca="1">IFERROR(OFFSET('Таблица 2 (тарифы)'!$F$2,MATCH($G45&amp;I$1,'Таблица 2 (тарифы)'!$F$3:$F$1335,0),IF($B45&lt;300,1,2))*OFFSET('Таблица 3 (распределение)'!$B$1,MATCH(I$1,'Таблица 3 (распределение)'!$A$2:$A$22,0),0),0)</f>
        <v>0</v>
      </c>
      <c r="J45">
        <f ca="1">IFERROR(OFFSET('Таблица 2 (тарифы)'!$F$2,MATCH($G45&amp;J$1,'Таблица 2 (тарифы)'!$F$3:$F$1335,0),IF($B45&lt;300,1,2))*OFFSET('Таблица 3 (распределение)'!$B$1,MATCH(J$1,'Таблица 3 (распределение)'!$A$2:$A$22,0),0),0)</f>
        <v>0</v>
      </c>
      <c r="K45">
        <f ca="1">IFERROR(OFFSET('Таблица 2 (тарифы)'!$F$2,MATCH($G45&amp;K$1,'Таблица 2 (тарифы)'!$F$3:$F$1335,0),IF($B45&lt;300,1,2))*OFFSET('Таблица 3 (распределение)'!$B$1,MATCH(K$1,'Таблица 3 (распределение)'!$A$2:$A$22,0),0),0)</f>
        <v>0</v>
      </c>
      <c r="L45">
        <f ca="1">IFERROR(OFFSET('Таблица 2 (тарифы)'!$F$2,MATCH($G45&amp;L$1,'Таблица 2 (тарифы)'!$F$3:$F$1335,0),IF($B45&lt;300,1,2))*OFFSET('Таблица 3 (распределение)'!$B$1,MATCH(L$1,'Таблица 3 (распределение)'!$A$2:$A$22,0),0),0)</f>
        <v>0</v>
      </c>
      <c r="M45">
        <f ca="1">IFERROR(OFFSET('Таблица 2 (тарифы)'!$F$2,MATCH($G45&amp;M$1,'Таблица 2 (тарифы)'!$F$3:$F$1335,0),IF($B45&lt;300,1,2))*OFFSET('Таблица 3 (распределение)'!$B$1,MATCH(M$1,'Таблица 3 (распределение)'!$A$2:$A$22,0),0),0)</f>
        <v>5.68</v>
      </c>
      <c r="N45">
        <f ca="1">IFERROR(OFFSET('Таблица 2 (тарифы)'!$F$2,MATCH($G45&amp;N$1,'Таблица 2 (тарифы)'!$F$3:$F$1335,0),IF($B45&lt;300,1,2))*OFFSET('Таблица 3 (распределение)'!$B$1,MATCH(N$1,'Таблица 3 (распределение)'!$A$2:$A$22,0),0),0)</f>
        <v>6.84</v>
      </c>
      <c r="O45">
        <f ca="1">IFERROR(OFFSET('Таблица 2 (тарифы)'!$F$2,MATCH($G45&amp;O$1,'Таблица 2 (тарифы)'!$F$3:$F$1335,0),IF($B45&lt;300,1,2))*OFFSET('Таблица 3 (распределение)'!$B$1,MATCH(O$1,'Таблица 3 (распределение)'!$A$2:$A$22,0),0),0)</f>
        <v>0</v>
      </c>
      <c r="P45">
        <f ca="1">IFERROR(OFFSET('Таблица 2 (тарифы)'!$F$2,MATCH($G45&amp;P$1,'Таблица 2 (тарифы)'!$F$3:$F$1335,0),IF($B45&lt;300,1,2))*OFFSET('Таблица 3 (распределение)'!$B$1,MATCH(P$1,'Таблица 3 (распределение)'!$A$2:$A$22,0),0),0)</f>
        <v>7.74</v>
      </c>
      <c r="Q45">
        <f ca="1">IFERROR(OFFSET('Таблица 2 (тарифы)'!$F$2,MATCH($G45&amp;Q$1,'Таблица 2 (тарифы)'!$F$3:$F$1335,0),IF($B45&lt;300,1,2))*OFFSET('Таблица 3 (распределение)'!$B$1,MATCH(Q$1,'Таблица 3 (распределение)'!$A$2:$A$22,0),0),0)</f>
        <v>3.74</v>
      </c>
      <c r="R45">
        <f ca="1">IFERROR(OFFSET('Таблица 2 (тарифы)'!$F$2,MATCH($G45&amp;R$1,'Таблица 2 (тарифы)'!$F$3:$F$1335,0),IF($B45&lt;300,1,2))*OFFSET('Таблица 3 (распределение)'!$B$1,MATCH(R$1,'Таблица 3 (распределение)'!$A$2:$A$22,0),0),0)</f>
        <v>3.2</v>
      </c>
      <c r="S45">
        <f ca="1">IFERROR(OFFSET('Таблица 2 (тарифы)'!$F$2,MATCH($G45&amp;S$1,'Таблица 2 (тарифы)'!$F$3:$F$1335,0),IF($B45&lt;300,1,2))*OFFSET('Таблица 3 (распределение)'!$B$1,MATCH(S$1,'Таблица 3 (распределение)'!$A$2:$A$22,0),0),0)</f>
        <v>3.06</v>
      </c>
      <c r="T45">
        <f ca="1">IFERROR(OFFSET('Таблица 2 (тарифы)'!$F$2,MATCH($G45&amp;T$1,'Таблица 2 (тарифы)'!$F$3:$F$1335,0),IF($B45&lt;300,1,2))*OFFSET('Таблица 3 (распределение)'!$B$1,MATCH(T$1,'Таблица 3 (распределение)'!$A$2:$A$22,0),0),0)</f>
        <v>3.8200000000000003</v>
      </c>
      <c r="U45">
        <f ca="1">IFERROR(OFFSET('Таблица 2 (тарифы)'!$F$2,MATCH($G45&amp;U$1,'Таблица 2 (тарифы)'!$F$3:$F$1335,0),IF($B45&lt;300,1,2))*OFFSET('Таблица 3 (распределение)'!$B$1,MATCH(U$1,'Таблица 3 (распределение)'!$A$2:$A$22,0),0),0)</f>
        <v>8.94</v>
      </c>
      <c r="V45">
        <f ca="1">IFERROR(OFFSET('Таблица 2 (тарифы)'!$F$2,MATCH($G45&amp;V$1,'Таблица 2 (тарифы)'!$F$3:$F$1335,0),IF($B45&lt;300,1,2))*OFFSET('Таблица 3 (распределение)'!$B$1,MATCH(V$1,'Таблица 3 (распределение)'!$A$2:$A$22,0),0),0)</f>
        <v>0</v>
      </c>
      <c r="W45">
        <f ca="1">IFERROR(OFFSET('Таблица 2 (тарифы)'!$F$2,MATCH($G45&amp;W$1,'Таблица 2 (тарифы)'!$F$3:$F$1335,0),IF($B45&lt;300,1,2))*OFFSET('Таблица 3 (распределение)'!$B$1,MATCH(W$1,'Таблица 3 (распределение)'!$A$2:$A$22,0),0),0)</f>
        <v>2.04</v>
      </c>
      <c r="X45">
        <f ca="1">IFERROR(OFFSET('Таблица 2 (тарифы)'!$F$2,MATCH($G45&amp;X$1,'Таблица 2 (тарифы)'!$F$3:$F$1335,0),IF($B45&lt;300,1,2))*OFFSET('Таблица 3 (распределение)'!$B$1,MATCH(X$1,'Таблица 3 (распределение)'!$A$2:$A$22,0),0),0)</f>
        <v>28.349999999999998</v>
      </c>
      <c r="Y45">
        <f ca="1">IFERROR(OFFSET('Таблица 2 (тарифы)'!$F$2,MATCH($G45&amp;Y$1,'Таблица 2 (тарифы)'!$F$3:$F$1335,0),IF($B45&lt;300,1,2))*OFFSET('Таблица 3 (распределение)'!$B$1,MATCH(Y$1,'Таблица 3 (распределение)'!$A$2:$A$22,0),0),0)</f>
        <v>5.79</v>
      </c>
      <c r="Z45">
        <f ca="1">IFERROR(OFFSET('Таблица 2 (тарифы)'!$F$2,MATCH($G45&amp;Z$1,'Таблица 2 (тарифы)'!$F$3:$F$1335,0),IF($B45&lt;300,1,2))*OFFSET('Таблица 3 (распределение)'!$B$1,MATCH(Z$1,'Таблица 3 (распределение)'!$A$2:$A$22,0),0),0)</f>
        <v>7.62</v>
      </c>
      <c r="AA45">
        <f ca="1">IFERROR(OFFSET('Таблица 2 (тарифы)'!$F$2,MATCH($G45&amp;AA$1,'Таблица 2 (тарифы)'!$F$3:$F$1335,0),IF($B45&lt;300,1,2))*OFFSET('Таблица 3 (распределение)'!$B$1,MATCH(AA$1,'Таблица 3 (распределение)'!$A$2:$A$22,0),0),0)</f>
        <v>2.4500000000000002</v>
      </c>
      <c r="AB45">
        <f ca="1">IFERROR(OFFSET('Таблица 2 (тарифы)'!$F$2,MATCH($G45&amp;AB$1,'Таблица 2 (тарифы)'!$F$3:$F$1335,0),IF($B45&lt;300,1,2))*OFFSET('Таблица 3 (распределение)'!$B$1,MATCH(AB$1,'Таблица 3 (распределение)'!$A$2:$A$22,0),0),0)</f>
        <v>0</v>
      </c>
      <c r="AC45">
        <f ca="1">IFERROR(OFFSET('Таблица 2 (тарифы)'!$F$2,MATCH($G45&amp;AC$1,'Таблица 2 (тарифы)'!$F$3:$F$1335,0),IF($B45&lt;300,1,2))*OFFSET('Таблица 3 (распределение)'!$B$1,MATCH(AC$1,'Таблица 3 (распределение)'!$A$2:$A$22,0),0),0)</f>
        <v>1.87</v>
      </c>
      <c r="AD45">
        <f ca="1">IFERROR(OFFSET('Таблица 2 (тарифы)'!$F$2,MATCH($G45&amp;AD$1,'Таблица 2 (тарифы)'!$F$3:$F$1335,0),IF($B45&lt;300,1,2))*OFFSET('Таблица 3 (распределение)'!$B$1,MATCH(AD$1,'Таблица 3 (распределение)'!$A$2:$A$22,0),0),0)</f>
        <v>7.5600000000000005</v>
      </c>
      <c r="AE45">
        <f ca="1">IFERROR(OFFSET('Таблица 2 (тарифы)'!$F$2,MATCH($G45&amp;AE$1,'Таблица 2 (тарифы)'!$F$3:$F$1335,0),IF($B45&lt;300,1,2))*OFFSET('Таблица 3 (распределение)'!$B$1,MATCH(AE$1,'Таблица 3 (распределение)'!$A$2:$A$22,0),0),0)</f>
        <v>1.68</v>
      </c>
      <c r="AF45">
        <f ca="1">IFERROR(OFFSET('Таблица 2 (тарифы)'!$F$2,MATCH($G45&amp;AF$1,'Таблица 2 (тарифы)'!$F$3:$F$1335,0),IF($B45&lt;300,1,2))*OFFSET('Таблица 3 (распределение)'!$B$1,MATCH(AF$1,'Таблица 3 (распределение)'!$A$2:$A$22,0),0),0)</f>
        <v>41.04</v>
      </c>
      <c r="AG45">
        <f ca="1">IFERROR(OFFSET('Таблица 2 (тарифы)'!$F$2,MATCH($G45&amp;AG$1,'Таблица 2 (тарифы)'!$F$3:$F$1335,0),IF($B45&lt;300,1,2))*OFFSET('Таблица 3 (распределение)'!$B$1,MATCH(AG$1,'Таблица 3 (распределение)'!$A$2:$A$22,0),0),0)</f>
        <v>0</v>
      </c>
      <c r="AH45">
        <f ca="1">IFERROR(OFFSET('Таблица 2 (тарифы)'!$F$2,MATCH($G45&amp;AH$1,'Таблица 2 (тарифы)'!$F$3:$F$1335,0),IF($B45&lt;300,1,2))*OFFSET('Таблица 3 (распределение)'!$B$1,MATCH(AH$1,'Таблица 3 (распределение)'!$A$2:$A$22,0),0),0)</f>
        <v>2.7</v>
      </c>
      <c r="AI45">
        <f ca="1">IFERROR(OFFSET('Таблица 2 (тарифы)'!$F$2,MATCH($G45&amp;AI$1,'Таблица 2 (тарифы)'!$F$3:$F$1335,0),IF($B45&lt;300,1,2))*OFFSET('Таблица 3 (распределение)'!$B$1,MATCH(AI$1,'Таблица 3 (распределение)'!$A$2:$A$22,0),0),0)</f>
        <v>0</v>
      </c>
      <c r="AJ45">
        <f ca="1">IFERROR(OFFSET('Таблица 2 (тарифы)'!$F$2,MATCH($G45&amp;AJ$1,'Таблица 2 (тарифы)'!$F$3:$F$1335,0),IF($B45&lt;300,1,2))*OFFSET('Таблица 3 (распределение)'!$B$1,MATCH(AJ$1,'Таблица 3 (распределение)'!$A$2:$A$22,0),0),0)</f>
        <v>2.46</v>
      </c>
      <c r="AK45">
        <f ca="1">IFERROR(OFFSET('Таблица 2 (тарифы)'!$F$2,MATCH($G45&amp;AK$1,'Таблица 2 (тарифы)'!$F$3:$F$1335,0),IF($B45&lt;300,1,2))*OFFSET('Таблица 3 (распределение)'!$B$1,MATCH(AK$1,'Таблица 3 (распределение)'!$A$2:$A$22,0),0),0)</f>
        <v>0</v>
      </c>
      <c r="AL45">
        <f ca="1">IFERROR(OFFSET('Таблица 2 (тарифы)'!$F$2,MATCH($G45&amp;AL$1,'Таблица 2 (тарифы)'!$F$3:$F$1335,0),IF($B45&lt;300,1,2))*OFFSET('Таблица 3 (распределение)'!$B$1,MATCH(AL$1,'Таблица 3 (распределение)'!$A$2:$A$22,0),0),0)</f>
        <v>5.6099999999999994</v>
      </c>
      <c r="AM45">
        <f ca="1">IFERROR(OFFSET('Таблица 2 (тарифы)'!$F$2,MATCH($G45&amp;AM$1,'Таблица 2 (тарифы)'!$F$3:$F$1335,0),IF($B45&lt;300,1,2))*OFFSET('Таблица 3 (распределение)'!$B$1,MATCH(AM$1,'Таблица 3 (распределение)'!$A$2:$A$22,0),0),0)</f>
        <v>2.72</v>
      </c>
    </row>
    <row r="46" spans="1:39" x14ac:dyDescent="0.25">
      <c r="A46" s="8"/>
      <c r="B46" s="9">
        <v>2430</v>
      </c>
      <c r="C46" s="10">
        <v>13</v>
      </c>
      <c r="D46" s="10">
        <v>13</v>
      </c>
      <c r="E46" s="10">
        <v>61</v>
      </c>
      <c r="F46" s="7">
        <f>ROUNDUP(C46*D46*E46/1000,1)</f>
        <v>10.4</v>
      </c>
      <c r="G46" s="7">
        <f ca="1">IF(F46&gt;OFFSET(ЛИТРЫ!$B$1,MATCH(F46,ЛИТРЫ!$B$2:$B$44,1),0),OFFSET(ЛИТРЫ!$B$1,MATCH(F46,ЛИТРЫ!$B$2:$B$44,1)+1,0),OFFSET(ЛИТРЫ!$B$1,MATCH(F46,ЛИТРЫ!$B$2:$B$44,1),0))</f>
        <v>11</v>
      </c>
      <c r="H46" s="29">
        <f t="shared" ca="1" si="0"/>
        <v>160.19000000000003</v>
      </c>
      <c r="I46">
        <f ca="1">IFERROR(OFFSET('Таблица 2 (тарифы)'!$F$2,MATCH($G46&amp;I$1,'Таблица 2 (тарифы)'!$F$3:$F$1335,0),IF($B46&lt;300,1,2))*OFFSET('Таблица 3 (распределение)'!$B$1,MATCH(I$1,'Таблица 3 (распределение)'!$A$2:$A$22,0),0),0)</f>
        <v>0</v>
      </c>
      <c r="J46">
        <f ca="1">IFERROR(OFFSET('Таблица 2 (тарифы)'!$F$2,MATCH($G46&amp;J$1,'Таблица 2 (тарифы)'!$F$3:$F$1335,0),IF($B46&lt;300,1,2))*OFFSET('Таблица 3 (распределение)'!$B$1,MATCH(J$1,'Таблица 3 (распределение)'!$A$2:$A$22,0),0),0)</f>
        <v>0</v>
      </c>
      <c r="K46">
        <f ca="1">IFERROR(OFFSET('Таблица 2 (тарифы)'!$F$2,MATCH($G46&amp;K$1,'Таблица 2 (тарифы)'!$F$3:$F$1335,0),IF($B46&lt;300,1,2))*OFFSET('Таблица 3 (распределение)'!$B$1,MATCH(K$1,'Таблица 3 (распределение)'!$A$2:$A$22,0),0),0)</f>
        <v>0</v>
      </c>
      <c r="L46">
        <f ca="1">IFERROR(OFFSET('Таблица 2 (тарифы)'!$F$2,MATCH($G46&amp;L$1,'Таблица 2 (тарифы)'!$F$3:$F$1335,0),IF($B46&lt;300,1,2))*OFFSET('Таблица 3 (распределение)'!$B$1,MATCH(L$1,'Таблица 3 (распределение)'!$A$2:$A$22,0),0),0)</f>
        <v>0</v>
      </c>
      <c r="M46">
        <f ca="1">IFERROR(OFFSET('Таблица 2 (тарифы)'!$F$2,MATCH($G46&amp;M$1,'Таблица 2 (тарифы)'!$F$3:$F$1335,0),IF($B46&lt;300,1,2))*OFFSET('Таблица 3 (распределение)'!$B$1,MATCH(M$1,'Таблица 3 (распределение)'!$A$2:$A$22,0),0),0)</f>
        <v>5.96</v>
      </c>
      <c r="N46">
        <f ca="1">IFERROR(OFFSET('Таблица 2 (тарифы)'!$F$2,MATCH($G46&amp;N$1,'Таблица 2 (тарифы)'!$F$3:$F$1335,0),IF($B46&lt;300,1,2))*OFFSET('Таблица 3 (распределение)'!$B$1,MATCH(N$1,'Таблица 3 (распределение)'!$A$2:$A$22,0),0),0)</f>
        <v>7.2</v>
      </c>
      <c r="O46">
        <f ca="1">IFERROR(OFFSET('Таблица 2 (тарифы)'!$F$2,MATCH($G46&amp;O$1,'Таблица 2 (тарифы)'!$F$3:$F$1335,0),IF($B46&lt;300,1,2))*OFFSET('Таблица 3 (распределение)'!$B$1,MATCH(O$1,'Таблица 3 (распределение)'!$A$2:$A$22,0),0),0)</f>
        <v>0</v>
      </c>
      <c r="P46">
        <f ca="1">IFERROR(OFFSET('Таблица 2 (тарифы)'!$F$2,MATCH($G46&amp;P$1,'Таблица 2 (тарифы)'!$F$3:$F$1335,0),IF($B46&lt;300,1,2))*OFFSET('Таблица 3 (распределение)'!$B$1,MATCH(P$1,'Таблица 3 (распределение)'!$A$2:$A$22,0),0),0)</f>
        <v>8.1</v>
      </c>
      <c r="Q46">
        <f ca="1">IFERROR(OFFSET('Таблица 2 (тарифы)'!$F$2,MATCH($G46&amp;Q$1,'Таблица 2 (тарифы)'!$F$3:$F$1335,0),IF($B46&lt;300,1,2))*OFFSET('Таблица 3 (распределение)'!$B$1,MATCH(Q$1,'Таблица 3 (распределение)'!$A$2:$A$22,0),0),0)</f>
        <v>3.9</v>
      </c>
      <c r="R46">
        <f ca="1">IFERROR(OFFSET('Таблица 2 (тарифы)'!$F$2,MATCH($G46&amp;R$1,'Таблица 2 (тарифы)'!$F$3:$F$1335,0),IF($B46&lt;300,1,2))*OFFSET('Таблица 3 (распределение)'!$B$1,MATCH(R$1,'Таблица 3 (распределение)'!$A$2:$A$22,0),0),0)</f>
        <v>3.36</v>
      </c>
      <c r="S46">
        <f ca="1">IFERROR(OFFSET('Таблица 2 (тарифы)'!$F$2,MATCH($G46&amp;S$1,'Таблица 2 (тарифы)'!$F$3:$F$1335,0),IF($B46&lt;300,1,2))*OFFSET('Таблица 3 (распределение)'!$B$1,MATCH(S$1,'Таблица 3 (распределение)'!$A$2:$A$22,0),0),0)</f>
        <v>3.14</v>
      </c>
      <c r="T46">
        <f ca="1">IFERROR(OFFSET('Таблица 2 (тарифы)'!$F$2,MATCH($G46&amp;T$1,'Таблица 2 (тарифы)'!$F$3:$F$1335,0),IF($B46&lt;300,1,2))*OFFSET('Таблица 3 (распределение)'!$B$1,MATCH(T$1,'Таблица 3 (распределение)'!$A$2:$A$22,0),0),0)</f>
        <v>3.92</v>
      </c>
      <c r="U46">
        <f ca="1">IFERROR(OFFSET('Таблица 2 (тарифы)'!$F$2,MATCH($G46&amp;U$1,'Таблица 2 (тарифы)'!$F$3:$F$1335,0),IF($B46&lt;300,1,2))*OFFSET('Таблица 3 (распределение)'!$B$1,MATCH(U$1,'Таблица 3 (распределение)'!$A$2:$A$22,0),0),0)</f>
        <v>9.3899999999999988</v>
      </c>
      <c r="V46">
        <f ca="1">IFERROR(OFFSET('Таблица 2 (тарифы)'!$F$2,MATCH($G46&amp;V$1,'Таблица 2 (тарифы)'!$F$3:$F$1335,0),IF($B46&lt;300,1,2))*OFFSET('Таблица 3 (распределение)'!$B$1,MATCH(V$1,'Таблица 3 (распределение)'!$A$2:$A$22,0),0),0)</f>
        <v>0</v>
      </c>
      <c r="W46">
        <f ca="1">IFERROR(OFFSET('Таблица 2 (тарифы)'!$F$2,MATCH($G46&amp;W$1,'Таблица 2 (тарифы)'!$F$3:$F$1335,0),IF($B46&lt;300,1,2))*OFFSET('Таблица 3 (распределение)'!$B$1,MATCH(W$1,'Таблица 3 (распределение)'!$A$2:$A$22,0),0),0)</f>
        <v>2.09</v>
      </c>
      <c r="X46">
        <f ca="1">IFERROR(OFFSET('Таблица 2 (тарифы)'!$F$2,MATCH($G46&amp;X$1,'Таблица 2 (тарифы)'!$F$3:$F$1335,0),IF($B46&lt;300,1,2))*OFFSET('Таблица 3 (распределение)'!$B$1,MATCH(X$1,'Таблица 3 (распределение)'!$A$2:$A$22,0),0),0)</f>
        <v>29.61</v>
      </c>
      <c r="Y46">
        <f ca="1">IFERROR(OFFSET('Таблица 2 (тарифы)'!$F$2,MATCH($G46&amp;Y$1,'Таблица 2 (тарифы)'!$F$3:$F$1335,0),IF($B46&lt;300,1,2))*OFFSET('Таблица 3 (распределение)'!$B$1,MATCH(Y$1,'Таблица 3 (распределение)'!$A$2:$A$22,0),0),0)</f>
        <v>5.91</v>
      </c>
      <c r="Z46">
        <f ca="1">IFERROR(OFFSET('Таблица 2 (тарифы)'!$F$2,MATCH($G46&amp;Z$1,'Таблица 2 (тарифы)'!$F$3:$F$1335,0),IF($B46&lt;300,1,2))*OFFSET('Таблица 3 (распределение)'!$B$1,MATCH(Z$1,'Таблица 3 (распределение)'!$A$2:$A$22,0),0),0)</f>
        <v>7.92</v>
      </c>
      <c r="AA46">
        <f ca="1">IFERROR(OFFSET('Таблица 2 (тарифы)'!$F$2,MATCH($G46&amp;AA$1,'Таблица 2 (тарифы)'!$F$3:$F$1335,0),IF($B46&lt;300,1,2))*OFFSET('Таблица 3 (распределение)'!$B$1,MATCH(AA$1,'Таблица 3 (распределение)'!$A$2:$A$22,0),0),0)</f>
        <v>2.52</v>
      </c>
      <c r="AB46">
        <f ca="1">IFERROR(OFFSET('Таблица 2 (тарифы)'!$F$2,MATCH($G46&amp;AB$1,'Таблица 2 (тарифы)'!$F$3:$F$1335,0),IF($B46&lt;300,1,2))*OFFSET('Таблица 3 (распределение)'!$B$1,MATCH(AB$1,'Таблица 3 (распределение)'!$A$2:$A$22,0),0),0)</f>
        <v>0</v>
      </c>
      <c r="AC46">
        <f ca="1">IFERROR(OFFSET('Таблица 2 (тарифы)'!$F$2,MATCH($G46&amp;AC$1,'Таблица 2 (тарифы)'!$F$3:$F$1335,0),IF($B46&lt;300,1,2))*OFFSET('Таблица 3 (распределение)'!$B$1,MATCH(AC$1,'Таблица 3 (распределение)'!$A$2:$A$22,0),0),0)</f>
        <v>1.95</v>
      </c>
      <c r="AD46">
        <f ca="1">IFERROR(OFFSET('Таблица 2 (тарифы)'!$F$2,MATCH($G46&amp;AD$1,'Таблица 2 (тарифы)'!$F$3:$F$1335,0),IF($B46&lt;300,1,2))*OFFSET('Таблица 3 (распределение)'!$B$1,MATCH(AD$1,'Таблица 3 (распределение)'!$A$2:$A$22,0),0),0)</f>
        <v>7.68</v>
      </c>
      <c r="AE46">
        <f ca="1">IFERROR(OFFSET('Таблица 2 (тарифы)'!$F$2,MATCH($G46&amp;AE$1,'Таблица 2 (тарифы)'!$F$3:$F$1335,0),IF($B46&lt;300,1,2))*OFFSET('Таблица 3 (распределение)'!$B$1,MATCH(AE$1,'Таблица 3 (распределение)'!$A$2:$A$22,0),0),0)</f>
        <v>1.71</v>
      </c>
      <c r="AF46">
        <f ca="1">IFERROR(OFFSET('Таблица 2 (тарифы)'!$F$2,MATCH($G46&amp;AF$1,'Таблица 2 (тарифы)'!$F$3:$F$1335,0),IF($B46&lt;300,1,2))*OFFSET('Таблица 3 (распределение)'!$B$1,MATCH(AF$1,'Таблица 3 (распределение)'!$A$2:$A$22,0),0),0)</f>
        <v>41.76</v>
      </c>
      <c r="AG46">
        <f ca="1">IFERROR(OFFSET('Таблица 2 (тарифы)'!$F$2,MATCH($G46&amp;AG$1,'Таблица 2 (тарифы)'!$F$3:$F$1335,0),IF($B46&lt;300,1,2))*OFFSET('Таблица 3 (распределение)'!$B$1,MATCH(AG$1,'Таблица 3 (распределение)'!$A$2:$A$22,0),0),0)</f>
        <v>0</v>
      </c>
      <c r="AH46">
        <f ca="1">IFERROR(OFFSET('Таблица 2 (тарифы)'!$F$2,MATCH($G46&amp;AH$1,'Таблица 2 (тарифы)'!$F$3:$F$1335,0),IF($B46&lt;300,1,2))*OFFSET('Таблица 3 (распределение)'!$B$1,MATCH(AH$1,'Таблица 3 (распределение)'!$A$2:$A$22,0),0),0)</f>
        <v>2.84</v>
      </c>
      <c r="AI46">
        <f ca="1">IFERROR(OFFSET('Таблица 2 (тарифы)'!$F$2,MATCH($G46&amp;AI$1,'Таблица 2 (тарифы)'!$F$3:$F$1335,0),IF($B46&lt;300,1,2))*OFFSET('Таблица 3 (распределение)'!$B$1,MATCH(AI$1,'Таблица 3 (распределение)'!$A$2:$A$22,0),0),0)</f>
        <v>0</v>
      </c>
      <c r="AJ46">
        <f ca="1">IFERROR(OFFSET('Таблица 2 (тарифы)'!$F$2,MATCH($G46&amp;AJ$1,'Таблица 2 (тарифы)'!$F$3:$F$1335,0),IF($B46&lt;300,1,2))*OFFSET('Таблица 3 (распределение)'!$B$1,MATCH(AJ$1,'Таблица 3 (распределение)'!$A$2:$A$22,0),0),0)</f>
        <v>2.52</v>
      </c>
      <c r="AK46">
        <f ca="1">IFERROR(OFFSET('Таблица 2 (тарифы)'!$F$2,MATCH($G46&amp;AK$1,'Таблица 2 (тарифы)'!$F$3:$F$1335,0),IF($B46&lt;300,1,2))*OFFSET('Таблица 3 (распределение)'!$B$1,MATCH(AK$1,'Таблица 3 (распределение)'!$A$2:$A$22,0),0),0)</f>
        <v>0</v>
      </c>
      <c r="AL46">
        <f ca="1">IFERROR(OFFSET('Таблица 2 (тарифы)'!$F$2,MATCH($G46&amp;AL$1,'Таблица 2 (тарифы)'!$F$3:$F$1335,0),IF($B46&lt;300,1,2))*OFFSET('Таблица 3 (распределение)'!$B$1,MATCH(AL$1,'Таблица 3 (распределение)'!$A$2:$A$22,0),0),0)</f>
        <v>5.85</v>
      </c>
      <c r="AM46">
        <f ca="1">IFERROR(OFFSET('Таблица 2 (тарифы)'!$F$2,MATCH($G46&amp;AM$1,'Таблица 2 (тарифы)'!$F$3:$F$1335,0),IF($B46&lt;300,1,2))*OFFSET('Таблица 3 (распределение)'!$B$1,MATCH(AM$1,'Таблица 3 (распределение)'!$A$2:$A$22,0),0),0)</f>
        <v>2.86</v>
      </c>
    </row>
    <row r="47" spans="1:39" x14ac:dyDescent="0.25">
      <c r="A47" s="8" t="s">
        <v>58</v>
      </c>
      <c r="B47" s="9">
        <v>1850</v>
      </c>
      <c r="C47" s="10">
        <v>22</v>
      </c>
      <c r="D47" s="10">
        <v>22</v>
      </c>
      <c r="E47" s="10">
        <v>22</v>
      </c>
      <c r="F47" s="7">
        <f>ROUNDUP(C47*D47*E47/1000,1)</f>
        <v>10.7</v>
      </c>
      <c r="G47" s="7">
        <f ca="1">IF(F47&gt;OFFSET(ЛИТРЫ!$B$1,MATCH(F47,ЛИТРЫ!$B$2:$B$44,1),0),OFFSET(ЛИТРЫ!$B$1,MATCH(F47,ЛИТРЫ!$B$2:$B$44,1)+1,0),OFFSET(ЛИТРЫ!$B$1,MATCH(F47,ЛИТРЫ!$B$2:$B$44,1),0))</f>
        <v>11</v>
      </c>
      <c r="H47" s="29">
        <f t="shared" ca="1" si="0"/>
        <v>160.19000000000003</v>
      </c>
      <c r="I47">
        <f ca="1">IFERROR(OFFSET('Таблица 2 (тарифы)'!$F$2,MATCH($G47&amp;I$1,'Таблица 2 (тарифы)'!$F$3:$F$1335,0),IF($B47&lt;300,1,2))*OFFSET('Таблица 3 (распределение)'!$B$1,MATCH(I$1,'Таблица 3 (распределение)'!$A$2:$A$22,0),0),0)</f>
        <v>0</v>
      </c>
      <c r="J47">
        <f ca="1">IFERROR(OFFSET('Таблица 2 (тарифы)'!$F$2,MATCH($G47&amp;J$1,'Таблица 2 (тарифы)'!$F$3:$F$1335,0),IF($B47&lt;300,1,2))*OFFSET('Таблица 3 (распределение)'!$B$1,MATCH(J$1,'Таблица 3 (распределение)'!$A$2:$A$22,0),0),0)</f>
        <v>0</v>
      </c>
      <c r="K47">
        <f ca="1">IFERROR(OFFSET('Таблица 2 (тарифы)'!$F$2,MATCH($G47&amp;K$1,'Таблица 2 (тарифы)'!$F$3:$F$1335,0),IF($B47&lt;300,1,2))*OFFSET('Таблица 3 (распределение)'!$B$1,MATCH(K$1,'Таблица 3 (распределение)'!$A$2:$A$22,0),0),0)</f>
        <v>0</v>
      </c>
      <c r="L47">
        <f ca="1">IFERROR(OFFSET('Таблица 2 (тарифы)'!$F$2,MATCH($G47&amp;L$1,'Таблица 2 (тарифы)'!$F$3:$F$1335,0),IF($B47&lt;300,1,2))*OFFSET('Таблица 3 (распределение)'!$B$1,MATCH(L$1,'Таблица 3 (распределение)'!$A$2:$A$22,0),0),0)</f>
        <v>0</v>
      </c>
      <c r="M47">
        <f ca="1">IFERROR(OFFSET('Таблица 2 (тарифы)'!$F$2,MATCH($G47&amp;M$1,'Таблица 2 (тарифы)'!$F$3:$F$1335,0),IF($B47&lt;300,1,2))*OFFSET('Таблица 3 (распределение)'!$B$1,MATCH(M$1,'Таблица 3 (распределение)'!$A$2:$A$22,0),0),0)</f>
        <v>5.96</v>
      </c>
      <c r="N47">
        <f ca="1">IFERROR(OFFSET('Таблица 2 (тарифы)'!$F$2,MATCH($G47&amp;N$1,'Таблица 2 (тарифы)'!$F$3:$F$1335,0),IF($B47&lt;300,1,2))*OFFSET('Таблица 3 (распределение)'!$B$1,MATCH(N$1,'Таблица 3 (распределение)'!$A$2:$A$22,0),0),0)</f>
        <v>7.2</v>
      </c>
      <c r="O47">
        <f ca="1">IFERROR(OFFSET('Таблица 2 (тарифы)'!$F$2,MATCH($G47&amp;O$1,'Таблица 2 (тарифы)'!$F$3:$F$1335,0),IF($B47&lt;300,1,2))*OFFSET('Таблица 3 (распределение)'!$B$1,MATCH(O$1,'Таблица 3 (распределение)'!$A$2:$A$22,0),0),0)</f>
        <v>0</v>
      </c>
      <c r="P47">
        <f ca="1">IFERROR(OFFSET('Таблица 2 (тарифы)'!$F$2,MATCH($G47&amp;P$1,'Таблица 2 (тарифы)'!$F$3:$F$1335,0),IF($B47&lt;300,1,2))*OFFSET('Таблица 3 (распределение)'!$B$1,MATCH(P$1,'Таблица 3 (распределение)'!$A$2:$A$22,0),0),0)</f>
        <v>8.1</v>
      </c>
      <c r="Q47">
        <f ca="1">IFERROR(OFFSET('Таблица 2 (тарифы)'!$F$2,MATCH($G47&amp;Q$1,'Таблица 2 (тарифы)'!$F$3:$F$1335,0),IF($B47&lt;300,1,2))*OFFSET('Таблица 3 (распределение)'!$B$1,MATCH(Q$1,'Таблица 3 (распределение)'!$A$2:$A$22,0),0),0)</f>
        <v>3.9</v>
      </c>
      <c r="R47">
        <f ca="1">IFERROR(OFFSET('Таблица 2 (тарифы)'!$F$2,MATCH($G47&amp;R$1,'Таблица 2 (тарифы)'!$F$3:$F$1335,0),IF($B47&lt;300,1,2))*OFFSET('Таблица 3 (распределение)'!$B$1,MATCH(R$1,'Таблица 3 (распределение)'!$A$2:$A$22,0),0),0)</f>
        <v>3.36</v>
      </c>
      <c r="S47">
        <f ca="1">IFERROR(OFFSET('Таблица 2 (тарифы)'!$F$2,MATCH($G47&amp;S$1,'Таблица 2 (тарифы)'!$F$3:$F$1335,0),IF($B47&lt;300,1,2))*OFFSET('Таблица 3 (распределение)'!$B$1,MATCH(S$1,'Таблица 3 (распределение)'!$A$2:$A$22,0),0),0)</f>
        <v>3.14</v>
      </c>
      <c r="T47">
        <f ca="1">IFERROR(OFFSET('Таблица 2 (тарифы)'!$F$2,MATCH($G47&amp;T$1,'Таблица 2 (тарифы)'!$F$3:$F$1335,0),IF($B47&lt;300,1,2))*OFFSET('Таблица 3 (распределение)'!$B$1,MATCH(T$1,'Таблица 3 (распределение)'!$A$2:$A$22,0),0),0)</f>
        <v>3.92</v>
      </c>
      <c r="U47">
        <f ca="1">IFERROR(OFFSET('Таблица 2 (тарифы)'!$F$2,MATCH($G47&amp;U$1,'Таблица 2 (тарифы)'!$F$3:$F$1335,0),IF($B47&lt;300,1,2))*OFFSET('Таблица 3 (распределение)'!$B$1,MATCH(U$1,'Таблица 3 (распределение)'!$A$2:$A$22,0),0),0)</f>
        <v>9.3899999999999988</v>
      </c>
      <c r="V47">
        <f ca="1">IFERROR(OFFSET('Таблица 2 (тарифы)'!$F$2,MATCH($G47&amp;V$1,'Таблица 2 (тарифы)'!$F$3:$F$1335,0),IF($B47&lt;300,1,2))*OFFSET('Таблица 3 (распределение)'!$B$1,MATCH(V$1,'Таблица 3 (распределение)'!$A$2:$A$22,0),0),0)</f>
        <v>0</v>
      </c>
      <c r="W47">
        <f ca="1">IFERROR(OFFSET('Таблица 2 (тарифы)'!$F$2,MATCH($G47&amp;W$1,'Таблица 2 (тарифы)'!$F$3:$F$1335,0),IF($B47&lt;300,1,2))*OFFSET('Таблица 3 (распределение)'!$B$1,MATCH(W$1,'Таблица 3 (распределение)'!$A$2:$A$22,0),0),0)</f>
        <v>2.09</v>
      </c>
      <c r="X47">
        <f ca="1">IFERROR(OFFSET('Таблица 2 (тарифы)'!$F$2,MATCH($G47&amp;X$1,'Таблица 2 (тарифы)'!$F$3:$F$1335,0),IF($B47&lt;300,1,2))*OFFSET('Таблица 3 (распределение)'!$B$1,MATCH(X$1,'Таблица 3 (распределение)'!$A$2:$A$22,0),0),0)</f>
        <v>29.61</v>
      </c>
      <c r="Y47">
        <f ca="1">IFERROR(OFFSET('Таблица 2 (тарифы)'!$F$2,MATCH($G47&amp;Y$1,'Таблица 2 (тарифы)'!$F$3:$F$1335,0),IF($B47&lt;300,1,2))*OFFSET('Таблица 3 (распределение)'!$B$1,MATCH(Y$1,'Таблица 3 (распределение)'!$A$2:$A$22,0),0),0)</f>
        <v>5.91</v>
      </c>
      <c r="Z47">
        <f ca="1">IFERROR(OFFSET('Таблица 2 (тарифы)'!$F$2,MATCH($G47&amp;Z$1,'Таблица 2 (тарифы)'!$F$3:$F$1335,0),IF($B47&lt;300,1,2))*OFFSET('Таблица 3 (распределение)'!$B$1,MATCH(Z$1,'Таблица 3 (распределение)'!$A$2:$A$22,0),0),0)</f>
        <v>7.92</v>
      </c>
      <c r="AA47">
        <f ca="1">IFERROR(OFFSET('Таблица 2 (тарифы)'!$F$2,MATCH($G47&amp;AA$1,'Таблица 2 (тарифы)'!$F$3:$F$1335,0),IF($B47&lt;300,1,2))*OFFSET('Таблица 3 (распределение)'!$B$1,MATCH(AA$1,'Таблица 3 (распределение)'!$A$2:$A$22,0),0),0)</f>
        <v>2.52</v>
      </c>
      <c r="AB47">
        <f ca="1">IFERROR(OFFSET('Таблица 2 (тарифы)'!$F$2,MATCH($G47&amp;AB$1,'Таблица 2 (тарифы)'!$F$3:$F$1335,0),IF($B47&lt;300,1,2))*OFFSET('Таблица 3 (распределение)'!$B$1,MATCH(AB$1,'Таблица 3 (распределение)'!$A$2:$A$22,0),0),0)</f>
        <v>0</v>
      </c>
      <c r="AC47">
        <f ca="1">IFERROR(OFFSET('Таблица 2 (тарифы)'!$F$2,MATCH($G47&amp;AC$1,'Таблица 2 (тарифы)'!$F$3:$F$1335,0),IF($B47&lt;300,1,2))*OFFSET('Таблица 3 (распределение)'!$B$1,MATCH(AC$1,'Таблица 3 (распределение)'!$A$2:$A$22,0),0),0)</f>
        <v>1.95</v>
      </c>
      <c r="AD47">
        <f ca="1">IFERROR(OFFSET('Таблица 2 (тарифы)'!$F$2,MATCH($G47&amp;AD$1,'Таблица 2 (тарифы)'!$F$3:$F$1335,0),IF($B47&lt;300,1,2))*OFFSET('Таблица 3 (распределение)'!$B$1,MATCH(AD$1,'Таблица 3 (распределение)'!$A$2:$A$22,0),0),0)</f>
        <v>7.68</v>
      </c>
      <c r="AE47">
        <f ca="1">IFERROR(OFFSET('Таблица 2 (тарифы)'!$F$2,MATCH($G47&amp;AE$1,'Таблица 2 (тарифы)'!$F$3:$F$1335,0),IF($B47&lt;300,1,2))*OFFSET('Таблица 3 (распределение)'!$B$1,MATCH(AE$1,'Таблица 3 (распределение)'!$A$2:$A$22,0),0),0)</f>
        <v>1.71</v>
      </c>
      <c r="AF47">
        <f ca="1">IFERROR(OFFSET('Таблица 2 (тарифы)'!$F$2,MATCH($G47&amp;AF$1,'Таблица 2 (тарифы)'!$F$3:$F$1335,0),IF($B47&lt;300,1,2))*OFFSET('Таблица 3 (распределение)'!$B$1,MATCH(AF$1,'Таблица 3 (распределение)'!$A$2:$A$22,0),0),0)</f>
        <v>41.76</v>
      </c>
      <c r="AG47">
        <f ca="1">IFERROR(OFFSET('Таблица 2 (тарифы)'!$F$2,MATCH($G47&amp;AG$1,'Таблица 2 (тарифы)'!$F$3:$F$1335,0),IF($B47&lt;300,1,2))*OFFSET('Таблица 3 (распределение)'!$B$1,MATCH(AG$1,'Таблица 3 (распределение)'!$A$2:$A$22,0),0),0)</f>
        <v>0</v>
      </c>
      <c r="AH47">
        <f ca="1">IFERROR(OFFSET('Таблица 2 (тарифы)'!$F$2,MATCH($G47&amp;AH$1,'Таблица 2 (тарифы)'!$F$3:$F$1335,0),IF($B47&lt;300,1,2))*OFFSET('Таблица 3 (распределение)'!$B$1,MATCH(AH$1,'Таблица 3 (распределение)'!$A$2:$A$22,0),0),0)</f>
        <v>2.84</v>
      </c>
      <c r="AI47">
        <f ca="1">IFERROR(OFFSET('Таблица 2 (тарифы)'!$F$2,MATCH($G47&amp;AI$1,'Таблица 2 (тарифы)'!$F$3:$F$1335,0),IF($B47&lt;300,1,2))*OFFSET('Таблица 3 (распределение)'!$B$1,MATCH(AI$1,'Таблица 3 (распределение)'!$A$2:$A$22,0),0),0)</f>
        <v>0</v>
      </c>
      <c r="AJ47">
        <f ca="1">IFERROR(OFFSET('Таблица 2 (тарифы)'!$F$2,MATCH($G47&amp;AJ$1,'Таблица 2 (тарифы)'!$F$3:$F$1335,0),IF($B47&lt;300,1,2))*OFFSET('Таблица 3 (распределение)'!$B$1,MATCH(AJ$1,'Таблица 3 (распределение)'!$A$2:$A$22,0),0),0)</f>
        <v>2.52</v>
      </c>
      <c r="AK47">
        <f ca="1">IFERROR(OFFSET('Таблица 2 (тарифы)'!$F$2,MATCH($G47&amp;AK$1,'Таблица 2 (тарифы)'!$F$3:$F$1335,0),IF($B47&lt;300,1,2))*OFFSET('Таблица 3 (распределение)'!$B$1,MATCH(AK$1,'Таблица 3 (распределение)'!$A$2:$A$22,0),0),0)</f>
        <v>0</v>
      </c>
      <c r="AL47">
        <f ca="1">IFERROR(OFFSET('Таблица 2 (тарифы)'!$F$2,MATCH($G47&amp;AL$1,'Таблица 2 (тарифы)'!$F$3:$F$1335,0),IF($B47&lt;300,1,2))*OFFSET('Таблица 3 (распределение)'!$B$1,MATCH(AL$1,'Таблица 3 (распределение)'!$A$2:$A$22,0),0),0)</f>
        <v>5.85</v>
      </c>
      <c r="AM47">
        <f ca="1">IFERROR(OFFSET('Таблица 2 (тарифы)'!$F$2,MATCH($G47&amp;AM$1,'Таблица 2 (тарифы)'!$F$3:$F$1335,0),IF($B47&lt;300,1,2))*OFFSET('Таблица 3 (распределение)'!$B$1,MATCH(AM$1,'Таблица 3 (распределение)'!$A$2:$A$22,0),0),0)</f>
        <v>2.86</v>
      </c>
    </row>
    <row r="48" spans="1:39" x14ac:dyDescent="0.25">
      <c r="A48" s="8" t="s">
        <v>52</v>
      </c>
      <c r="B48" s="9">
        <v>5200</v>
      </c>
      <c r="C48" s="10">
        <v>34</v>
      </c>
      <c r="D48" s="10">
        <v>18</v>
      </c>
      <c r="E48" s="10">
        <v>18</v>
      </c>
      <c r="F48" s="7">
        <f>ROUNDUP(C48*D48*E48/1000,1)</f>
        <v>11.1</v>
      </c>
      <c r="G48" s="7">
        <f ca="1">IF(F48&gt;OFFSET(ЛИТРЫ!$B$1,MATCH(F48,ЛИТРЫ!$B$2:$B$44,1),0),OFFSET(ЛИТРЫ!$B$1,MATCH(F48,ЛИТРЫ!$B$2:$B$44,1)+1,0),OFFSET(ЛИТРЫ!$B$1,MATCH(F48,ЛИТРЫ!$B$2:$B$44,1),0))</f>
        <v>12</v>
      </c>
      <c r="H48" s="29">
        <f t="shared" ca="1" si="0"/>
        <v>160.19000000000003</v>
      </c>
      <c r="I48">
        <f ca="1">IFERROR(OFFSET('Таблица 2 (тарифы)'!$F$2,MATCH($G48&amp;I$1,'Таблица 2 (тарифы)'!$F$3:$F$1335,0),IF($B48&lt;300,1,2))*OFFSET('Таблица 3 (распределение)'!$B$1,MATCH(I$1,'Таблица 3 (распределение)'!$A$2:$A$22,0),0),0)</f>
        <v>0</v>
      </c>
      <c r="J48">
        <f ca="1">IFERROR(OFFSET('Таблица 2 (тарифы)'!$F$2,MATCH($G48&amp;J$1,'Таблица 2 (тарифы)'!$F$3:$F$1335,0),IF($B48&lt;300,1,2))*OFFSET('Таблица 3 (распределение)'!$B$1,MATCH(J$1,'Таблица 3 (распределение)'!$A$2:$A$22,0),0),0)</f>
        <v>0</v>
      </c>
      <c r="K48">
        <f ca="1">IFERROR(OFFSET('Таблица 2 (тарифы)'!$F$2,MATCH($G48&amp;K$1,'Таблица 2 (тарифы)'!$F$3:$F$1335,0),IF($B48&lt;300,1,2))*OFFSET('Таблица 3 (распределение)'!$B$1,MATCH(K$1,'Таблица 3 (распределение)'!$A$2:$A$22,0),0),0)</f>
        <v>0</v>
      </c>
      <c r="L48">
        <f ca="1">IFERROR(OFFSET('Таблица 2 (тарифы)'!$F$2,MATCH($G48&amp;L$1,'Таблица 2 (тарифы)'!$F$3:$F$1335,0),IF($B48&lt;300,1,2))*OFFSET('Таблица 3 (распределение)'!$B$1,MATCH(L$1,'Таблица 3 (распределение)'!$A$2:$A$22,0),0),0)</f>
        <v>0</v>
      </c>
      <c r="M48">
        <f ca="1">IFERROR(OFFSET('Таблица 2 (тарифы)'!$F$2,MATCH($G48&amp;M$1,'Таблица 2 (тарифы)'!$F$3:$F$1335,0),IF($B48&lt;300,1,2))*OFFSET('Таблица 3 (распределение)'!$B$1,MATCH(M$1,'Таблица 3 (распределение)'!$A$2:$A$22,0),0),0)</f>
        <v>5.96</v>
      </c>
      <c r="N48">
        <f ca="1">IFERROR(OFFSET('Таблица 2 (тарифы)'!$F$2,MATCH($G48&amp;N$1,'Таблица 2 (тарифы)'!$F$3:$F$1335,0),IF($B48&lt;300,1,2))*OFFSET('Таблица 3 (распределение)'!$B$1,MATCH(N$1,'Таблица 3 (распределение)'!$A$2:$A$22,0),0),0)</f>
        <v>7.2</v>
      </c>
      <c r="O48">
        <f ca="1">IFERROR(OFFSET('Таблица 2 (тарифы)'!$F$2,MATCH($G48&amp;O$1,'Таблица 2 (тарифы)'!$F$3:$F$1335,0),IF($B48&lt;300,1,2))*OFFSET('Таблица 3 (распределение)'!$B$1,MATCH(O$1,'Таблица 3 (распределение)'!$A$2:$A$22,0),0),0)</f>
        <v>0</v>
      </c>
      <c r="P48">
        <f ca="1">IFERROR(OFFSET('Таблица 2 (тарифы)'!$F$2,MATCH($G48&amp;P$1,'Таблица 2 (тарифы)'!$F$3:$F$1335,0),IF($B48&lt;300,1,2))*OFFSET('Таблица 3 (распределение)'!$B$1,MATCH(P$1,'Таблица 3 (распределение)'!$A$2:$A$22,0),0),0)</f>
        <v>8.1</v>
      </c>
      <c r="Q48">
        <f ca="1">IFERROR(OFFSET('Таблица 2 (тарифы)'!$F$2,MATCH($G48&amp;Q$1,'Таблица 2 (тарифы)'!$F$3:$F$1335,0),IF($B48&lt;300,1,2))*OFFSET('Таблица 3 (распределение)'!$B$1,MATCH(Q$1,'Таблица 3 (распределение)'!$A$2:$A$22,0),0),0)</f>
        <v>3.9</v>
      </c>
      <c r="R48">
        <f ca="1">IFERROR(OFFSET('Таблица 2 (тарифы)'!$F$2,MATCH($G48&amp;R$1,'Таблица 2 (тарифы)'!$F$3:$F$1335,0),IF($B48&lt;300,1,2))*OFFSET('Таблица 3 (распределение)'!$B$1,MATCH(R$1,'Таблица 3 (распределение)'!$A$2:$A$22,0),0),0)</f>
        <v>3.36</v>
      </c>
      <c r="S48">
        <f ca="1">IFERROR(OFFSET('Таблица 2 (тарифы)'!$F$2,MATCH($G48&amp;S$1,'Таблица 2 (тарифы)'!$F$3:$F$1335,0),IF($B48&lt;300,1,2))*OFFSET('Таблица 3 (распределение)'!$B$1,MATCH(S$1,'Таблица 3 (распределение)'!$A$2:$A$22,0),0),0)</f>
        <v>3.14</v>
      </c>
      <c r="T48">
        <f ca="1">IFERROR(OFFSET('Таблица 2 (тарифы)'!$F$2,MATCH($G48&amp;T$1,'Таблица 2 (тарифы)'!$F$3:$F$1335,0),IF($B48&lt;300,1,2))*OFFSET('Таблица 3 (распределение)'!$B$1,MATCH(T$1,'Таблица 3 (распределение)'!$A$2:$A$22,0),0),0)</f>
        <v>3.92</v>
      </c>
      <c r="U48">
        <f ca="1">IFERROR(OFFSET('Таблица 2 (тарифы)'!$F$2,MATCH($G48&amp;U$1,'Таблица 2 (тарифы)'!$F$3:$F$1335,0),IF($B48&lt;300,1,2))*OFFSET('Таблица 3 (распределение)'!$B$1,MATCH(U$1,'Таблица 3 (распределение)'!$A$2:$A$22,0),0),0)</f>
        <v>9.3899999999999988</v>
      </c>
      <c r="V48">
        <f ca="1">IFERROR(OFFSET('Таблица 2 (тарифы)'!$F$2,MATCH($G48&amp;V$1,'Таблица 2 (тарифы)'!$F$3:$F$1335,0),IF($B48&lt;300,1,2))*OFFSET('Таблица 3 (распределение)'!$B$1,MATCH(V$1,'Таблица 3 (распределение)'!$A$2:$A$22,0),0),0)</f>
        <v>0</v>
      </c>
      <c r="W48">
        <f ca="1">IFERROR(OFFSET('Таблица 2 (тарифы)'!$F$2,MATCH($G48&amp;W$1,'Таблица 2 (тарифы)'!$F$3:$F$1335,0),IF($B48&lt;300,1,2))*OFFSET('Таблица 3 (распределение)'!$B$1,MATCH(W$1,'Таблица 3 (распределение)'!$A$2:$A$22,0),0),0)</f>
        <v>2.09</v>
      </c>
      <c r="X48">
        <f ca="1">IFERROR(OFFSET('Таблица 2 (тарифы)'!$F$2,MATCH($G48&amp;X$1,'Таблица 2 (тарифы)'!$F$3:$F$1335,0),IF($B48&lt;300,1,2))*OFFSET('Таблица 3 (распределение)'!$B$1,MATCH(X$1,'Таблица 3 (распределение)'!$A$2:$A$22,0),0),0)</f>
        <v>29.61</v>
      </c>
      <c r="Y48">
        <f ca="1">IFERROR(OFFSET('Таблица 2 (тарифы)'!$F$2,MATCH($G48&amp;Y$1,'Таблица 2 (тарифы)'!$F$3:$F$1335,0),IF($B48&lt;300,1,2))*OFFSET('Таблица 3 (распределение)'!$B$1,MATCH(Y$1,'Таблица 3 (распределение)'!$A$2:$A$22,0),0),0)</f>
        <v>5.91</v>
      </c>
      <c r="Z48">
        <f ca="1">IFERROR(OFFSET('Таблица 2 (тарифы)'!$F$2,MATCH($G48&amp;Z$1,'Таблица 2 (тарифы)'!$F$3:$F$1335,0),IF($B48&lt;300,1,2))*OFFSET('Таблица 3 (распределение)'!$B$1,MATCH(Z$1,'Таблица 3 (распределение)'!$A$2:$A$22,0),0),0)</f>
        <v>7.92</v>
      </c>
      <c r="AA48">
        <f ca="1">IFERROR(OFFSET('Таблица 2 (тарифы)'!$F$2,MATCH($G48&amp;AA$1,'Таблица 2 (тарифы)'!$F$3:$F$1335,0),IF($B48&lt;300,1,2))*OFFSET('Таблица 3 (распределение)'!$B$1,MATCH(AA$1,'Таблица 3 (распределение)'!$A$2:$A$22,0),0),0)</f>
        <v>2.52</v>
      </c>
      <c r="AB48">
        <f ca="1">IFERROR(OFFSET('Таблица 2 (тарифы)'!$F$2,MATCH($G48&amp;AB$1,'Таблица 2 (тарифы)'!$F$3:$F$1335,0),IF($B48&lt;300,1,2))*OFFSET('Таблица 3 (распределение)'!$B$1,MATCH(AB$1,'Таблица 3 (распределение)'!$A$2:$A$22,0),0),0)</f>
        <v>0</v>
      </c>
      <c r="AC48">
        <f ca="1">IFERROR(OFFSET('Таблица 2 (тарифы)'!$F$2,MATCH($G48&amp;AC$1,'Таблица 2 (тарифы)'!$F$3:$F$1335,0),IF($B48&lt;300,1,2))*OFFSET('Таблица 3 (распределение)'!$B$1,MATCH(AC$1,'Таблица 3 (распределение)'!$A$2:$A$22,0),0),0)</f>
        <v>1.95</v>
      </c>
      <c r="AD48">
        <f ca="1">IFERROR(OFFSET('Таблица 2 (тарифы)'!$F$2,MATCH($G48&amp;AD$1,'Таблица 2 (тарифы)'!$F$3:$F$1335,0),IF($B48&lt;300,1,2))*OFFSET('Таблица 3 (распределение)'!$B$1,MATCH(AD$1,'Таблица 3 (распределение)'!$A$2:$A$22,0),0),0)</f>
        <v>7.68</v>
      </c>
      <c r="AE48">
        <f ca="1">IFERROR(OFFSET('Таблица 2 (тарифы)'!$F$2,MATCH($G48&amp;AE$1,'Таблица 2 (тарифы)'!$F$3:$F$1335,0),IF($B48&lt;300,1,2))*OFFSET('Таблица 3 (распределение)'!$B$1,MATCH(AE$1,'Таблица 3 (распределение)'!$A$2:$A$22,0),0),0)</f>
        <v>1.71</v>
      </c>
      <c r="AF48">
        <f ca="1">IFERROR(OFFSET('Таблица 2 (тарифы)'!$F$2,MATCH($G48&amp;AF$1,'Таблица 2 (тарифы)'!$F$3:$F$1335,0),IF($B48&lt;300,1,2))*OFFSET('Таблица 3 (распределение)'!$B$1,MATCH(AF$1,'Таблица 3 (распределение)'!$A$2:$A$22,0),0),0)</f>
        <v>41.76</v>
      </c>
      <c r="AG48">
        <f ca="1">IFERROR(OFFSET('Таблица 2 (тарифы)'!$F$2,MATCH($G48&amp;AG$1,'Таблица 2 (тарифы)'!$F$3:$F$1335,0),IF($B48&lt;300,1,2))*OFFSET('Таблица 3 (распределение)'!$B$1,MATCH(AG$1,'Таблица 3 (распределение)'!$A$2:$A$22,0),0),0)</f>
        <v>0</v>
      </c>
      <c r="AH48">
        <f ca="1">IFERROR(OFFSET('Таблица 2 (тарифы)'!$F$2,MATCH($G48&amp;AH$1,'Таблица 2 (тарифы)'!$F$3:$F$1335,0),IF($B48&lt;300,1,2))*OFFSET('Таблица 3 (распределение)'!$B$1,MATCH(AH$1,'Таблица 3 (распределение)'!$A$2:$A$22,0),0),0)</f>
        <v>2.84</v>
      </c>
      <c r="AI48">
        <f ca="1">IFERROR(OFFSET('Таблица 2 (тарифы)'!$F$2,MATCH($G48&amp;AI$1,'Таблица 2 (тарифы)'!$F$3:$F$1335,0),IF($B48&lt;300,1,2))*OFFSET('Таблица 3 (распределение)'!$B$1,MATCH(AI$1,'Таблица 3 (распределение)'!$A$2:$A$22,0),0),0)</f>
        <v>0</v>
      </c>
      <c r="AJ48">
        <f ca="1">IFERROR(OFFSET('Таблица 2 (тарифы)'!$F$2,MATCH($G48&amp;AJ$1,'Таблица 2 (тарифы)'!$F$3:$F$1335,0),IF($B48&lt;300,1,2))*OFFSET('Таблица 3 (распределение)'!$B$1,MATCH(AJ$1,'Таблица 3 (распределение)'!$A$2:$A$22,0),0),0)</f>
        <v>2.52</v>
      </c>
      <c r="AK48">
        <f ca="1">IFERROR(OFFSET('Таблица 2 (тарифы)'!$F$2,MATCH($G48&amp;AK$1,'Таблица 2 (тарифы)'!$F$3:$F$1335,0),IF($B48&lt;300,1,2))*OFFSET('Таблица 3 (распределение)'!$B$1,MATCH(AK$1,'Таблица 3 (распределение)'!$A$2:$A$22,0),0),0)</f>
        <v>0</v>
      </c>
      <c r="AL48">
        <f ca="1">IFERROR(OFFSET('Таблица 2 (тарифы)'!$F$2,MATCH($G48&amp;AL$1,'Таблица 2 (тарифы)'!$F$3:$F$1335,0),IF($B48&lt;300,1,2))*OFFSET('Таблица 3 (распределение)'!$B$1,MATCH(AL$1,'Таблица 3 (распределение)'!$A$2:$A$22,0),0),0)</f>
        <v>5.85</v>
      </c>
      <c r="AM48">
        <f ca="1">IFERROR(OFFSET('Таблица 2 (тарифы)'!$F$2,MATCH($G48&amp;AM$1,'Таблица 2 (тарифы)'!$F$3:$F$1335,0),IF($B48&lt;300,1,2))*OFFSET('Таблица 3 (распределение)'!$B$1,MATCH(AM$1,'Таблица 3 (распределение)'!$A$2:$A$22,0),0),0)</f>
        <v>2.86</v>
      </c>
    </row>
    <row r="49" spans="1:39" x14ac:dyDescent="0.25">
      <c r="A49" s="8" t="s">
        <v>18</v>
      </c>
      <c r="B49" s="9">
        <v>990</v>
      </c>
      <c r="C49" s="10">
        <v>25</v>
      </c>
      <c r="D49" s="10">
        <v>13</v>
      </c>
      <c r="E49" s="10">
        <v>34</v>
      </c>
      <c r="F49" s="7">
        <f>ROUNDUP(C49*D49*E49/1000,1)</f>
        <v>11.1</v>
      </c>
      <c r="G49" s="7">
        <f ca="1">IF(F49&gt;OFFSET(ЛИТРЫ!$B$1,MATCH(F49,ЛИТРЫ!$B$2:$B$44,1),0),OFFSET(ЛИТРЫ!$B$1,MATCH(F49,ЛИТРЫ!$B$2:$B$44,1)+1,0),OFFSET(ЛИТРЫ!$B$1,MATCH(F49,ЛИТРЫ!$B$2:$B$44,1),0))</f>
        <v>12</v>
      </c>
      <c r="H49" s="29">
        <f t="shared" ca="1" si="0"/>
        <v>160.19000000000003</v>
      </c>
      <c r="I49">
        <f ca="1">IFERROR(OFFSET('Таблица 2 (тарифы)'!$F$2,MATCH($G49&amp;I$1,'Таблица 2 (тарифы)'!$F$3:$F$1335,0),IF($B49&lt;300,1,2))*OFFSET('Таблица 3 (распределение)'!$B$1,MATCH(I$1,'Таблица 3 (распределение)'!$A$2:$A$22,0),0),0)</f>
        <v>0</v>
      </c>
      <c r="J49">
        <f ca="1">IFERROR(OFFSET('Таблица 2 (тарифы)'!$F$2,MATCH($G49&amp;J$1,'Таблица 2 (тарифы)'!$F$3:$F$1335,0),IF($B49&lt;300,1,2))*OFFSET('Таблица 3 (распределение)'!$B$1,MATCH(J$1,'Таблица 3 (распределение)'!$A$2:$A$22,0),0),0)</f>
        <v>0</v>
      </c>
      <c r="K49">
        <f ca="1">IFERROR(OFFSET('Таблица 2 (тарифы)'!$F$2,MATCH($G49&amp;K$1,'Таблица 2 (тарифы)'!$F$3:$F$1335,0),IF($B49&lt;300,1,2))*OFFSET('Таблица 3 (распределение)'!$B$1,MATCH(K$1,'Таблица 3 (распределение)'!$A$2:$A$22,0),0),0)</f>
        <v>0</v>
      </c>
      <c r="L49">
        <f ca="1">IFERROR(OFFSET('Таблица 2 (тарифы)'!$F$2,MATCH($G49&amp;L$1,'Таблица 2 (тарифы)'!$F$3:$F$1335,0),IF($B49&lt;300,1,2))*OFFSET('Таблица 3 (распределение)'!$B$1,MATCH(L$1,'Таблица 3 (распределение)'!$A$2:$A$22,0),0),0)</f>
        <v>0</v>
      </c>
      <c r="M49">
        <f ca="1">IFERROR(OFFSET('Таблица 2 (тарифы)'!$F$2,MATCH($G49&amp;M$1,'Таблица 2 (тарифы)'!$F$3:$F$1335,0),IF($B49&lt;300,1,2))*OFFSET('Таблица 3 (распределение)'!$B$1,MATCH(M$1,'Таблица 3 (распределение)'!$A$2:$A$22,0),0),0)</f>
        <v>5.96</v>
      </c>
      <c r="N49">
        <f ca="1">IFERROR(OFFSET('Таблица 2 (тарифы)'!$F$2,MATCH($G49&amp;N$1,'Таблица 2 (тарифы)'!$F$3:$F$1335,0),IF($B49&lt;300,1,2))*OFFSET('Таблица 3 (распределение)'!$B$1,MATCH(N$1,'Таблица 3 (распределение)'!$A$2:$A$22,0),0),0)</f>
        <v>7.2</v>
      </c>
      <c r="O49">
        <f ca="1">IFERROR(OFFSET('Таблица 2 (тарифы)'!$F$2,MATCH($G49&amp;O$1,'Таблица 2 (тарифы)'!$F$3:$F$1335,0),IF($B49&lt;300,1,2))*OFFSET('Таблица 3 (распределение)'!$B$1,MATCH(O$1,'Таблица 3 (распределение)'!$A$2:$A$22,0),0),0)</f>
        <v>0</v>
      </c>
      <c r="P49">
        <f ca="1">IFERROR(OFFSET('Таблица 2 (тарифы)'!$F$2,MATCH($G49&amp;P$1,'Таблица 2 (тарифы)'!$F$3:$F$1335,0),IF($B49&lt;300,1,2))*OFFSET('Таблица 3 (распределение)'!$B$1,MATCH(P$1,'Таблица 3 (распределение)'!$A$2:$A$22,0),0),0)</f>
        <v>8.1</v>
      </c>
      <c r="Q49">
        <f ca="1">IFERROR(OFFSET('Таблица 2 (тарифы)'!$F$2,MATCH($G49&amp;Q$1,'Таблица 2 (тарифы)'!$F$3:$F$1335,0),IF($B49&lt;300,1,2))*OFFSET('Таблица 3 (распределение)'!$B$1,MATCH(Q$1,'Таблица 3 (распределение)'!$A$2:$A$22,0),0),0)</f>
        <v>3.9</v>
      </c>
      <c r="R49">
        <f ca="1">IFERROR(OFFSET('Таблица 2 (тарифы)'!$F$2,MATCH($G49&amp;R$1,'Таблица 2 (тарифы)'!$F$3:$F$1335,0),IF($B49&lt;300,1,2))*OFFSET('Таблица 3 (распределение)'!$B$1,MATCH(R$1,'Таблица 3 (распределение)'!$A$2:$A$22,0),0),0)</f>
        <v>3.36</v>
      </c>
      <c r="S49">
        <f ca="1">IFERROR(OFFSET('Таблица 2 (тарифы)'!$F$2,MATCH($G49&amp;S$1,'Таблица 2 (тарифы)'!$F$3:$F$1335,0),IF($B49&lt;300,1,2))*OFFSET('Таблица 3 (распределение)'!$B$1,MATCH(S$1,'Таблица 3 (распределение)'!$A$2:$A$22,0),0),0)</f>
        <v>3.14</v>
      </c>
      <c r="T49">
        <f ca="1">IFERROR(OFFSET('Таблица 2 (тарифы)'!$F$2,MATCH($G49&amp;T$1,'Таблица 2 (тарифы)'!$F$3:$F$1335,0),IF($B49&lt;300,1,2))*OFFSET('Таблица 3 (распределение)'!$B$1,MATCH(T$1,'Таблица 3 (распределение)'!$A$2:$A$22,0),0),0)</f>
        <v>3.92</v>
      </c>
      <c r="U49">
        <f ca="1">IFERROR(OFFSET('Таблица 2 (тарифы)'!$F$2,MATCH($G49&amp;U$1,'Таблица 2 (тарифы)'!$F$3:$F$1335,0),IF($B49&lt;300,1,2))*OFFSET('Таблица 3 (распределение)'!$B$1,MATCH(U$1,'Таблица 3 (распределение)'!$A$2:$A$22,0),0),0)</f>
        <v>9.3899999999999988</v>
      </c>
      <c r="V49">
        <f ca="1">IFERROR(OFFSET('Таблица 2 (тарифы)'!$F$2,MATCH($G49&amp;V$1,'Таблица 2 (тарифы)'!$F$3:$F$1335,0),IF($B49&lt;300,1,2))*OFFSET('Таблица 3 (распределение)'!$B$1,MATCH(V$1,'Таблица 3 (распределение)'!$A$2:$A$22,0),0),0)</f>
        <v>0</v>
      </c>
      <c r="W49">
        <f ca="1">IFERROR(OFFSET('Таблица 2 (тарифы)'!$F$2,MATCH($G49&amp;W$1,'Таблица 2 (тарифы)'!$F$3:$F$1335,0),IF($B49&lt;300,1,2))*OFFSET('Таблица 3 (распределение)'!$B$1,MATCH(W$1,'Таблица 3 (распределение)'!$A$2:$A$22,0),0),0)</f>
        <v>2.09</v>
      </c>
      <c r="X49">
        <f ca="1">IFERROR(OFFSET('Таблица 2 (тарифы)'!$F$2,MATCH($G49&amp;X$1,'Таблица 2 (тарифы)'!$F$3:$F$1335,0),IF($B49&lt;300,1,2))*OFFSET('Таблица 3 (распределение)'!$B$1,MATCH(X$1,'Таблица 3 (распределение)'!$A$2:$A$22,0),0),0)</f>
        <v>29.61</v>
      </c>
      <c r="Y49">
        <f ca="1">IFERROR(OFFSET('Таблица 2 (тарифы)'!$F$2,MATCH($G49&amp;Y$1,'Таблица 2 (тарифы)'!$F$3:$F$1335,0),IF($B49&lt;300,1,2))*OFFSET('Таблица 3 (распределение)'!$B$1,MATCH(Y$1,'Таблица 3 (распределение)'!$A$2:$A$22,0),0),0)</f>
        <v>5.91</v>
      </c>
      <c r="Z49">
        <f ca="1">IFERROR(OFFSET('Таблица 2 (тарифы)'!$F$2,MATCH($G49&amp;Z$1,'Таблица 2 (тарифы)'!$F$3:$F$1335,0),IF($B49&lt;300,1,2))*OFFSET('Таблица 3 (распределение)'!$B$1,MATCH(Z$1,'Таблица 3 (распределение)'!$A$2:$A$22,0),0),0)</f>
        <v>7.92</v>
      </c>
      <c r="AA49">
        <f ca="1">IFERROR(OFFSET('Таблица 2 (тарифы)'!$F$2,MATCH($G49&amp;AA$1,'Таблица 2 (тарифы)'!$F$3:$F$1335,0),IF($B49&lt;300,1,2))*OFFSET('Таблица 3 (распределение)'!$B$1,MATCH(AA$1,'Таблица 3 (распределение)'!$A$2:$A$22,0),0),0)</f>
        <v>2.52</v>
      </c>
      <c r="AB49">
        <f ca="1">IFERROR(OFFSET('Таблица 2 (тарифы)'!$F$2,MATCH($G49&amp;AB$1,'Таблица 2 (тарифы)'!$F$3:$F$1335,0),IF($B49&lt;300,1,2))*OFFSET('Таблица 3 (распределение)'!$B$1,MATCH(AB$1,'Таблица 3 (распределение)'!$A$2:$A$22,0),0),0)</f>
        <v>0</v>
      </c>
      <c r="AC49">
        <f ca="1">IFERROR(OFFSET('Таблица 2 (тарифы)'!$F$2,MATCH($G49&amp;AC$1,'Таблица 2 (тарифы)'!$F$3:$F$1335,0),IF($B49&lt;300,1,2))*OFFSET('Таблица 3 (распределение)'!$B$1,MATCH(AC$1,'Таблица 3 (распределение)'!$A$2:$A$22,0),0),0)</f>
        <v>1.95</v>
      </c>
      <c r="AD49">
        <f ca="1">IFERROR(OFFSET('Таблица 2 (тарифы)'!$F$2,MATCH($G49&amp;AD$1,'Таблица 2 (тарифы)'!$F$3:$F$1335,0),IF($B49&lt;300,1,2))*OFFSET('Таблица 3 (распределение)'!$B$1,MATCH(AD$1,'Таблица 3 (распределение)'!$A$2:$A$22,0),0),0)</f>
        <v>7.68</v>
      </c>
      <c r="AE49">
        <f ca="1">IFERROR(OFFSET('Таблица 2 (тарифы)'!$F$2,MATCH($G49&amp;AE$1,'Таблица 2 (тарифы)'!$F$3:$F$1335,0),IF($B49&lt;300,1,2))*OFFSET('Таблица 3 (распределение)'!$B$1,MATCH(AE$1,'Таблица 3 (распределение)'!$A$2:$A$22,0),0),0)</f>
        <v>1.71</v>
      </c>
      <c r="AF49">
        <f ca="1">IFERROR(OFFSET('Таблица 2 (тарифы)'!$F$2,MATCH($G49&amp;AF$1,'Таблица 2 (тарифы)'!$F$3:$F$1335,0),IF($B49&lt;300,1,2))*OFFSET('Таблица 3 (распределение)'!$B$1,MATCH(AF$1,'Таблица 3 (распределение)'!$A$2:$A$22,0),0),0)</f>
        <v>41.76</v>
      </c>
      <c r="AG49">
        <f ca="1">IFERROR(OFFSET('Таблица 2 (тарифы)'!$F$2,MATCH($G49&amp;AG$1,'Таблица 2 (тарифы)'!$F$3:$F$1335,0),IF($B49&lt;300,1,2))*OFFSET('Таблица 3 (распределение)'!$B$1,MATCH(AG$1,'Таблица 3 (распределение)'!$A$2:$A$22,0),0),0)</f>
        <v>0</v>
      </c>
      <c r="AH49">
        <f ca="1">IFERROR(OFFSET('Таблица 2 (тарифы)'!$F$2,MATCH($G49&amp;AH$1,'Таблица 2 (тарифы)'!$F$3:$F$1335,0),IF($B49&lt;300,1,2))*OFFSET('Таблица 3 (распределение)'!$B$1,MATCH(AH$1,'Таблица 3 (распределение)'!$A$2:$A$22,0),0),0)</f>
        <v>2.84</v>
      </c>
      <c r="AI49">
        <f ca="1">IFERROR(OFFSET('Таблица 2 (тарифы)'!$F$2,MATCH($G49&amp;AI$1,'Таблица 2 (тарифы)'!$F$3:$F$1335,0),IF($B49&lt;300,1,2))*OFFSET('Таблица 3 (распределение)'!$B$1,MATCH(AI$1,'Таблица 3 (распределение)'!$A$2:$A$22,0),0),0)</f>
        <v>0</v>
      </c>
      <c r="AJ49">
        <f ca="1">IFERROR(OFFSET('Таблица 2 (тарифы)'!$F$2,MATCH($G49&amp;AJ$1,'Таблица 2 (тарифы)'!$F$3:$F$1335,0),IF($B49&lt;300,1,2))*OFFSET('Таблица 3 (распределение)'!$B$1,MATCH(AJ$1,'Таблица 3 (распределение)'!$A$2:$A$22,0),0),0)</f>
        <v>2.52</v>
      </c>
      <c r="AK49">
        <f ca="1">IFERROR(OFFSET('Таблица 2 (тарифы)'!$F$2,MATCH($G49&amp;AK$1,'Таблица 2 (тарифы)'!$F$3:$F$1335,0),IF($B49&lt;300,1,2))*OFFSET('Таблица 3 (распределение)'!$B$1,MATCH(AK$1,'Таблица 3 (распределение)'!$A$2:$A$22,0),0),0)</f>
        <v>0</v>
      </c>
      <c r="AL49">
        <f ca="1">IFERROR(OFFSET('Таблица 2 (тарифы)'!$F$2,MATCH($G49&amp;AL$1,'Таблица 2 (тарифы)'!$F$3:$F$1335,0),IF($B49&lt;300,1,2))*OFFSET('Таблица 3 (распределение)'!$B$1,MATCH(AL$1,'Таблица 3 (распределение)'!$A$2:$A$22,0),0),0)</f>
        <v>5.85</v>
      </c>
      <c r="AM49">
        <f ca="1">IFERROR(OFFSET('Таблица 2 (тарифы)'!$F$2,MATCH($G49&amp;AM$1,'Таблица 2 (тарифы)'!$F$3:$F$1335,0),IF($B49&lt;300,1,2))*OFFSET('Таблица 3 (распределение)'!$B$1,MATCH(AM$1,'Таблица 3 (распределение)'!$A$2:$A$22,0),0),0)</f>
        <v>2.86</v>
      </c>
    </row>
    <row r="50" spans="1:39" x14ac:dyDescent="0.25">
      <c r="A50" s="8" t="s">
        <v>9</v>
      </c>
      <c r="B50" s="9">
        <v>980</v>
      </c>
      <c r="C50" s="10">
        <v>25</v>
      </c>
      <c r="D50" s="10">
        <v>13</v>
      </c>
      <c r="E50" s="10">
        <v>34</v>
      </c>
      <c r="F50" s="7">
        <f>ROUNDUP(C50*D50*E50/1000,1)</f>
        <v>11.1</v>
      </c>
      <c r="G50" s="7">
        <f ca="1">IF(F50&gt;OFFSET(ЛИТРЫ!$B$1,MATCH(F50,ЛИТРЫ!$B$2:$B$44,1),0),OFFSET(ЛИТРЫ!$B$1,MATCH(F50,ЛИТРЫ!$B$2:$B$44,1)+1,0),OFFSET(ЛИТРЫ!$B$1,MATCH(F50,ЛИТРЫ!$B$2:$B$44,1),0))</f>
        <v>12</v>
      </c>
      <c r="H50" s="29">
        <f t="shared" ca="1" si="0"/>
        <v>160.19000000000003</v>
      </c>
      <c r="I50">
        <f ca="1">IFERROR(OFFSET('Таблица 2 (тарифы)'!$F$2,MATCH($G50&amp;I$1,'Таблица 2 (тарифы)'!$F$3:$F$1335,0),IF($B50&lt;300,1,2))*OFFSET('Таблица 3 (распределение)'!$B$1,MATCH(I$1,'Таблица 3 (распределение)'!$A$2:$A$22,0),0),0)</f>
        <v>0</v>
      </c>
      <c r="J50">
        <f ca="1">IFERROR(OFFSET('Таблица 2 (тарифы)'!$F$2,MATCH($G50&amp;J$1,'Таблица 2 (тарифы)'!$F$3:$F$1335,0),IF($B50&lt;300,1,2))*OFFSET('Таблица 3 (распределение)'!$B$1,MATCH(J$1,'Таблица 3 (распределение)'!$A$2:$A$22,0),0),0)</f>
        <v>0</v>
      </c>
      <c r="K50">
        <f ca="1">IFERROR(OFFSET('Таблица 2 (тарифы)'!$F$2,MATCH($G50&amp;K$1,'Таблица 2 (тарифы)'!$F$3:$F$1335,0),IF($B50&lt;300,1,2))*OFFSET('Таблица 3 (распределение)'!$B$1,MATCH(K$1,'Таблица 3 (распределение)'!$A$2:$A$22,0),0),0)</f>
        <v>0</v>
      </c>
      <c r="L50">
        <f ca="1">IFERROR(OFFSET('Таблица 2 (тарифы)'!$F$2,MATCH($G50&amp;L$1,'Таблица 2 (тарифы)'!$F$3:$F$1335,0),IF($B50&lt;300,1,2))*OFFSET('Таблица 3 (распределение)'!$B$1,MATCH(L$1,'Таблица 3 (распределение)'!$A$2:$A$22,0),0),0)</f>
        <v>0</v>
      </c>
      <c r="M50">
        <f ca="1">IFERROR(OFFSET('Таблица 2 (тарифы)'!$F$2,MATCH($G50&amp;M$1,'Таблица 2 (тарифы)'!$F$3:$F$1335,0),IF($B50&lt;300,1,2))*OFFSET('Таблица 3 (распределение)'!$B$1,MATCH(M$1,'Таблица 3 (распределение)'!$A$2:$A$22,0),0),0)</f>
        <v>5.96</v>
      </c>
      <c r="N50">
        <f ca="1">IFERROR(OFFSET('Таблица 2 (тарифы)'!$F$2,MATCH($G50&amp;N$1,'Таблица 2 (тарифы)'!$F$3:$F$1335,0),IF($B50&lt;300,1,2))*OFFSET('Таблица 3 (распределение)'!$B$1,MATCH(N$1,'Таблица 3 (распределение)'!$A$2:$A$22,0),0),0)</f>
        <v>7.2</v>
      </c>
      <c r="O50">
        <f ca="1">IFERROR(OFFSET('Таблица 2 (тарифы)'!$F$2,MATCH($G50&amp;O$1,'Таблица 2 (тарифы)'!$F$3:$F$1335,0),IF($B50&lt;300,1,2))*OFFSET('Таблица 3 (распределение)'!$B$1,MATCH(O$1,'Таблица 3 (распределение)'!$A$2:$A$22,0),0),0)</f>
        <v>0</v>
      </c>
      <c r="P50">
        <f ca="1">IFERROR(OFFSET('Таблица 2 (тарифы)'!$F$2,MATCH($G50&amp;P$1,'Таблица 2 (тарифы)'!$F$3:$F$1335,0),IF($B50&lt;300,1,2))*OFFSET('Таблица 3 (распределение)'!$B$1,MATCH(P$1,'Таблица 3 (распределение)'!$A$2:$A$22,0),0),0)</f>
        <v>8.1</v>
      </c>
      <c r="Q50">
        <f ca="1">IFERROR(OFFSET('Таблица 2 (тарифы)'!$F$2,MATCH($G50&amp;Q$1,'Таблица 2 (тарифы)'!$F$3:$F$1335,0),IF($B50&lt;300,1,2))*OFFSET('Таблица 3 (распределение)'!$B$1,MATCH(Q$1,'Таблица 3 (распределение)'!$A$2:$A$22,0),0),0)</f>
        <v>3.9</v>
      </c>
      <c r="R50">
        <f ca="1">IFERROR(OFFSET('Таблица 2 (тарифы)'!$F$2,MATCH($G50&amp;R$1,'Таблица 2 (тарифы)'!$F$3:$F$1335,0),IF($B50&lt;300,1,2))*OFFSET('Таблица 3 (распределение)'!$B$1,MATCH(R$1,'Таблица 3 (распределение)'!$A$2:$A$22,0),0),0)</f>
        <v>3.36</v>
      </c>
      <c r="S50">
        <f ca="1">IFERROR(OFFSET('Таблица 2 (тарифы)'!$F$2,MATCH($G50&amp;S$1,'Таблица 2 (тарифы)'!$F$3:$F$1335,0),IF($B50&lt;300,1,2))*OFFSET('Таблица 3 (распределение)'!$B$1,MATCH(S$1,'Таблица 3 (распределение)'!$A$2:$A$22,0),0),0)</f>
        <v>3.14</v>
      </c>
      <c r="T50">
        <f ca="1">IFERROR(OFFSET('Таблица 2 (тарифы)'!$F$2,MATCH($G50&amp;T$1,'Таблица 2 (тарифы)'!$F$3:$F$1335,0),IF($B50&lt;300,1,2))*OFFSET('Таблица 3 (распределение)'!$B$1,MATCH(T$1,'Таблица 3 (распределение)'!$A$2:$A$22,0),0),0)</f>
        <v>3.92</v>
      </c>
      <c r="U50">
        <f ca="1">IFERROR(OFFSET('Таблица 2 (тарифы)'!$F$2,MATCH($G50&amp;U$1,'Таблица 2 (тарифы)'!$F$3:$F$1335,0),IF($B50&lt;300,1,2))*OFFSET('Таблица 3 (распределение)'!$B$1,MATCH(U$1,'Таблица 3 (распределение)'!$A$2:$A$22,0),0),0)</f>
        <v>9.3899999999999988</v>
      </c>
      <c r="V50">
        <f ca="1">IFERROR(OFFSET('Таблица 2 (тарифы)'!$F$2,MATCH($G50&amp;V$1,'Таблица 2 (тарифы)'!$F$3:$F$1335,0),IF($B50&lt;300,1,2))*OFFSET('Таблица 3 (распределение)'!$B$1,MATCH(V$1,'Таблица 3 (распределение)'!$A$2:$A$22,0),0),0)</f>
        <v>0</v>
      </c>
      <c r="W50">
        <f ca="1">IFERROR(OFFSET('Таблица 2 (тарифы)'!$F$2,MATCH($G50&amp;W$1,'Таблица 2 (тарифы)'!$F$3:$F$1335,0),IF($B50&lt;300,1,2))*OFFSET('Таблица 3 (распределение)'!$B$1,MATCH(W$1,'Таблица 3 (распределение)'!$A$2:$A$22,0),0),0)</f>
        <v>2.09</v>
      </c>
      <c r="X50">
        <f ca="1">IFERROR(OFFSET('Таблица 2 (тарифы)'!$F$2,MATCH($G50&amp;X$1,'Таблица 2 (тарифы)'!$F$3:$F$1335,0),IF($B50&lt;300,1,2))*OFFSET('Таблица 3 (распределение)'!$B$1,MATCH(X$1,'Таблица 3 (распределение)'!$A$2:$A$22,0),0),0)</f>
        <v>29.61</v>
      </c>
      <c r="Y50">
        <f ca="1">IFERROR(OFFSET('Таблица 2 (тарифы)'!$F$2,MATCH($G50&amp;Y$1,'Таблица 2 (тарифы)'!$F$3:$F$1335,0),IF($B50&lt;300,1,2))*OFFSET('Таблица 3 (распределение)'!$B$1,MATCH(Y$1,'Таблица 3 (распределение)'!$A$2:$A$22,0),0),0)</f>
        <v>5.91</v>
      </c>
      <c r="Z50">
        <f ca="1">IFERROR(OFFSET('Таблица 2 (тарифы)'!$F$2,MATCH($G50&amp;Z$1,'Таблица 2 (тарифы)'!$F$3:$F$1335,0),IF($B50&lt;300,1,2))*OFFSET('Таблица 3 (распределение)'!$B$1,MATCH(Z$1,'Таблица 3 (распределение)'!$A$2:$A$22,0),0),0)</f>
        <v>7.92</v>
      </c>
      <c r="AA50">
        <f ca="1">IFERROR(OFFSET('Таблица 2 (тарифы)'!$F$2,MATCH($G50&amp;AA$1,'Таблица 2 (тарифы)'!$F$3:$F$1335,0),IF($B50&lt;300,1,2))*OFFSET('Таблица 3 (распределение)'!$B$1,MATCH(AA$1,'Таблица 3 (распределение)'!$A$2:$A$22,0),0),0)</f>
        <v>2.52</v>
      </c>
      <c r="AB50">
        <f ca="1">IFERROR(OFFSET('Таблица 2 (тарифы)'!$F$2,MATCH($G50&amp;AB$1,'Таблица 2 (тарифы)'!$F$3:$F$1335,0),IF($B50&lt;300,1,2))*OFFSET('Таблица 3 (распределение)'!$B$1,MATCH(AB$1,'Таблица 3 (распределение)'!$A$2:$A$22,0),0),0)</f>
        <v>0</v>
      </c>
      <c r="AC50">
        <f ca="1">IFERROR(OFFSET('Таблица 2 (тарифы)'!$F$2,MATCH($G50&amp;AC$1,'Таблица 2 (тарифы)'!$F$3:$F$1335,0),IF($B50&lt;300,1,2))*OFFSET('Таблица 3 (распределение)'!$B$1,MATCH(AC$1,'Таблица 3 (распределение)'!$A$2:$A$22,0),0),0)</f>
        <v>1.95</v>
      </c>
      <c r="AD50">
        <f ca="1">IFERROR(OFFSET('Таблица 2 (тарифы)'!$F$2,MATCH($G50&amp;AD$1,'Таблица 2 (тарифы)'!$F$3:$F$1335,0),IF($B50&lt;300,1,2))*OFFSET('Таблица 3 (распределение)'!$B$1,MATCH(AD$1,'Таблица 3 (распределение)'!$A$2:$A$22,0),0),0)</f>
        <v>7.68</v>
      </c>
      <c r="AE50">
        <f ca="1">IFERROR(OFFSET('Таблица 2 (тарифы)'!$F$2,MATCH($G50&amp;AE$1,'Таблица 2 (тарифы)'!$F$3:$F$1335,0),IF($B50&lt;300,1,2))*OFFSET('Таблица 3 (распределение)'!$B$1,MATCH(AE$1,'Таблица 3 (распределение)'!$A$2:$A$22,0),0),0)</f>
        <v>1.71</v>
      </c>
      <c r="AF50">
        <f ca="1">IFERROR(OFFSET('Таблица 2 (тарифы)'!$F$2,MATCH($G50&amp;AF$1,'Таблица 2 (тарифы)'!$F$3:$F$1335,0),IF($B50&lt;300,1,2))*OFFSET('Таблица 3 (распределение)'!$B$1,MATCH(AF$1,'Таблица 3 (распределение)'!$A$2:$A$22,0),0),0)</f>
        <v>41.76</v>
      </c>
      <c r="AG50">
        <f ca="1">IFERROR(OFFSET('Таблица 2 (тарифы)'!$F$2,MATCH($G50&amp;AG$1,'Таблица 2 (тарифы)'!$F$3:$F$1335,0),IF($B50&lt;300,1,2))*OFFSET('Таблица 3 (распределение)'!$B$1,MATCH(AG$1,'Таблица 3 (распределение)'!$A$2:$A$22,0),0),0)</f>
        <v>0</v>
      </c>
      <c r="AH50">
        <f ca="1">IFERROR(OFFSET('Таблица 2 (тарифы)'!$F$2,MATCH($G50&amp;AH$1,'Таблица 2 (тарифы)'!$F$3:$F$1335,0),IF($B50&lt;300,1,2))*OFFSET('Таблица 3 (распределение)'!$B$1,MATCH(AH$1,'Таблица 3 (распределение)'!$A$2:$A$22,0),0),0)</f>
        <v>2.84</v>
      </c>
      <c r="AI50">
        <f ca="1">IFERROR(OFFSET('Таблица 2 (тарифы)'!$F$2,MATCH($G50&amp;AI$1,'Таблица 2 (тарифы)'!$F$3:$F$1335,0),IF($B50&lt;300,1,2))*OFFSET('Таблица 3 (распределение)'!$B$1,MATCH(AI$1,'Таблица 3 (распределение)'!$A$2:$A$22,0),0),0)</f>
        <v>0</v>
      </c>
      <c r="AJ50">
        <f ca="1">IFERROR(OFFSET('Таблица 2 (тарифы)'!$F$2,MATCH($G50&amp;AJ$1,'Таблица 2 (тарифы)'!$F$3:$F$1335,0),IF($B50&lt;300,1,2))*OFFSET('Таблица 3 (распределение)'!$B$1,MATCH(AJ$1,'Таблица 3 (распределение)'!$A$2:$A$22,0),0),0)</f>
        <v>2.52</v>
      </c>
      <c r="AK50">
        <f ca="1">IFERROR(OFFSET('Таблица 2 (тарифы)'!$F$2,MATCH($G50&amp;AK$1,'Таблица 2 (тарифы)'!$F$3:$F$1335,0),IF($B50&lt;300,1,2))*OFFSET('Таблица 3 (распределение)'!$B$1,MATCH(AK$1,'Таблица 3 (распределение)'!$A$2:$A$22,0),0),0)</f>
        <v>0</v>
      </c>
      <c r="AL50">
        <f ca="1">IFERROR(OFFSET('Таблица 2 (тарифы)'!$F$2,MATCH($G50&amp;AL$1,'Таблица 2 (тарифы)'!$F$3:$F$1335,0),IF($B50&lt;300,1,2))*OFFSET('Таблица 3 (распределение)'!$B$1,MATCH(AL$1,'Таблица 3 (распределение)'!$A$2:$A$22,0),0),0)</f>
        <v>5.85</v>
      </c>
      <c r="AM50">
        <f ca="1">IFERROR(OFFSET('Таблица 2 (тарифы)'!$F$2,MATCH($G50&amp;AM$1,'Таблица 2 (тарифы)'!$F$3:$F$1335,0),IF($B50&lt;300,1,2))*OFFSET('Таблица 3 (распределение)'!$B$1,MATCH(AM$1,'Таблица 3 (распределение)'!$A$2:$A$22,0),0),0)</f>
        <v>2.86</v>
      </c>
    </row>
    <row r="51" spans="1:39" x14ac:dyDescent="0.25">
      <c r="A51" s="8" t="s">
        <v>27</v>
      </c>
      <c r="B51" s="9">
        <v>1370</v>
      </c>
      <c r="C51" s="10">
        <v>25</v>
      </c>
      <c r="D51" s="10">
        <v>13</v>
      </c>
      <c r="E51" s="10">
        <v>34</v>
      </c>
      <c r="F51" s="7">
        <f>ROUNDUP(C51*D51*E51/1000,1)</f>
        <v>11.1</v>
      </c>
      <c r="G51" s="7">
        <f ca="1">IF(F51&gt;OFFSET(ЛИТРЫ!$B$1,MATCH(F51,ЛИТРЫ!$B$2:$B$44,1),0),OFFSET(ЛИТРЫ!$B$1,MATCH(F51,ЛИТРЫ!$B$2:$B$44,1)+1,0),OFFSET(ЛИТРЫ!$B$1,MATCH(F51,ЛИТРЫ!$B$2:$B$44,1),0))</f>
        <v>12</v>
      </c>
      <c r="H51" s="29">
        <f t="shared" ca="1" si="0"/>
        <v>160.19000000000003</v>
      </c>
      <c r="I51">
        <f ca="1">IFERROR(OFFSET('Таблица 2 (тарифы)'!$F$2,MATCH($G51&amp;I$1,'Таблица 2 (тарифы)'!$F$3:$F$1335,0),IF($B51&lt;300,1,2))*OFFSET('Таблица 3 (распределение)'!$B$1,MATCH(I$1,'Таблица 3 (распределение)'!$A$2:$A$22,0),0),0)</f>
        <v>0</v>
      </c>
      <c r="J51">
        <f ca="1">IFERROR(OFFSET('Таблица 2 (тарифы)'!$F$2,MATCH($G51&amp;J$1,'Таблица 2 (тарифы)'!$F$3:$F$1335,0),IF($B51&lt;300,1,2))*OFFSET('Таблица 3 (распределение)'!$B$1,MATCH(J$1,'Таблица 3 (распределение)'!$A$2:$A$22,0),0),0)</f>
        <v>0</v>
      </c>
      <c r="K51">
        <f ca="1">IFERROR(OFFSET('Таблица 2 (тарифы)'!$F$2,MATCH($G51&amp;K$1,'Таблица 2 (тарифы)'!$F$3:$F$1335,0),IF($B51&lt;300,1,2))*OFFSET('Таблица 3 (распределение)'!$B$1,MATCH(K$1,'Таблица 3 (распределение)'!$A$2:$A$22,0),0),0)</f>
        <v>0</v>
      </c>
      <c r="L51">
        <f ca="1">IFERROR(OFFSET('Таблица 2 (тарифы)'!$F$2,MATCH($G51&amp;L$1,'Таблица 2 (тарифы)'!$F$3:$F$1335,0),IF($B51&lt;300,1,2))*OFFSET('Таблица 3 (распределение)'!$B$1,MATCH(L$1,'Таблица 3 (распределение)'!$A$2:$A$22,0),0),0)</f>
        <v>0</v>
      </c>
      <c r="M51">
        <f ca="1">IFERROR(OFFSET('Таблица 2 (тарифы)'!$F$2,MATCH($G51&amp;M$1,'Таблица 2 (тарифы)'!$F$3:$F$1335,0),IF($B51&lt;300,1,2))*OFFSET('Таблица 3 (распределение)'!$B$1,MATCH(M$1,'Таблица 3 (распределение)'!$A$2:$A$22,0),0),0)</f>
        <v>5.96</v>
      </c>
      <c r="N51">
        <f ca="1">IFERROR(OFFSET('Таблица 2 (тарифы)'!$F$2,MATCH($G51&amp;N$1,'Таблица 2 (тарифы)'!$F$3:$F$1335,0),IF($B51&lt;300,1,2))*OFFSET('Таблица 3 (распределение)'!$B$1,MATCH(N$1,'Таблица 3 (распределение)'!$A$2:$A$22,0),0),0)</f>
        <v>7.2</v>
      </c>
      <c r="O51">
        <f ca="1">IFERROR(OFFSET('Таблица 2 (тарифы)'!$F$2,MATCH($G51&amp;O$1,'Таблица 2 (тарифы)'!$F$3:$F$1335,0),IF($B51&lt;300,1,2))*OFFSET('Таблица 3 (распределение)'!$B$1,MATCH(O$1,'Таблица 3 (распределение)'!$A$2:$A$22,0),0),0)</f>
        <v>0</v>
      </c>
      <c r="P51">
        <f ca="1">IFERROR(OFFSET('Таблица 2 (тарифы)'!$F$2,MATCH($G51&amp;P$1,'Таблица 2 (тарифы)'!$F$3:$F$1335,0),IF($B51&lt;300,1,2))*OFFSET('Таблица 3 (распределение)'!$B$1,MATCH(P$1,'Таблица 3 (распределение)'!$A$2:$A$22,0),0),0)</f>
        <v>8.1</v>
      </c>
      <c r="Q51">
        <f ca="1">IFERROR(OFFSET('Таблица 2 (тарифы)'!$F$2,MATCH($G51&amp;Q$1,'Таблица 2 (тарифы)'!$F$3:$F$1335,0),IF($B51&lt;300,1,2))*OFFSET('Таблица 3 (распределение)'!$B$1,MATCH(Q$1,'Таблица 3 (распределение)'!$A$2:$A$22,0),0),0)</f>
        <v>3.9</v>
      </c>
      <c r="R51">
        <f ca="1">IFERROR(OFFSET('Таблица 2 (тарифы)'!$F$2,MATCH($G51&amp;R$1,'Таблица 2 (тарифы)'!$F$3:$F$1335,0),IF($B51&lt;300,1,2))*OFFSET('Таблица 3 (распределение)'!$B$1,MATCH(R$1,'Таблица 3 (распределение)'!$A$2:$A$22,0),0),0)</f>
        <v>3.36</v>
      </c>
      <c r="S51">
        <f ca="1">IFERROR(OFFSET('Таблица 2 (тарифы)'!$F$2,MATCH($G51&amp;S$1,'Таблица 2 (тарифы)'!$F$3:$F$1335,0),IF($B51&lt;300,1,2))*OFFSET('Таблица 3 (распределение)'!$B$1,MATCH(S$1,'Таблица 3 (распределение)'!$A$2:$A$22,0),0),0)</f>
        <v>3.14</v>
      </c>
      <c r="T51">
        <f ca="1">IFERROR(OFFSET('Таблица 2 (тарифы)'!$F$2,MATCH($G51&amp;T$1,'Таблица 2 (тарифы)'!$F$3:$F$1335,0),IF($B51&lt;300,1,2))*OFFSET('Таблица 3 (распределение)'!$B$1,MATCH(T$1,'Таблица 3 (распределение)'!$A$2:$A$22,0),0),0)</f>
        <v>3.92</v>
      </c>
      <c r="U51">
        <f ca="1">IFERROR(OFFSET('Таблица 2 (тарифы)'!$F$2,MATCH($G51&amp;U$1,'Таблица 2 (тарифы)'!$F$3:$F$1335,0),IF($B51&lt;300,1,2))*OFFSET('Таблица 3 (распределение)'!$B$1,MATCH(U$1,'Таблица 3 (распределение)'!$A$2:$A$22,0),0),0)</f>
        <v>9.3899999999999988</v>
      </c>
      <c r="V51">
        <f ca="1">IFERROR(OFFSET('Таблица 2 (тарифы)'!$F$2,MATCH($G51&amp;V$1,'Таблица 2 (тарифы)'!$F$3:$F$1335,0),IF($B51&lt;300,1,2))*OFFSET('Таблица 3 (распределение)'!$B$1,MATCH(V$1,'Таблица 3 (распределение)'!$A$2:$A$22,0),0),0)</f>
        <v>0</v>
      </c>
      <c r="W51">
        <f ca="1">IFERROR(OFFSET('Таблица 2 (тарифы)'!$F$2,MATCH($G51&amp;W$1,'Таблица 2 (тарифы)'!$F$3:$F$1335,0),IF($B51&lt;300,1,2))*OFFSET('Таблица 3 (распределение)'!$B$1,MATCH(W$1,'Таблица 3 (распределение)'!$A$2:$A$22,0),0),0)</f>
        <v>2.09</v>
      </c>
      <c r="X51">
        <f ca="1">IFERROR(OFFSET('Таблица 2 (тарифы)'!$F$2,MATCH($G51&amp;X$1,'Таблица 2 (тарифы)'!$F$3:$F$1335,0),IF($B51&lt;300,1,2))*OFFSET('Таблица 3 (распределение)'!$B$1,MATCH(X$1,'Таблица 3 (распределение)'!$A$2:$A$22,0),0),0)</f>
        <v>29.61</v>
      </c>
      <c r="Y51">
        <f ca="1">IFERROR(OFFSET('Таблица 2 (тарифы)'!$F$2,MATCH($G51&amp;Y$1,'Таблица 2 (тарифы)'!$F$3:$F$1335,0),IF($B51&lt;300,1,2))*OFFSET('Таблица 3 (распределение)'!$B$1,MATCH(Y$1,'Таблица 3 (распределение)'!$A$2:$A$22,0),0),0)</f>
        <v>5.91</v>
      </c>
      <c r="Z51">
        <f ca="1">IFERROR(OFFSET('Таблица 2 (тарифы)'!$F$2,MATCH($G51&amp;Z$1,'Таблица 2 (тарифы)'!$F$3:$F$1335,0),IF($B51&lt;300,1,2))*OFFSET('Таблица 3 (распределение)'!$B$1,MATCH(Z$1,'Таблица 3 (распределение)'!$A$2:$A$22,0),0),0)</f>
        <v>7.92</v>
      </c>
      <c r="AA51">
        <f ca="1">IFERROR(OFFSET('Таблица 2 (тарифы)'!$F$2,MATCH($G51&amp;AA$1,'Таблица 2 (тарифы)'!$F$3:$F$1335,0),IF($B51&lt;300,1,2))*OFFSET('Таблица 3 (распределение)'!$B$1,MATCH(AA$1,'Таблица 3 (распределение)'!$A$2:$A$22,0),0),0)</f>
        <v>2.52</v>
      </c>
      <c r="AB51">
        <f ca="1">IFERROR(OFFSET('Таблица 2 (тарифы)'!$F$2,MATCH($G51&amp;AB$1,'Таблица 2 (тарифы)'!$F$3:$F$1335,0),IF($B51&lt;300,1,2))*OFFSET('Таблица 3 (распределение)'!$B$1,MATCH(AB$1,'Таблица 3 (распределение)'!$A$2:$A$22,0),0),0)</f>
        <v>0</v>
      </c>
      <c r="AC51">
        <f ca="1">IFERROR(OFFSET('Таблица 2 (тарифы)'!$F$2,MATCH($G51&amp;AC$1,'Таблица 2 (тарифы)'!$F$3:$F$1335,0),IF($B51&lt;300,1,2))*OFFSET('Таблица 3 (распределение)'!$B$1,MATCH(AC$1,'Таблица 3 (распределение)'!$A$2:$A$22,0),0),0)</f>
        <v>1.95</v>
      </c>
      <c r="AD51">
        <f ca="1">IFERROR(OFFSET('Таблица 2 (тарифы)'!$F$2,MATCH($G51&amp;AD$1,'Таблица 2 (тарифы)'!$F$3:$F$1335,0),IF($B51&lt;300,1,2))*OFFSET('Таблица 3 (распределение)'!$B$1,MATCH(AD$1,'Таблица 3 (распределение)'!$A$2:$A$22,0),0),0)</f>
        <v>7.68</v>
      </c>
      <c r="AE51">
        <f ca="1">IFERROR(OFFSET('Таблица 2 (тарифы)'!$F$2,MATCH($G51&amp;AE$1,'Таблица 2 (тарифы)'!$F$3:$F$1335,0),IF($B51&lt;300,1,2))*OFFSET('Таблица 3 (распределение)'!$B$1,MATCH(AE$1,'Таблица 3 (распределение)'!$A$2:$A$22,0),0),0)</f>
        <v>1.71</v>
      </c>
      <c r="AF51">
        <f ca="1">IFERROR(OFFSET('Таблица 2 (тарифы)'!$F$2,MATCH($G51&amp;AF$1,'Таблица 2 (тарифы)'!$F$3:$F$1335,0),IF($B51&lt;300,1,2))*OFFSET('Таблица 3 (распределение)'!$B$1,MATCH(AF$1,'Таблица 3 (распределение)'!$A$2:$A$22,0),0),0)</f>
        <v>41.76</v>
      </c>
      <c r="AG51">
        <f ca="1">IFERROR(OFFSET('Таблица 2 (тарифы)'!$F$2,MATCH($G51&amp;AG$1,'Таблица 2 (тарифы)'!$F$3:$F$1335,0),IF($B51&lt;300,1,2))*OFFSET('Таблица 3 (распределение)'!$B$1,MATCH(AG$1,'Таблица 3 (распределение)'!$A$2:$A$22,0),0),0)</f>
        <v>0</v>
      </c>
      <c r="AH51">
        <f ca="1">IFERROR(OFFSET('Таблица 2 (тарифы)'!$F$2,MATCH($G51&amp;AH$1,'Таблица 2 (тарифы)'!$F$3:$F$1335,0),IF($B51&lt;300,1,2))*OFFSET('Таблица 3 (распределение)'!$B$1,MATCH(AH$1,'Таблица 3 (распределение)'!$A$2:$A$22,0),0),0)</f>
        <v>2.84</v>
      </c>
      <c r="AI51">
        <f ca="1">IFERROR(OFFSET('Таблица 2 (тарифы)'!$F$2,MATCH($G51&amp;AI$1,'Таблица 2 (тарифы)'!$F$3:$F$1335,0),IF($B51&lt;300,1,2))*OFFSET('Таблица 3 (распределение)'!$B$1,MATCH(AI$1,'Таблица 3 (распределение)'!$A$2:$A$22,0),0),0)</f>
        <v>0</v>
      </c>
      <c r="AJ51">
        <f ca="1">IFERROR(OFFSET('Таблица 2 (тарифы)'!$F$2,MATCH($G51&amp;AJ$1,'Таблица 2 (тарифы)'!$F$3:$F$1335,0),IF($B51&lt;300,1,2))*OFFSET('Таблица 3 (распределение)'!$B$1,MATCH(AJ$1,'Таблица 3 (распределение)'!$A$2:$A$22,0),0),0)</f>
        <v>2.52</v>
      </c>
      <c r="AK51">
        <f ca="1">IFERROR(OFFSET('Таблица 2 (тарифы)'!$F$2,MATCH($G51&amp;AK$1,'Таблица 2 (тарифы)'!$F$3:$F$1335,0),IF($B51&lt;300,1,2))*OFFSET('Таблица 3 (распределение)'!$B$1,MATCH(AK$1,'Таблица 3 (распределение)'!$A$2:$A$22,0),0),0)</f>
        <v>0</v>
      </c>
      <c r="AL51">
        <f ca="1">IFERROR(OFFSET('Таблица 2 (тарифы)'!$F$2,MATCH($G51&amp;AL$1,'Таблица 2 (тарифы)'!$F$3:$F$1335,0),IF($B51&lt;300,1,2))*OFFSET('Таблица 3 (распределение)'!$B$1,MATCH(AL$1,'Таблица 3 (распределение)'!$A$2:$A$22,0),0),0)</f>
        <v>5.85</v>
      </c>
      <c r="AM51">
        <f ca="1">IFERROR(OFFSET('Таблица 2 (тарифы)'!$F$2,MATCH($G51&amp;AM$1,'Таблица 2 (тарифы)'!$F$3:$F$1335,0),IF($B51&lt;300,1,2))*OFFSET('Таблица 3 (распределение)'!$B$1,MATCH(AM$1,'Таблица 3 (распределение)'!$A$2:$A$22,0),0),0)</f>
        <v>2.86</v>
      </c>
    </row>
    <row r="52" spans="1:39" x14ac:dyDescent="0.25">
      <c r="A52" s="8"/>
      <c r="B52" s="9">
        <v>590</v>
      </c>
      <c r="C52" s="10">
        <v>25</v>
      </c>
      <c r="D52" s="10">
        <v>13</v>
      </c>
      <c r="E52" s="10">
        <v>34</v>
      </c>
      <c r="F52" s="7">
        <f>ROUNDUP(C52*D52*E52/1000,1)</f>
        <v>11.1</v>
      </c>
      <c r="G52" s="7">
        <f ca="1">IF(F52&gt;OFFSET(ЛИТРЫ!$B$1,MATCH(F52,ЛИТРЫ!$B$2:$B$44,1),0),OFFSET(ЛИТРЫ!$B$1,MATCH(F52,ЛИТРЫ!$B$2:$B$44,1)+1,0),OFFSET(ЛИТРЫ!$B$1,MATCH(F52,ЛИТРЫ!$B$2:$B$44,1),0))</f>
        <v>12</v>
      </c>
      <c r="H52" s="29">
        <f t="shared" ca="1" si="0"/>
        <v>160.19000000000003</v>
      </c>
      <c r="I52">
        <f ca="1">IFERROR(OFFSET('Таблица 2 (тарифы)'!$F$2,MATCH($G52&amp;I$1,'Таблица 2 (тарифы)'!$F$3:$F$1335,0),IF($B52&lt;300,1,2))*OFFSET('Таблица 3 (распределение)'!$B$1,MATCH(I$1,'Таблица 3 (распределение)'!$A$2:$A$22,0),0),0)</f>
        <v>0</v>
      </c>
      <c r="J52">
        <f ca="1">IFERROR(OFFSET('Таблица 2 (тарифы)'!$F$2,MATCH($G52&amp;J$1,'Таблица 2 (тарифы)'!$F$3:$F$1335,0),IF($B52&lt;300,1,2))*OFFSET('Таблица 3 (распределение)'!$B$1,MATCH(J$1,'Таблица 3 (распределение)'!$A$2:$A$22,0),0),0)</f>
        <v>0</v>
      </c>
      <c r="K52">
        <f ca="1">IFERROR(OFFSET('Таблица 2 (тарифы)'!$F$2,MATCH($G52&amp;K$1,'Таблица 2 (тарифы)'!$F$3:$F$1335,0),IF($B52&lt;300,1,2))*OFFSET('Таблица 3 (распределение)'!$B$1,MATCH(K$1,'Таблица 3 (распределение)'!$A$2:$A$22,0),0),0)</f>
        <v>0</v>
      </c>
      <c r="L52">
        <f ca="1">IFERROR(OFFSET('Таблица 2 (тарифы)'!$F$2,MATCH($G52&amp;L$1,'Таблица 2 (тарифы)'!$F$3:$F$1335,0),IF($B52&lt;300,1,2))*OFFSET('Таблица 3 (распределение)'!$B$1,MATCH(L$1,'Таблица 3 (распределение)'!$A$2:$A$22,0),0),0)</f>
        <v>0</v>
      </c>
      <c r="M52">
        <f ca="1">IFERROR(OFFSET('Таблица 2 (тарифы)'!$F$2,MATCH($G52&amp;M$1,'Таблица 2 (тарифы)'!$F$3:$F$1335,0),IF($B52&lt;300,1,2))*OFFSET('Таблица 3 (распределение)'!$B$1,MATCH(M$1,'Таблица 3 (распределение)'!$A$2:$A$22,0),0),0)</f>
        <v>5.96</v>
      </c>
      <c r="N52">
        <f ca="1">IFERROR(OFFSET('Таблица 2 (тарифы)'!$F$2,MATCH($G52&amp;N$1,'Таблица 2 (тарифы)'!$F$3:$F$1335,0),IF($B52&lt;300,1,2))*OFFSET('Таблица 3 (распределение)'!$B$1,MATCH(N$1,'Таблица 3 (распределение)'!$A$2:$A$22,0),0),0)</f>
        <v>7.2</v>
      </c>
      <c r="O52">
        <f ca="1">IFERROR(OFFSET('Таблица 2 (тарифы)'!$F$2,MATCH($G52&amp;O$1,'Таблица 2 (тарифы)'!$F$3:$F$1335,0),IF($B52&lt;300,1,2))*OFFSET('Таблица 3 (распределение)'!$B$1,MATCH(O$1,'Таблица 3 (распределение)'!$A$2:$A$22,0),0),0)</f>
        <v>0</v>
      </c>
      <c r="P52">
        <f ca="1">IFERROR(OFFSET('Таблица 2 (тарифы)'!$F$2,MATCH($G52&amp;P$1,'Таблица 2 (тарифы)'!$F$3:$F$1335,0),IF($B52&lt;300,1,2))*OFFSET('Таблица 3 (распределение)'!$B$1,MATCH(P$1,'Таблица 3 (распределение)'!$A$2:$A$22,0),0),0)</f>
        <v>8.1</v>
      </c>
      <c r="Q52">
        <f ca="1">IFERROR(OFFSET('Таблица 2 (тарифы)'!$F$2,MATCH($G52&amp;Q$1,'Таблица 2 (тарифы)'!$F$3:$F$1335,0),IF($B52&lt;300,1,2))*OFFSET('Таблица 3 (распределение)'!$B$1,MATCH(Q$1,'Таблица 3 (распределение)'!$A$2:$A$22,0),0),0)</f>
        <v>3.9</v>
      </c>
      <c r="R52">
        <f ca="1">IFERROR(OFFSET('Таблица 2 (тарифы)'!$F$2,MATCH($G52&amp;R$1,'Таблица 2 (тарифы)'!$F$3:$F$1335,0),IF($B52&lt;300,1,2))*OFFSET('Таблица 3 (распределение)'!$B$1,MATCH(R$1,'Таблица 3 (распределение)'!$A$2:$A$22,0),0),0)</f>
        <v>3.36</v>
      </c>
      <c r="S52">
        <f ca="1">IFERROR(OFFSET('Таблица 2 (тарифы)'!$F$2,MATCH($G52&amp;S$1,'Таблица 2 (тарифы)'!$F$3:$F$1335,0),IF($B52&lt;300,1,2))*OFFSET('Таблица 3 (распределение)'!$B$1,MATCH(S$1,'Таблица 3 (распределение)'!$A$2:$A$22,0),0),0)</f>
        <v>3.14</v>
      </c>
      <c r="T52">
        <f ca="1">IFERROR(OFFSET('Таблица 2 (тарифы)'!$F$2,MATCH($G52&amp;T$1,'Таблица 2 (тарифы)'!$F$3:$F$1335,0),IF($B52&lt;300,1,2))*OFFSET('Таблица 3 (распределение)'!$B$1,MATCH(T$1,'Таблица 3 (распределение)'!$A$2:$A$22,0),0),0)</f>
        <v>3.92</v>
      </c>
      <c r="U52">
        <f ca="1">IFERROR(OFFSET('Таблица 2 (тарифы)'!$F$2,MATCH($G52&amp;U$1,'Таблица 2 (тарифы)'!$F$3:$F$1335,0),IF($B52&lt;300,1,2))*OFFSET('Таблица 3 (распределение)'!$B$1,MATCH(U$1,'Таблица 3 (распределение)'!$A$2:$A$22,0),0),0)</f>
        <v>9.3899999999999988</v>
      </c>
      <c r="V52">
        <f ca="1">IFERROR(OFFSET('Таблица 2 (тарифы)'!$F$2,MATCH($G52&amp;V$1,'Таблица 2 (тарифы)'!$F$3:$F$1335,0),IF($B52&lt;300,1,2))*OFFSET('Таблица 3 (распределение)'!$B$1,MATCH(V$1,'Таблица 3 (распределение)'!$A$2:$A$22,0),0),0)</f>
        <v>0</v>
      </c>
      <c r="W52">
        <f ca="1">IFERROR(OFFSET('Таблица 2 (тарифы)'!$F$2,MATCH($G52&amp;W$1,'Таблица 2 (тарифы)'!$F$3:$F$1335,0),IF($B52&lt;300,1,2))*OFFSET('Таблица 3 (распределение)'!$B$1,MATCH(W$1,'Таблица 3 (распределение)'!$A$2:$A$22,0),0),0)</f>
        <v>2.09</v>
      </c>
      <c r="X52">
        <f ca="1">IFERROR(OFFSET('Таблица 2 (тарифы)'!$F$2,MATCH($G52&amp;X$1,'Таблица 2 (тарифы)'!$F$3:$F$1335,0),IF($B52&lt;300,1,2))*OFFSET('Таблица 3 (распределение)'!$B$1,MATCH(X$1,'Таблица 3 (распределение)'!$A$2:$A$22,0),0),0)</f>
        <v>29.61</v>
      </c>
      <c r="Y52">
        <f ca="1">IFERROR(OFFSET('Таблица 2 (тарифы)'!$F$2,MATCH($G52&amp;Y$1,'Таблица 2 (тарифы)'!$F$3:$F$1335,0),IF($B52&lt;300,1,2))*OFFSET('Таблица 3 (распределение)'!$B$1,MATCH(Y$1,'Таблица 3 (распределение)'!$A$2:$A$22,0),0),0)</f>
        <v>5.91</v>
      </c>
      <c r="Z52">
        <f ca="1">IFERROR(OFFSET('Таблица 2 (тарифы)'!$F$2,MATCH($G52&amp;Z$1,'Таблица 2 (тарифы)'!$F$3:$F$1335,0),IF($B52&lt;300,1,2))*OFFSET('Таблица 3 (распределение)'!$B$1,MATCH(Z$1,'Таблица 3 (распределение)'!$A$2:$A$22,0),0),0)</f>
        <v>7.92</v>
      </c>
      <c r="AA52">
        <f ca="1">IFERROR(OFFSET('Таблица 2 (тарифы)'!$F$2,MATCH($G52&amp;AA$1,'Таблица 2 (тарифы)'!$F$3:$F$1335,0),IF($B52&lt;300,1,2))*OFFSET('Таблица 3 (распределение)'!$B$1,MATCH(AA$1,'Таблица 3 (распределение)'!$A$2:$A$22,0),0),0)</f>
        <v>2.52</v>
      </c>
      <c r="AB52">
        <f ca="1">IFERROR(OFFSET('Таблица 2 (тарифы)'!$F$2,MATCH($G52&amp;AB$1,'Таблица 2 (тарифы)'!$F$3:$F$1335,0),IF($B52&lt;300,1,2))*OFFSET('Таблица 3 (распределение)'!$B$1,MATCH(AB$1,'Таблица 3 (распределение)'!$A$2:$A$22,0),0),0)</f>
        <v>0</v>
      </c>
      <c r="AC52">
        <f ca="1">IFERROR(OFFSET('Таблица 2 (тарифы)'!$F$2,MATCH($G52&amp;AC$1,'Таблица 2 (тарифы)'!$F$3:$F$1335,0),IF($B52&lt;300,1,2))*OFFSET('Таблица 3 (распределение)'!$B$1,MATCH(AC$1,'Таблица 3 (распределение)'!$A$2:$A$22,0),0),0)</f>
        <v>1.95</v>
      </c>
      <c r="AD52">
        <f ca="1">IFERROR(OFFSET('Таблица 2 (тарифы)'!$F$2,MATCH($G52&amp;AD$1,'Таблица 2 (тарифы)'!$F$3:$F$1335,0),IF($B52&lt;300,1,2))*OFFSET('Таблица 3 (распределение)'!$B$1,MATCH(AD$1,'Таблица 3 (распределение)'!$A$2:$A$22,0),0),0)</f>
        <v>7.68</v>
      </c>
      <c r="AE52">
        <f ca="1">IFERROR(OFFSET('Таблица 2 (тарифы)'!$F$2,MATCH($G52&amp;AE$1,'Таблица 2 (тарифы)'!$F$3:$F$1335,0),IF($B52&lt;300,1,2))*OFFSET('Таблица 3 (распределение)'!$B$1,MATCH(AE$1,'Таблица 3 (распределение)'!$A$2:$A$22,0),0),0)</f>
        <v>1.71</v>
      </c>
      <c r="AF52">
        <f ca="1">IFERROR(OFFSET('Таблица 2 (тарифы)'!$F$2,MATCH($G52&amp;AF$1,'Таблица 2 (тарифы)'!$F$3:$F$1335,0),IF($B52&lt;300,1,2))*OFFSET('Таблица 3 (распределение)'!$B$1,MATCH(AF$1,'Таблица 3 (распределение)'!$A$2:$A$22,0),0),0)</f>
        <v>41.76</v>
      </c>
      <c r="AG52">
        <f ca="1">IFERROR(OFFSET('Таблица 2 (тарифы)'!$F$2,MATCH($G52&amp;AG$1,'Таблица 2 (тарифы)'!$F$3:$F$1335,0),IF($B52&lt;300,1,2))*OFFSET('Таблица 3 (распределение)'!$B$1,MATCH(AG$1,'Таблица 3 (распределение)'!$A$2:$A$22,0),0),0)</f>
        <v>0</v>
      </c>
      <c r="AH52">
        <f ca="1">IFERROR(OFFSET('Таблица 2 (тарифы)'!$F$2,MATCH($G52&amp;AH$1,'Таблица 2 (тарифы)'!$F$3:$F$1335,0),IF($B52&lt;300,1,2))*OFFSET('Таблица 3 (распределение)'!$B$1,MATCH(AH$1,'Таблица 3 (распределение)'!$A$2:$A$22,0),0),0)</f>
        <v>2.84</v>
      </c>
      <c r="AI52">
        <f ca="1">IFERROR(OFFSET('Таблица 2 (тарифы)'!$F$2,MATCH($G52&amp;AI$1,'Таблица 2 (тарифы)'!$F$3:$F$1335,0),IF($B52&lt;300,1,2))*OFFSET('Таблица 3 (распределение)'!$B$1,MATCH(AI$1,'Таблица 3 (распределение)'!$A$2:$A$22,0),0),0)</f>
        <v>0</v>
      </c>
      <c r="AJ52">
        <f ca="1">IFERROR(OFFSET('Таблица 2 (тарифы)'!$F$2,MATCH($G52&amp;AJ$1,'Таблица 2 (тарифы)'!$F$3:$F$1335,0),IF($B52&lt;300,1,2))*OFFSET('Таблица 3 (распределение)'!$B$1,MATCH(AJ$1,'Таблица 3 (распределение)'!$A$2:$A$22,0),0),0)</f>
        <v>2.52</v>
      </c>
      <c r="AK52">
        <f ca="1">IFERROR(OFFSET('Таблица 2 (тарифы)'!$F$2,MATCH($G52&amp;AK$1,'Таблица 2 (тарифы)'!$F$3:$F$1335,0),IF($B52&lt;300,1,2))*OFFSET('Таблица 3 (распределение)'!$B$1,MATCH(AK$1,'Таблица 3 (распределение)'!$A$2:$A$22,0),0),0)</f>
        <v>0</v>
      </c>
      <c r="AL52">
        <f ca="1">IFERROR(OFFSET('Таблица 2 (тарифы)'!$F$2,MATCH($G52&amp;AL$1,'Таблица 2 (тарифы)'!$F$3:$F$1335,0),IF($B52&lt;300,1,2))*OFFSET('Таблица 3 (распределение)'!$B$1,MATCH(AL$1,'Таблица 3 (распределение)'!$A$2:$A$22,0),0),0)</f>
        <v>5.85</v>
      </c>
      <c r="AM52">
        <f ca="1">IFERROR(OFFSET('Таблица 2 (тарифы)'!$F$2,MATCH($G52&amp;AM$1,'Таблица 2 (тарифы)'!$F$3:$F$1335,0),IF($B52&lt;300,1,2))*OFFSET('Таблица 3 (распределение)'!$B$1,MATCH(AM$1,'Таблица 3 (распределение)'!$A$2:$A$22,0),0),0)</f>
        <v>2.86</v>
      </c>
    </row>
    <row r="53" spans="1:39" x14ac:dyDescent="0.25">
      <c r="A53" s="8" t="s">
        <v>48</v>
      </c>
      <c r="B53" s="9">
        <v>2450</v>
      </c>
      <c r="C53" s="10">
        <v>16</v>
      </c>
      <c r="D53" s="10">
        <v>44</v>
      </c>
      <c r="E53" s="10">
        <v>16</v>
      </c>
      <c r="F53" s="7">
        <f>ROUNDUP(C53*D53*E53/1000,1)</f>
        <v>11.299999999999999</v>
      </c>
      <c r="G53" s="7">
        <f ca="1">IF(F53&gt;OFFSET(ЛИТРЫ!$B$1,MATCH(F53,ЛИТРЫ!$B$2:$B$44,1),0),OFFSET(ЛИТРЫ!$B$1,MATCH(F53,ЛИТРЫ!$B$2:$B$44,1)+1,0),OFFSET(ЛИТРЫ!$B$1,MATCH(F53,ЛИТРЫ!$B$2:$B$44,1),0))</f>
        <v>12</v>
      </c>
      <c r="H53" s="29">
        <f t="shared" ca="1" si="0"/>
        <v>160.19000000000003</v>
      </c>
      <c r="I53">
        <f ca="1">IFERROR(OFFSET('Таблица 2 (тарифы)'!$F$2,MATCH($G53&amp;I$1,'Таблица 2 (тарифы)'!$F$3:$F$1335,0),IF($B53&lt;300,1,2))*OFFSET('Таблица 3 (распределение)'!$B$1,MATCH(I$1,'Таблица 3 (распределение)'!$A$2:$A$22,0),0),0)</f>
        <v>0</v>
      </c>
      <c r="J53">
        <f ca="1">IFERROR(OFFSET('Таблица 2 (тарифы)'!$F$2,MATCH($G53&amp;J$1,'Таблица 2 (тарифы)'!$F$3:$F$1335,0),IF($B53&lt;300,1,2))*OFFSET('Таблица 3 (распределение)'!$B$1,MATCH(J$1,'Таблица 3 (распределение)'!$A$2:$A$22,0),0),0)</f>
        <v>0</v>
      </c>
      <c r="K53">
        <f ca="1">IFERROR(OFFSET('Таблица 2 (тарифы)'!$F$2,MATCH($G53&amp;K$1,'Таблица 2 (тарифы)'!$F$3:$F$1335,0),IF($B53&lt;300,1,2))*OFFSET('Таблица 3 (распределение)'!$B$1,MATCH(K$1,'Таблица 3 (распределение)'!$A$2:$A$22,0),0),0)</f>
        <v>0</v>
      </c>
      <c r="L53">
        <f ca="1">IFERROR(OFFSET('Таблица 2 (тарифы)'!$F$2,MATCH($G53&amp;L$1,'Таблица 2 (тарифы)'!$F$3:$F$1335,0),IF($B53&lt;300,1,2))*OFFSET('Таблица 3 (распределение)'!$B$1,MATCH(L$1,'Таблица 3 (распределение)'!$A$2:$A$22,0),0),0)</f>
        <v>0</v>
      </c>
      <c r="M53">
        <f ca="1">IFERROR(OFFSET('Таблица 2 (тарифы)'!$F$2,MATCH($G53&amp;M$1,'Таблица 2 (тарифы)'!$F$3:$F$1335,0),IF($B53&lt;300,1,2))*OFFSET('Таблица 3 (распределение)'!$B$1,MATCH(M$1,'Таблица 3 (распределение)'!$A$2:$A$22,0),0),0)</f>
        <v>5.96</v>
      </c>
      <c r="N53">
        <f ca="1">IFERROR(OFFSET('Таблица 2 (тарифы)'!$F$2,MATCH($G53&amp;N$1,'Таблица 2 (тарифы)'!$F$3:$F$1335,0),IF($B53&lt;300,1,2))*OFFSET('Таблица 3 (распределение)'!$B$1,MATCH(N$1,'Таблица 3 (распределение)'!$A$2:$A$22,0),0),0)</f>
        <v>7.2</v>
      </c>
      <c r="O53">
        <f ca="1">IFERROR(OFFSET('Таблица 2 (тарифы)'!$F$2,MATCH($G53&amp;O$1,'Таблица 2 (тарифы)'!$F$3:$F$1335,0),IF($B53&lt;300,1,2))*OFFSET('Таблица 3 (распределение)'!$B$1,MATCH(O$1,'Таблица 3 (распределение)'!$A$2:$A$22,0),0),0)</f>
        <v>0</v>
      </c>
      <c r="P53">
        <f ca="1">IFERROR(OFFSET('Таблица 2 (тарифы)'!$F$2,MATCH($G53&amp;P$1,'Таблица 2 (тарифы)'!$F$3:$F$1335,0),IF($B53&lt;300,1,2))*OFFSET('Таблица 3 (распределение)'!$B$1,MATCH(P$1,'Таблица 3 (распределение)'!$A$2:$A$22,0),0),0)</f>
        <v>8.1</v>
      </c>
      <c r="Q53">
        <f ca="1">IFERROR(OFFSET('Таблица 2 (тарифы)'!$F$2,MATCH($G53&amp;Q$1,'Таблица 2 (тарифы)'!$F$3:$F$1335,0),IF($B53&lt;300,1,2))*OFFSET('Таблица 3 (распределение)'!$B$1,MATCH(Q$1,'Таблица 3 (распределение)'!$A$2:$A$22,0),0),0)</f>
        <v>3.9</v>
      </c>
      <c r="R53">
        <f ca="1">IFERROR(OFFSET('Таблица 2 (тарифы)'!$F$2,MATCH($G53&amp;R$1,'Таблица 2 (тарифы)'!$F$3:$F$1335,0),IF($B53&lt;300,1,2))*OFFSET('Таблица 3 (распределение)'!$B$1,MATCH(R$1,'Таблица 3 (распределение)'!$A$2:$A$22,0),0),0)</f>
        <v>3.36</v>
      </c>
      <c r="S53">
        <f ca="1">IFERROR(OFFSET('Таблица 2 (тарифы)'!$F$2,MATCH($G53&amp;S$1,'Таблица 2 (тарифы)'!$F$3:$F$1335,0),IF($B53&lt;300,1,2))*OFFSET('Таблица 3 (распределение)'!$B$1,MATCH(S$1,'Таблица 3 (распределение)'!$A$2:$A$22,0),0),0)</f>
        <v>3.14</v>
      </c>
      <c r="T53">
        <f ca="1">IFERROR(OFFSET('Таблица 2 (тарифы)'!$F$2,MATCH($G53&amp;T$1,'Таблица 2 (тарифы)'!$F$3:$F$1335,0),IF($B53&lt;300,1,2))*OFFSET('Таблица 3 (распределение)'!$B$1,MATCH(T$1,'Таблица 3 (распределение)'!$A$2:$A$22,0),0),0)</f>
        <v>3.92</v>
      </c>
      <c r="U53">
        <f ca="1">IFERROR(OFFSET('Таблица 2 (тарифы)'!$F$2,MATCH($G53&amp;U$1,'Таблица 2 (тарифы)'!$F$3:$F$1335,0),IF($B53&lt;300,1,2))*OFFSET('Таблица 3 (распределение)'!$B$1,MATCH(U$1,'Таблица 3 (распределение)'!$A$2:$A$22,0),0),0)</f>
        <v>9.3899999999999988</v>
      </c>
      <c r="V53">
        <f ca="1">IFERROR(OFFSET('Таблица 2 (тарифы)'!$F$2,MATCH($G53&amp;V$1,'Таблица 2 (тарифы)'!$F$3:$F$1335,0),IF($B53&lt;300,1,2))*OFFSET('Таблица 3 (распределение)'!$B$1,MATCH(V$1,'Таблица 3 (распределение)'!$A$2:$A$22,0),0),0)</f>
        <v>0</v>
      </c>
      <c r="W53">
        <f ca="1">IFERROR(OFFSET('Таблица 2 (тарифы)'!$F$2,MATCH($G53&amp;W$1,'Таблица 2 (тарифы)'!$F$3:$F$1335,0),IF($B53&lt;300,1,2))*OFFSET('Таблица 3 (распределение)'!$B$1,MATCH(W$1,'Таблица 3 (распределение)'!$A$2:$A$22,0),0),0)</f>
        <v>2.09</v>
      </c>
      <c r="X53">
        <f ca="1">IFERROR(OFFSET('Таблица 2 (тарифы)'!$F$2,MATCH($G53&amp;X$1,'Таблица 2 (тарифы)'!$F$3:$F$1335,0),IF($B53&lt;300,1,2))*OFFSET('Таблица 3 (распределение)'!$B$1,MATCH(X$1,'Таблица 3 (распределение)'!$A$2:$A$22,0),0),0)</f>
        <v>29.61</v>
      </c>
      <c r="Y53">
        <f ca="1">IFERROR(OFFSET('Таблица 2 (тарифы)'!$F$2,MATCH($G53&amp;Y$1,'Таблица 2 (тарифы)'!$F$3:$F$1335,0),IF($B53&lt;300,1,2))*OFFSET('Таблица 3 (распределение)'!$B$1,MATCH(Y$1,'Таблица 3 (распределение)'!$A$2:$A$22,0),0),0)</f>
        <v>5.91</v>
      </c>
      <c r="Z53">
        <f ca="1">IFERROR(OFFSET('Таблица 2 (тарифы)'!$F$2,MATCH($G53&amp;Z$1,'Таблица 2 (тарифы)'!$F$3:$F$1335,0),IF($B53&lt;300,1,2))*OFFSET('Таблица 3 (распределение)'!$B$1,MATCH(Z$1,'Таблица 3 (распределение)'!$A$2:$A$22,0),0),0)</f>
        <v>7.92</v>
      </c>
      <c r="AA53">
        <f ca="1">IFERROR(OFFSET('Таблица 2 (тарифы)'!$F$2,MATCH($G53&amp;AA$1,'Таблица 2 (тарифы)'!$F$3:$F$1335,0),IF($B53&lt;300,1,2))*OFFSET('Таблица 3 (распределение)'!$B$1,MATCH(AA$1,'Таблица 3 (распределение)'!$A$2:$A$22,0),0),0)</f>
        <v>2.52</v>
      </c>
      <c r="AB53">
        <f ca="1">IFERROR(OFFSET('Таблица 2 (тарифы)'!$F$2,MATCH($G53&amp;AB$1,'Таблица 2 (тарифы)'!$F$3:$F$1335,0),IF($B53&lt;300,1,2))*OFFSET('Таблица 3 (распределение)'!$B$1,MATCH(AB$1,'Таблица 3 (распределение)'!$A$2:$A$22,0),0),0)</f>
        <v>0</v>
      </c>
      <c r="AC53">
        <f ca="1">IFERROR(OFFSET('Таблица 2 (тарифы)'!$F$2,MATCH($G53&amp;AC$1,'Таблица 2 (тарифы)'!$F$3:$F$1335,0),IF($B53&lt;300,1,2))*OFFSET('Таблица 3 (распределение)'!$B$1,MATCH(AC$1,'Таблица 3 (распределение)'!$A$2:$A$22,0),0),0)</f>
        <v>1.95</v>
      </c>
      <c r="AD53">
        <f ca="1">IFERROR(OFFSET('Таблица 2 (тарифы)'!$F$2,MATCH($G53&amp;AD$1,'Таблица 2 (тарифы)'!$F$3:$F$1335,0),IF($B53&lt;300,1,2))*OFFSET('Таблица 3 (распределение)'!$B$1,MATCH(AD$1,'Таблица 3 (распределение)'!$A$2:$A$22,0),0),0)</f>
        <v>7.68</v>
      </c>
      <c r="AE53">
        <f ca="1">IFERROR(OFFSET('Таблица 2 (тарифы)'!$F$2,MATCH($G53&amp;AE$1,'Таблица 2 (тарифы)'!$F$3:$F$1335,0),IF($B53&lt;300,1,2))*OFFSET('Таблица 3 (распределение)'!$B$1,MATCH(AE$1,'Таблица 3 (распределение)'!$A$2:$A$22,0),0),0)</f>
        <v>1.71</v>
      </c>
      <c r="AF53">
        <f ca="1">IFERROR(OFFSET('Таблица 2 (тарифы)'!$F$2,MATCH($G53&amp;AF$1,'Таблица 2 (тарифы)'!$F$3:$F$1335,0),IF($B53&lt;300,1,2))*OFFSET('Таблица 3 (распределение)'!$B$1,MATCH(AF$1,'Таблица 3 (распределение)'!$A$2:$A$22,0),0),0)</f>
        <v>41.76</v>
      </c>
      <c r="AG53">
        <f ca="1">IFERROR(OFFSET('Таблица 2 (тарифы)'!$F$2,MATCH($G53&amp;AG$1,'Таблица 2 (тарифы)'!$F$3:$F$1335,0),IF($B53&lt;300,1,2))*OFFSET('Таблица 3 (распределение)'!$B$1,MATCH(AG$1,'Таблица 3 (распределение)'!$A$2:$A$22,0),0),0)</f>
        <v>0</v>
      </c>
      <c r="AH53">
        <f ca="1">IFERROR(OFFSET('Таблица 2 (тарифы)'!$F$2,MATCH($G53&amp;AH$1,'Таблица 2 (тарифы)'!$F$3:$F$1335,0),IF($B53&lt;300,1,2))*OFFSET('Таблица 3 (распределение)'!$B$1,MATCH(AH$1,'Таблица 3 (распределение)'!$A$2:$A$22,0),0),0)</f>
        <v>2.84</v>
      </c>
      <c r="AI53">
        <f ca="1">IFERROR(OFFSET('Таблица 2 (тарифы)'!$F$2,MATCH($G53&amp;AI$1,'Таблица 2 (тарифы)'!$F$3:$F$1335,0),IF($B53&lt;300,1,2))*OFFSET('Таблица 3 (распределение)'!$B$1,MATCH(AI$1,'Таблица 3 (распределение)'!$A$2:$A$22,0),0),0)</f>
        <v>0</v>
      </c>
      <c r="AJ53">
        <f ca="1">IFERROR(OFFSET('Таблица 2 (тарифы)'!$F$2,MATCH($G53&amp;AJ$1,'Таблица 2 (тарифы)'!$F$3:$F$1335,0),IF($B53&lt;300,1,2))*OFFSET('Таблица 3 (распределение)'!$B$1,MATCH(AJ$1,'Таблица 3 (распределение)'!$A$2:$A$22,0),0),0)</f>
        <v>2.52</v>
      </c>
      <c r="AK53">
        <f ca="1">IFERROR(OFFSET('Таблица 2 (тарифы)'!$F$2,MATCH($G53&amp;AK$1,'Таблица 2 (тарифы)'!$F$3:$F$1335,0),IF($B53&lt;300,1,2))*OFFSET('Таблица 3 (распределение)'!$B$1,MATCH(AK$1,'Таблица 3 (распределение)'!$A$2:$A$22,0),0),0)</f>
        <v>0</v>
      </c>
      <c r="AL53">
        <f ca="1">IFERROR(OFFSET('Таблица 2 (тарифы)'!$F$2,MATCH($G53&amp;AL$1,'Таблица 2 (тарифы)'!$F$3:$F$1335,0),IF($B53&lt;300,1,2))*OFFSET('Таблица 3 (распределение)'!$B$1,MATCH(AL$1,'Таблица 3 (распределение)'!$A$2:$A$22,0),0),0)</f>
        <v>5.85</v>
      </c>
      <c r="AM53">
        <f ca="1">IFERROR(OFFSET('Таблица 2 (тарифы)'!$F$2,MATCH($G53&amp;AM$1,'Таблица 2 (тарифы)'!$F$3:$F$1335,0),IF($B53&lt;300,1,2))*OFFSET('Таблица 3 (распределение)'!$B$1,MATCH(AM$1,'Таблица 3 (распределение)'!$A$2:$A$22,0),0),0)</f>
        <v>2.86</v>
      </c>
    </row>
    <row r="54" spans="1:39" x14ac:dyDescent="0.25">
      <c r="A54" s="8" t="s">
        <v>39</v>
      </c>
      <c r="B54" s="9">
        <v>3600</v>
      </c>
      <c r="C54" s="10">
        <v>49</v>
      </c>
      <c r="D54" s="10">
        <v>19</v>
      </c>
      <c r="E54" s="10">
        <v>14</v>
      </c>
      <c r="F54" s="7">
        <f>ROUNDUP(C54*D54*E54/1000,1)</f>
        <v>13.1</v>
      </c>
      <c r="G54" s="7">
        <f ca="1">IF(F54&gt;OFFSET(ЛИТРЫ!$B$1,MATCH(F54,ЛИТРЫ!$B$2:$B$44,1),0),OFFSET(ЛИТРЫ!$B$1,MATCH(F54,ЛИТРЫ!$B$2:$B$44,1)+1,0),OFFSET(ЛИТРЫ!$B$1,MATCH(F54,ЛИТРЫ!$B$2:$B$44,1),0))</f>
        <v>14</v>
      </c>
      <c r="H54" s="29">
        <f t="shared" ca="1" si="0"/>
        <v>172.06</v>
      </c>
      <c r="I54">
        <f ca="1">IFERROR(OFFSET('Таблица 2 (тарифы)'!$F$2,MATCH($G54&amp;I$1,'Таблица 2 (тарифы)'!$F$3:$F$1335,0),IF($B54&lt;300,1,2))*OFFSET('Таблица 3 (распределение)'!$B$1,MATCH(I$1,'Таблица 3 (распределение)'!$A$2:$A$22,0),0),0)</f>
        <v>0</v>
      </c>
      <c r="J54">
        <f ca="1">IFERROR(OFFSET('Таблица 2 (тарифы)'!$F$2,MATCH($G54&amp;J$1,'Таблица 2 (тарифы)'!$F$3:$F$1335,0),IF($B54&lt;300,1,2))*OFFSET('Таблица 3 (распределение)'!$B$1,MATCH(J$1,'Таблица 3 (распределение)'!$A$2:$A$22,0),0),0)</f>
        <v>0</v>
      </c>
      <c r="K54">
        <f ca="1">IFERROR(OFFSET('Таблица 2 (тарифы)'!$F$2,MATCH($G54&amp;K$1,'Таблица 2 (тарифы)'!$F$3:$F$1335,0),IF($B54&lt;300,1,2))*OFFSET('Таблица 3 (распределение)'!$B$1,MATCH(K$1,'Таблица 3 (распределение)'!$A$2:$A$22,0),0),0)</f>
        <v>0</v>
      </c>
      <c r="L54">
        <f ca="1">IFERROR(OFFSET('Таблица 2 (тарифы)'!$F$2,MATCH($G54&amp;L$1,'Таблица 2 (тарифы)'!$F$3:$F$1335,0),IF($B54&lt;300,1,2))*OFFSET('Таблица 3 (распределение)'!$B$1,MATCH(L$1,'Таблица 3 (распределение)'!$A$2:$A$22,0),0),0)</f>
        <v>0</v>
      </c>
      <c r="M54">
        <f ca="1">IFERROR(OFFSET('Таблица 2 (тарифы)'!$F$2,MATCH($G54&amp;M$1,'Таблица 2 (тарифы)'!$F$3:$F$1335,0),IF($B54&lt;300,1,2))*OFFSET('Таблица 3 (распределение)'!$B$1,MATCH(M$1,'Таблица 3 (распределение)'!$A$2:$A$22,0),0),0)</f>
        <v>6.36</v>
      </c>
      <c r="N54">
        <f ca="1">IFERROR(OFFSET('Таблица 2 (тарифы)'!$F$2,MATCH($G54&amp;N$1,'Таблица 2 (тарифы)'!$F$3:$F$1335,0),IF($B54&lt;300,1,2))*OFFSET('Таблица 3 (распределение)'!$B$1,MATCH(N$1,'Таблица 3 (распределение)'!$A$2:$A$22,0),0),0)</f>
        <v>7.92</v>
      </c>
      <c r="O54">
        <f ca="1">IFERROR(OFFSET('Таблица 2 (тарифы)'!$F$2,MATCH($G54&amp;O$1,'Таблица 2 (тарифы)'!$F$3:$F$1335,0),IF($B54&lt;300,1,2))*OFFSET('Таблица 3 (распределение)'!$B$1,MATCH(O$1,'Таблица 3 (распределение)'!$A$2:$A$22,0),0),0)</f>
        <v>0</v>
      </c>
      <c r="P54">
        <f ca="1">IFERROR(OFFSET('Таблица 2 (тарифы)'!$F$2,MATCH($G54&amp;P$1,'Таблица 2 (тарифы)'!$F$3:$F$1335,0),IF($B54&lt;300,1,2))*OFFSET('Таблица 3 (распределение)'!$B$1,MATCH(P$1,'Таблица 3 (распределение)'!$A$2:$A$22,0),0),0)</f>
        <v>9.08</v>
      </c>
      <c r="Q54">
        <f ca="1">IFERROR(OFFSET('Таблица 2 (тарифы)'!$F$2,MATCH($G54&amp;Q$1,'Таблица 2 (тарифы)'!$F$3:$F$1335,0),IF($B54&lt;300,1,2))*OFFSET('Таблица 3 (распределение)'!$B$1,MATCH(Q$1,'Таблица 3 (распределение)'!$A$2:$A$22,0),0),0)</f>
        <v>4.2</v>
      </c>
      <c r="R54">
        <f ca="1">IFERROR(OFFSET('Таблица 2 (тарифы)'!$F$2,MATCH($G54&amp;R$1,'Таблица 2 (тарифы)'!$F$3:$F$1335,0),IF($B54&lt;300,1,2))*OFFSET('Таблица 3 (распределение)'!$B$1,MATCH(R$1,'Таблица 3 (распределение)'!$A$2:$A$22,0),0),0)</f>
        <v>3.6</v>
      </c>
      <c r="S54">
        <f ca="1">IFERROR(OFFSET('Таблица 2 (тарифы)'!$F$2,MATCH($G54&amp;S$1,'Таблица 2 (тарифы)'!$F$3:$F$1335,0),IF($B54&lt;300,1,2))*OFFSET('Таблица 3 (распределение)'!$B$1,MATCH(S$1,'Таблица 3 (распределение)'!$A$2:$A$22,0),0),0)</f>
        <v>3.3200000000000003</v>
      </c>
      <c r="T54">
        <f ca="1">IFERROR(OFFSET('Таблица 2 (тарифы)'!$F$2,MATCH($G54&amp;T$1,'Таблица 2 (тарифы)'!$F$3:$F$1335,0),IF($B54&lt;300,1,2))*OFFSET('Таблица 3 (распределение)'!$B$1,MATCH(T$1,'Таблица 3 (распределение)'!$A$2:$A$22,0),0),0)</f>
        <v>4.28</v>
      </c>
      <c r="U54">
        <f ca="1">IFERROR(OFFSET('Таблица 2 (тарифы)'!$F$2,MATCH($G54&amp;U$1,'Таблица 2 (тарифы)'!$F$3:$F$1335,0),IF($B54&lt;300,1,2))*OFFSET('Таблица 3 (распределение)'!$B$1,MATCH(U$1,'Таблица 3 (распределение)'!$A$2:$A$22,0),0),0)</f>
        <v>10.41</v>
      </c>
      <c r="V54">
        <f ca="1">IFERROR(OFFSET('Таблица 2 (тарифы)'!$F$2,MATCH($G54&amp;V$1,'Таблица 2 (тарифы)'!$F$3:$F$1335,0),IF($B54&lt;300,1,2))*OFFSET('Таблица 3 (распределение)'!$B$1,MATCH(V$1,'Таблица 3 (распределение)'!$A$2:$A$22,0),0),0)</f>
        <v>0</v>
      </c>
      <c r="W54">
        <f ca="1">IFERROR(OFFSET('Таблица 2 (тарифы)'!$F$2,MATCH($G54&amp;W$1,'Таблица 2 (тарифы)'!$F$3:$F$1335,0),IF($B54&lt;300,1,2))*OFFSET('Таблица 3 (распределение)'!$B$1,MATCH(W$1,'Таблица 3 (распределение)'!$A$2:$A$22,0),0),0)</f>
        <v>2.2800000000000002</v>
      </c>
      <c r="X54">
        <f ca="1">IFERROR(OFFSET('Таблица 2 (тарифы)'!$F$2,MATCH($G54&amp;X$1,'Таблица 2 (тарифы)'!$F$3:$F$1335,0),IF($B54&lt;300,1,2))*OFFSET('Таблица 3 (распределение)'!$B$1,MATCH(X$1,'Таблица 3 (распределение)'!$A$2:$A$22,0),0),0)</f>
        <v>31.709999999999997</v>
      </c>
      <c r="Y54">
        <f ca="1">IFERROR(OFFSET('Таблица 2 (тарифы)'!$F$2,MATCH($G54&amp;Y$1,'Таблица 2 (тарифы)'!$F$3:$F$1335,0),IF($B54&lt;300,1,2))*OFFSET('Таблица 3 (распределение)'!$B$1,MATCH(Y$1,'Таблица 3 (распределение)'!$A$2:$A$22,0),0),0)</f>
        <v>6.66</v>
      </c>
      <c r="Z54">
        <f ca="1">IFERROR(OFFSET('Таблица 2 (тарифы)'!$F$2,MATCH($G54&amp;Z$1,'Таблица 2 (тарифы)'!$F$3:$F$1335,0),IF($B54&lt;300,1,2))*OFFSET('Таблица 3 (распределение)'!$B$1,MATCH(Z$1,'Таблица 3 (распределение)'!$A$2:$A$22,0),0),0)</f>
        <v>8.73</v>
      </c>
      <c r="AA54">
        <f ca="1">IFERROR(OFFSET('Таблица 2 (тарифы)'!$F$2,MATCH($G54&amp;AA$1,'Таблица 2 (тарифы)'!$F$3:$F$1335,0),IF($B54&lt;300,1,2))*OFFSET('Таблица 3 (распределение)'!$B$1,MATCH(AA$1,'Таблица 3 (распределение)'!$A$2:$A$22,0),0),0)</f>
        <v>2.75</v>
      </c>
      <c r="AB54">
        <f ca="1">IFERROR(OFFSET('Таблица 2 (тарифы)'!$F$2,MATCH($G54&amp;AB$1,'Таблица 2 (тарифы)'!$F$3:$F$1335,0),IF($B54&lt;300,1,2))*OFFSET('Таблица 3 (распределение)'!$B$1,MATCH(AB$1,'Таблица 3 (распределение)'!$A$2:$A$22,0),0),0)</f>
        <v>0</v>
      </c>
      <c r="AC54">
        <f ca="1">IFERROR(OFFSET('Таблица 2 (тарифы)'!$F$2,MATCH($G54&amp;AC$1,'Таблица 2 (тарифы)'!$F$3:$F$1335,0),IF($B54&lt;300,1,2))*OFFSET('Таблица 3 (распределение)'!$B$1,MATCH(AC$1,'Таблица 3 (распределение)'!$A$2:$A$22,0),0),0)</f>
        <v>2.13</v>
      </c>
      <c r="AD54">
        <f ca="1">IFERROR(OFFSET('Таблица 2 (тарифы)'!$F$2,MATCH($G54&amp;AD$1,'Таблица 2 (тарифы)'!$F$3:$F$1335,0),IF($B54&lt;300,1,2))*OFFSET('Таблица 3 (распределение)'!$B$1,MATCH(AD$1,'Таблица 3 (распределение)'!$A$2:$A$22,0),0),0)</f>
        <v>8.44</v>
      </c>
      <c r="AE54">
        <f ca="1">IFERROR(OFFSET('Таблица 2 (тарифы)'!$F$2,MATCH($G54&amp;AE$1,'Таблица 2 (тарифы)'!$F$3:$F$1335,0),IF($B54&lt;300,1,2))*OFFSET('Таблица 3 (распределение)'!$B$1,MATCH(AE$1,'Таблица 3 (распределение)'!$A$2:$A$22,0),0),0)</f>
        <v>1.8800000000000001</v>
      </c>
      <c r="AF54">
        <f ca="1">IFERROR(OFFSET('Таблица 2 (тарифы)'!$F$2,MATCH($G54&amp;AF$1,'Таблица 2 (тарифы)'!$F$3:$F$1335,0),IF($B54&lt;300,1,2))*OFFSET('Таблица 3 (распределение)'!$B$1,MATCH(AF$1,'Таблица 3 (распределение)'!$A$2:$A$22,0),0),0)</f>
        <v>43.199999999999996</v>
      </c>
      <c r="AG54">
        <f ca="1">IFERROR(OFFSET('Таблица 2 (тарифы)'!$F$2,MATCH($G54&amp;AG$1,'Таблица 2 (тарифы)'!$F$3:$F$1335,0),IF($B54&lt;300,1,2))*OFFSET('Таблица 3 (распределение)'!$B$1,MATCH(AG$1,'Таблица 3 (распределение)'!$A$2:$A$22,0),0),0)</f>
        <v>0</v>
      </c>
      <c r="AH54">
        <f ca="1">IFERROR(OFFSET('Таблица 2 (тарифы)'!$F$2,MATCH($G54&amp;AH$1,'Таблица 2 (тарифы)'!$F$3:$F$1335,0),IF($B54&lt;300,1,2))*OFFSET('Таблица 3 (распределение)'!$B$1,MATCH(AH$1,'Таблица 3 (распределение)'!$A$2:$A$22,0),0),0)</f>
        <v>3.02</v>
      </c>
      <c r="AI54">
        <f ca="1">IFERROR(OFFSET('Таблица 2 (тарифы)'!$F$2,MATCH($G54&amp;AI$1,'Таблица 2 (тарифы)'!$F$3:$F$1335,0),IF($B54&lt;300,1,2))*OFFSET('Таблица 3 (распределение)'!$B$1,MATCH(AI$1,'Таблица 3 (распределение)'!$A$2:$A$22,0),0),0)</f>
        <v>0</v>
      </c>
      <c r="AJ54">
        <f ca="1">IFERROR(OFFSET('Таблица 2 (тарифы)'!$F$2,MATCH($G54&amp;AJ$1,'Таблица 2 (тарифы)'!$F$3:$F$1335,0),IF($B54&lt;300,1,2))*OFFSET('Таблица 3 (распределение)'!$B$1,MATCH(AJ$1,'Таблица 3 (распределение)'!$A$2:$A$22,0),0),0)</f>
        <v>2.75</v>
      </c>
      <c r="AK54">
        <f ca="1">IFERROR(OFFSET('Таблица 2 (тарифы)'!$F$2,MATCH($G54&amp;AK$1,'Таблица 2 (тарифы)'!$F$3:$F$1335,0),IF($B54&lt;300,1,2))*OFFSET('Таблица 3 (распределение)'!$B$1,MATCH(AK$1,'Таблица 3 (распределение)'!$A$2:$A$22,0),0),0)</f>
        <v>0</v>
      </c>
      <c r="AL54">
        <f ca="1">IFERROR(OFFSET('Таблица 2 (тарифы)'!$F$2,MATCH($G54&amp;AL$1,'Таблица 2 (тарифы)'!$F$3:$F$1335,0),IF($B54&lt;300,1,2))*OFFSET('Таблица 3 (распределение)'!$B$1,MATCH(AL$1,'Таблица 3 (распределение)'!$A$2:$A$22,0),0),0)</f>
        <v>6.3</v>
      </c>
      <c r="AM54">
        <f ca="1">IFERROR(OFFSET('Таблица 2 (тарифы)'!$F$2,MATCH($G54&amp;AM$1,'Таблица 2 (тарифы)'!$F$3:$F$1335,0),IF($B54&lt;300,1,2))*OFFSET('Таблица 3 (распределение)'!$B$1,MATCH(AM$1,'Таблица 3 (распределение)'!$A$2:$A$22,0),0),0)</f>
        <v>3.04</v>
      </c>
    </row>
    <row r="55" spans="1:39" x14ac:dyDescent="0.25">
      <c r="A55" s="8" t="s">
        <v>19</v>
      </c>
      <c r="B55" s="9">
        <v>1180</v>
      </c>
      <c r="C55" s="10">
        <v>25</v>
      </c>
      <c r="D55" s="10">
        <v>13</v>
      </c>
      <c r="E55" s="10">
        <v>42</v>
      </c>
      <c r="F55" s="7">
        <f>ROUNDUP(C55*D55*E55/1000,1)</f>
        <v>13.7</v>
      </c>
      <c r="G55" s="7">
        <f ca="1">IF(F55&gt;OFFSET(ЛИТРЫ!$B$1,MATCH(F55,ЛИТРЫ!$B$2:$B$44,1),0),OFFSET(ЛИТРЫ!$B$1,MATCH(F55,ЛИТРЫ!$B$2:$B$44,1)+1,0),OFFSET(ЛИТРЫ!$B$1,MATCH(F55,ЛИТРЫ!$B$2:$B$44,1),0))</f>
        <v>14</v>
      </c>
      <c r="H55" s="29">
        <f t="shared" ca="1" si="0"/>
        <v>172.06</v>
      </c>
      <c r="I55">
        <f ca="1">IFERROR(OFFSET('Таблица 2 (тарифы)'!$F$2,MATCH($G55&amp;I$1,'Таблица 2 (тарифы)'!$F$3:$F$1335,0),IF($B55&lt;300,1,2))*OFFSET('Таблица 3 (распределение)'!$B$1,MATCH(I$1,'Таблица 3 (распределение)'!$A$2:$A$22,0),0),0)</f>
        <v>0</v>
      </c>
      <c r="J55">
        <f ca="1">IFERROR(OFFSET('Таблица 2 (тарифы)'!$F$2,MATCH($G55&amp;J$1,'Таблица 2 (тарифы)'!$F$3:$F$1335,0),IF($B55&lt;300,1,2))*OFFSET('Таблица 3 (распределение)'!$B$1,MATCH(J$1,'Таблица 3 (распределение)'!$A$2:$A$22,0),0),0)</f>
        <v>0</v>
      </c>
      <c r="K55">
        <f ca="1">IFERROR(OFFSET('Таблица 2 (тарифы)'!$F$2,MATCH($G55&amp;K$1,'Таблица 2 (тарифы)'!$F$3:$F$1335,0),IF($B55&lt;300,1,2))*OFFSET('Таблица 3 (распределение)'!$B$1,MATCH(K$1,'Таблица 3 (распределение)'!$A$2:$A$22,0),0),0)</f>
        <v>0</v>
      </c>
      <c r="L55">
        <f ca="1">IFERROR(OFFSET('Таблица 2 (тарифы)'!$F$2,MATCH($G55&amp;L$1,'Таблица 2 (тарифы)'!$F$3:$F$1335,0),IF($B55&lt;300,1,2))*OFFSET('Таблица 3 (распределение)'!$B$1,MATCH(L$1,'Таблица 3 (распределение)'!$A$2:$A$22,0),0),0)</f>
        <v>0</v>
      </c>
      <c r="M55">
        <f ca="1">IFERROR(OFFSET('Таблица 2 (тарифы)'!$F$2,MATCH($G55&amp;M$1,'Таблица 2 (тарифы)'!$F$3:$F$1335,0),IF($B55&lt;300,1,2))*OFFSET('Таблица 3 (распределение)'!$B$1,MATCH(M$1,'Таблица 3 (распределение)'!$A$2:$A$22,0),0),0)</f>
        <v>6.36</v>
      </c>
      <c r="N55">
        <f ca="1">IFERROR(OFFSET('Таблица 2 (тарифы)'!$F$2,MATCH($G55&amp;N$1,'Таблица 2 (тарифы)'!$F$3:$F$1335,0),IF($B55&lt;300,1,2))*OFFSET('Таблица 3 (распределение)'!$B$1,MATCH(N$1,'Таблица 3 (распределение)'!$A$2:$A$22,0),0),0)</f>
        <v>7.92</v>
      </c>
      <c r="O55">
        <f ca="1">IFERROR(OFFSET('Таблица 2 (тарифы)'!$F$2,MATCH($G55&amp;O$1,'Таблица 2 (тарифы)'!$F$3:$F$1335,0),IF($B55&lt;300,1,2))*OFFSET('Таблица 3 (распределение)'!$B$1,MATCH(O$1,'Таблица 3 (распределение)'!$A$2:$A$22,0),0),0)</f>
        <v>0</v>
      </c>
      <c r="P55">
        <f ca="1">IFERROR(OFFSET('Таблица 2 (тарифы)'!$F$2,MATCH($G55&amp;P$1,'Таблица 2 (тарифы)'!$F$3:$F$1335,0),IF($B55&lt;300,1,2))*OFFSET('Таблица 3 (распределение)'!$B$1,MATCH(P$1,'Таблица 3 (распределение)'!$A$2:$A$22,0),0),0)</f>
        <v>9.08</v>
      </c>
      <c r="Q55">
        <f ca="1">IFERROR(OFFSET('Таблица 2 (тарифы)'!$F$2,MATCH($G55&amp;Q$1,'Таблица 2 (тарифы)'!$F$3:$F$1335,0),IF($B55&lt;300,1,2))*OFFSET('Таблица 3 (распределение)'!$B$1,MATCH(Q$1,'Таблица 3 (распределение)'!$A$2:$A$22,0),0),0)</f>
        <v>4.2</v>
      </c>
      <c r="R55">
        <f ca="1">IFERROR(OFFSET('Таблица 2 (тарифы)'!$F$2,MATCH($G55&amp;R$1,'Таблица 2 (тарифы)'!$F$3:$F$1335,0),IF($B55&lt;300,1,2))*OFFSET('Таблица 3 (распределение)'!$B$1,MATCH(R$1,'Таблица 3 (распределение)'!$A$2:$A$22,0),0),0)</f>
        <v>3.6</v>
      </c>
      <c r="S55">
        <f ca="1">IFERROR(OFFSET('Таблица 2 (тарифы)'!$F$2,MATCH($G55&amp;S$1,'Таблица 2 (тарифы)'!$F$3:$F$1335,0),IF($B55&lt;300,1,2))*OFFSET('Таблица 3 (распределение)'!$B$1,MATCH(S$1,'Таблица 3 (распределение)'!$A$2:$A$22,0),0),0)</f>
        <v>3.3200000000000003</v>
      </c>
      <c r="T55">
        <f ca="1">IFERROR(OFFSET('Таблица 2 (тарифы)'!$F$2,MATCH($G55&amp;T$1,'Таблица 2 (тарифы)'!$F$3:$F$1335,0),IF($B55&lt;300,1,2))*OFFSET('Таблица 3 (распределение)'!$B$1,MATCH(T$1,'Таблица 3 (распределение)'!$A$2:$A$22,0),0),0)</f>
        <v>4.28</v>
      </c>
      <c r="U55">
        <f ca="1">IFERROR(OFFSET('Таблица 2 (тарифы)'!$F$2,MATCH($G55&amp;U$1,'Таблица 2 (тарифы)'!$F$3:$F$1335,0),IF($B55&lt;300,1,2))*OFFSET('Таблица 3 (распределение)'!$B$1,MATCH(U$1,'Таблица 3 (распределение)'!$A$2:$A$22,0),0),0)</f>
        <v>10.41</v>
      </c>
      <c r="V55">
        <f ca="1">IFERROR(OFFSET('Таблица 2 (тарифы)'!$F$2,MATCH($G55&amp;V$1,'Таблица 2 (тарифы)'!$F$3:$F$1335,0),IF($B55&lt;300,1,2))*OFFSET('Таблица 3 (распределение)'!$B$1,MATCH(V$1,'Таблица 3 (распределение)'!$A$2:$A$22,0),0),0)</f>
        <v>0</v>
      </c>
      <c r="W55">
        <f ca="1">IFERROR(OFFSET('Таблица 2 (тарифы)'!$F$2,MATCH($G55&amp;W$1,'Таблица 2 (тарифы)'!$F$3:$F$1335,0),IF($B55&lt;300,1,2))*OFFSET('Таблица 3 (распределение)'!$B$1,MATCH(W$1,'Таблица 3 (распределение)'!$A$2:$A$22,0),0),0)</f>
        <v>2.2800000000000002</v>
      </c>
      <c r="X55">
        <f ca="1">IFERROR(OFFSET('Таблица 2 (тарифы)'!$F$2,MATCH($G55&amp;X$1,'Таблица 2 (тарифы)'!$F$3:$F$1335,0),IF($B55&lt;300,1,2))*OFFSET('Таблица 3 (распределение)'!$B$1,MATCH(X$1,'Таблица 3 (распределение)'!$A$2:$A$22,0),0),0)</f>
        <v>31.709999999999997</v>
      </c>
      <c r="Y55">
        <f ca="1">IFERROR(OFFSET('Таблица 2 (тарифы)'!$F$2,MATCH($G55&amp;Y$1,'Таблица 2 (тарифы)'!$F$3:$F$1335,0),IF($B55&lt;300,1,2))*OFFSET('Таблица 3 (распределение)'!$B$1,MATCH(Y$1,'Таблица 3 (распределение)'!$A$2:$A$22,0),0),0)</f>
        <v>6.66</v>
      </c>
      <c r="Z55">
        <f ca="1">IFERROR(OFFSET('Таблица 2 (тарифы)'!$F$2,MATCH($G55&amp;Z$1,'Таблица 2 (тарифы)'!$F$3:$F$1335,0),IF($B55&lt;300,1,2))*OFFSET('Таблица 3 (распределение)'!$B$1,MATCH(Z$1,'Таблица 3 (распределение)'!$A$2:$A$22,0),0),0)</f>
        <v>8.73</v>
      </c>
      <c r="AA55">
        <f ca="1">IFERROR(OFFSET('Таблица 2 (тарифы)'!$F$2,MATCH($G55&amp;AA$1,'Таблица 2 (тарифы)'!$F$3:$F$1335,0),IF($B55&lt;300,1,2))*OFFSET('Таблица 3 (распределение)'!$B$1,MATCH(AA$1,'Таблица 3 (распределение)'!$A$2:$A$22,0),0),0)</f>
        <v>2.75</v>
      </c>
      <c r="AB55">
        <f ca="1">IFERROR(OFFSET('Таблица 2 (тарифы)'!$F$2,MATCH($G55&amp;AB$1,'Таблица 2 (тарифы)'!$F$3:$F$1335,0),IF($B55&lt;300,1,2))*OFFSET('Таблица 3 (распределение)'!$B$1,MATCH(AB$1,'Таблица 3 (распределение)'!$A$2:$A$22,0),0),0)</f>
        <v>0</v>
      </c>
      <c r="AC55">
        <f ca="1">IFERROR(OFFSET('Таблица 2 (тарифы)'!$F$2,MATCH($G55&amp;AC$1,'Таблица 2 (тарифы)'!$F$3:$F$1335,0),IF($B55&lt;300,1,2))*OFFSET('Таблица 3 (распределение)'!$B$1,MATCH(AC$1,'Таблица 3 (распределение)'!$A$2:$A$22,0),0),0)</f>
        <v>2.13</v>
      </c>
      <c r="AD55">
        <f ca="1">IFERROR(OFFSET('Таблица 2 (тарифы)'!$F$2,MATCH($G55&amp;AD$1,'Таблица 2 (тарифы)'!$F$3:$F$1335,0),IF($B55&lt;300,1,2))*OFFSET('Таблица 3 (распределение)'!$B$1,MATCH(AD$1,'Таблица 3 (распределение)'!$A$2:$A$22,0),0),0)</f>
        <v>8.44</v>
      </c>
      <c r="AE55">
        <f ca="1">IFERROR(OFFSET('Таблица 2 (тарифы)'!$F$2,MATCH($G55&amp;AE$1,'Таблица 2 (тарифы)'!$F$3:$F$1335,0),IF($B55&lt;300,1,2))*OFFSET('Таблица 3 (распределение)'!$B$1,MATCH(AE$1,'Таблица 3 (распределение)'!$A$2:$A$22,0),0),0)</f>
        <v>1.8800000000000001</v>
      </c>
      <c r="AF55">
        <f ca="1">IFERROR(OFFSET('Таблица 2 (тарифы)'!$F$2,MATCH($G55&amp;AF$1,'Таблица 2 (тарифы)'!$F$3:$F$1335,0),IF($B55&lt;300,1,2))*OFFSET('Таблица 3 (распределение)'!$B$1,MATCH(AF$1,'Таблица 3 (распределение)'!$A$2:$A$22,0),0),0)</f>
        <v>43.199999999999996</v>
      </c>
      <c r="AG55">
        <f ca="1">IFERROR(OFFSET('Таблица 2 (тарифы)'!$F$2,MATCH($G55&amp;AG$1,'Таблица 2 (тарифы)'!$F$3:$F$1335,0),IF($B55&lt;300,1,2))*OFFSET('Таблица 3 (распределение)'!$B$1,MATCH(AG$1,'Таблица 3 (распределение)'!$A$2:$A$22,0),0),0)</f>
        <v>0</v>
      </c>
      <c r="AH55">
        <f ca="1">IFERROR(OFFSET('Таблица 2 (тарифы)'!$F$2,MATCH($G55&amp;AH$1,'Таблица 2 (тарифы)'!$F$3:$F$1335,0),IF($B55&lt;300,1,2))*OFFSET('Таблица 3 (распределение)'!$B$1,MATCH(AH$1,'Таблица 3 (распределение)'!$A$2:$A$22,0),0),0)</f>
        <v>3.02</v>
      </c>
      <c r="AI55">
        <f ca="1">IFERROR(OFFSET('Таблица 2 (тарифы)'!$F$2,MATCH($G55&amp;AI$1,'Таблица 2 (тарифы)'!$F$3:$F$1335,0),IF($B55&lt;300,1,2))*OFFSET('Таблица 3 (распределение)'!$B$1,MATCH(AI$1,'Таблица 3 (распределение)'!$A$2:$A$22,0),0),0)</f>
        <v>0</v>
      </c>
      <c r="AJ55">
        <f ca="1">IFERROR(OFFSET('Таблица 2 (тарифы)'!$F$2,MATCH($G55&amp;AJ$1,'Таблица 2 (тарифы)'!$F$3:$F$1335,0),IF($B55&lt;300,1,2))*OFFSET('Таблица 3 (распределение)'!$B$1,MATCH(AJ$1,'Таблица 3 (распределение)'!$A$2:$A$22,0),0),0)</f>
        <v>2.75</v>
      </c>
      <c r="AK55">
        <f ca="1">IFERROR(OFFSET('Таблица 2 (тарифы)'!$F$2,MATCH($G55&amp;AK$1,'Таблица 2 (тарифы)'!$F$3:$F$1335,0),IF($B55&lt;300,1,2))*OFFSET('Таблица 3 (распределение)'!$B$1,MATCH(AK$1,'Таблица 3 (распределение)'!$A$2:$A$22,0),0),0)</f>
        <v>0</v>
      </c>
      <c r="AL55">
        <f ca="1">IFERROR(OFFSET('Таблица 2 (тарифы)'!$F$2,MATCH($G55&amp;AL$1,'Таблица 2 (тарифы)'!$F$3:$F$1335,0),IF($B55&lt;300,1,2))*OFFSET('Таблица 3 (распределение)'!$B$1,MATCH(AL$1,'Таблица 3 (распределение)'!$A$2:$A$22,0),0),0)</f>
        <v>6.3</v>
      </c>
      <c r="AM55">
        <f ca="1">IFERROR(OFFSET('Таблица 2 (тарифы)'!$F$2,MATCH($G55&amp;AM$1,'Таблица 2 (тарифы)'!$F$3:$F$1335,0),IF($B55&lt;300,1,2))*OFFSET('Таблица 3 (распределение)'!$B$1,MATCH(AM$1,'Таблица 3 (распределение)'!$A$2:$A$22,0),0),0)</f>
        <v>3.04</v>
      </c>
    </row>
    <row r="56" spans="1:39" x14ac:dyDescent="0.25">
      <c r="A56" s="8" t="s">
        <v>10</v>
      </c>
      <c r="B56" s="9">
        <v>1170</v>
      </c>
      <c r="C56" s="10">
        <v>25</v>
      </c>
      <c r="D56" s="10">
        <v>13</v>
      </c>
      <c r="E56" s="10">
        <v>42</v>
      </c>
      <c r="F56" s="7">
        <f>ROUNDUP(C56*D56*E56/1000,1)</f>
        <v>13.7</v>
      </c>
      <c r="G56" s="7">
        <f ca="1">IF(F56&gt;OFFSET(ЛИТРЫ!$B$1,MATCH(F56,ЛИТРЫ!$B$2:$B$44,1),0),OFFSET(ЛИТРЫ!$B$1,MATCH(F56,ЛИТРЫ!$B$2:$B$44,1)+1,0),OFFSET(ЛИТРЫ!$B$1,MATCH(F56,ЛИТРЫ!$B$2:$B$44,1),0))</f>
        <v>14</v>
      </c>
      <c r="H56" s="29">
        <f t="shared" ca="1" si="0"/>
        <v>172.06</v>
      </c>
      <c r="I56">
        <f ca="1">IFERROR(OFFSET('Таблица 2 (тарифы)'!$F$2,MATCH($G56&amp;I$1,'Таблица 2 (тарифы)'!$F$3:$F$1335,0),IF($B56&lt;300,1,2))*OFFSET('Таблица 3 (распределение)'!$B$1,MATCH(I$1,'Таблица 3 (распределение)'!$A$2:$A$22,0),0),0)</f>
        <v>0</v>
      </c>
      <c r="J56">
        <f ca="1">IFERROR(OFFSET('Таблица 2 (тарифы)'!$F$2,MATCH($G56&amp;J$1,'Таблица 2 (тарифы)'!$F$3:$F$1335,0),IF($B56&lt;300,1,2))*OFFSET('Таблица 3 (распределение)'!$B$1,MATCH(J$1,'Таблица 3 (распределение)'!$A$2:$A$22,0),0),0)</f>
        <v>0</v>
      </c>
      <c r="K56">
        <f ca="1">IFERROR(OFFSET('Таблица 2 (тарифы)'!$F$2,MATCH($G56&amp;K$1,'Таблица 2 (тарифы)'!$F$3:$F$1335,0),IF($B56&lt;300,1,2))*OFFSET('Таблица 3 (распределение)'!$B$1,MATCH(K$1,'Таблица 3 (распределение)'!$A$2:$A$22,0),0),0)</f>
        <v>0</v>
      </c>
      <c r="L56">
        <f ca="1">IFERROR(OFFSET('Таблица 2 (тарифы)'!$F$2,MATCH($G56&amp;L$1,'Таблица 2 (тарифы)'!$F$3:$F$1335,0),IF($B56&lt;300,1,2))*OFFSET('Таблица 3 (распределение)'!$B$1,MATCH(L$1,'Таблица 3 (распределение)'!$A$2:$A$22,0),0),0)</f>
        <v>0</v>
      </c>
      <c r="M56">
        <f ca="1">IFERROR(OFFSET('Таблица 2 (тарифы)'!$F$2,MATCH($G56&amp;M$1,'Таблица 2 (тарифы)'!$F$3:$F$1335,0),IF($B56&lt;300,1,2))*OFFSET('Таблица 3 (распределение)'!$B$1,MATCH(M$1,'Таблица 3 (распределение)'!$A$2:$A$22,0),0),0)</f>
        <v>6.36</v>
      </c>
      <c r="N56">
        <f ca="1">IFERROR(OFFSET('Таблица 2 (тарифы)'!$F$2,MATCH($G56&amp;N$1,'Таблица 2 (тарифы)'!$F$3:$F$1335,0),IF($B56&lt;300,1,2))*OFFSET('Таблица 3 (распределение)'!$B$1,MATCH(N$1,'Таблица 3 (распределение)'!$A$2:$A$22,0),0),0)</f>
        <v>7.92</v>
      </c>
      <c r="O56">
        <f ca="1">IFERROR(OFFSET('Таблица 2 (тарифы)'!$F$2,MATCH($G56&amp;O$1,'Таблица 2 (тарифы)'!$F$3:$F$1335,0),IF($B56&lt;300,1,2))*OFFSET('Таблица 3 (распределение)'!$B$1,MATCH(O$1,'Таблица 3 (распределение)'!$A$2:$A$22,0),0),0)</f>
        <v>0</v>
      </c>
      <c r="P56">
        <f ca="1">IFERROR(OFFSET('Таблица 2 (тарифы)'!$F$2,MATCH($G56&amp;P$1,'Таблица 2 (тарифы)'!$F$3:$F$1335,0),IF($B56&lt;300,1,2))*OFFSET('Таблица 3 (распределение)'!$B$1,MATCH(P$1,'Таблица 3 (распределение)'!$A$2:$A$22,0),0),0)</f>
        <v>9.08</v>
      </c>
      <c r="Q56">
        <f ca="1">IFERROR(OFFSET('Таблица 2 (тарифы)'!$F$2,MATCH($G56&amp;Q$1,'Таблица 2 (тарифы)'!$F$3:$F$1335,0),IF($B56&lt;300,1,2))*OFFSET('Таблица 3 (распределение)'!$B$1,MATCH(Q$1,'Таблица 3 (распределение)'!$A$2:$A$22,0),0),0)</f>
        <v>4.2</v>
      </c>
      <c r="R56">
        <f ca="1">IFERROR(OFFSET('Таблица 2 (тарифы)'!$F$2,MATCH($G56&amp;R$1,'Таблица 2 (тарифы)'!$F$3:$F$1335,0),IF($B56&lt;300,1,2))*OFFSET('Таблица 3 (распределение)'!$B$1,MATCH(R$1,'Таблица 3 (распределение)'!$A$2:$A$22,0),0),0)</f>
        <v>3.6</v>
      </c>
      <c r="S56">
        <f ca="1">IFERROR(OFFSET('Таблица 2 (тарифы)'!$F$2,MATCH($G56&amp;S$1,'Таблица 2 (тарифы)'!$F$3:$F$1335,0),IF($B56&lt;300,1,2))*OFFSET('Таблица 3 (распределение)'!$B$1,MATCH(S$1,'Таблица 3 (распределение)'!$A$2:$A$22,0),0),0)</f>
        <v>3.3200000000000003</v>
      </c>
      <c r="T56">
        <f ca="1">IFERROR(OFFSET('Таблица 2 (тарифы)'!$F$2,MATCH($G56&amp;T$1,'Таблица 2 (тарифы)'!$F$3:$F$1335,0),IF($B56&lt;300,1,2))*OFFSET('Таблица 3 (распределение)'!$B$1,MATCH(T$1,'Таблица 3 (распределение)'!$A$2:$A$22,0),0),0)</f>
        <v>4.28</v>
      </c>
      <c r="U56">
        <f ca="1">IFERROR(OFFSET('Таблица 2 (тарифы)'!$F$2,MATCH($G56&amp;U$1,'Таблица 2 (тарифы)'!$F$3:$F$1335,0),IF($B56&lt;300,1,2))*OFFSET('Таблица 3 (распределение)'!$B$1,MATCH(U$1,'Таблица 3 (распределение)'!$A$2:$A$22,0),0),0)</f>
        <v>10.41</v>
      </c>
      <c r="V56">
        <f ca="1">IFERROR(OFFSET('Таблица 2 (тарифы)'!$F$2,MATCH($G56&amp;V$1,'Таблица 2 (тарифы)'!$F$3:$F$1335,0),IF($B56&lt;300,1,2))*OFFSET('Таблица 3 (распределение)'!$B$1,MATCH(V$1,'Таблица 3 (распределение)'!$A$2:$A$22,0),0),0)</f>
        <v>0</v>
      </c>
      <c r="W56">
        <f ca="1">IFERROR(OFFSET('Таблица 2 (тарифы)'!$F$2,MATCH($G56&amp;W$1,'Таблица 2 (тарифы)'!$F$3:$F$1335,0),IF($B56&lt;300,1,2))*OFFSET('Таблица 3 (распределение)'!$B$1,MATCH(W$1,'Таблица 3 (распределение)'!$A$2:$A$22,0),0),0)</f>
        <v>2.2800000000000002</v>
      </c>
      <c r="X56">
        <f ca="1">IFERROR(OFFSET('Таблица 2 (тарифы)'!$F$2,MATCH($G56&amp;X$1,'Таблица 2 (тарифы)'!$F$3:$F$1335,0),IF($B56&lt;300,1,2))*OFFSET('Таблица 3 (распределение)'!$B$1,MATCH(X$1,'Таблица 3 (распределение)'!$A$2:$A$22,0),0),0)</f>
        <v>31.709999999999997</v>
      </c>
      <c r="Y56">
        <f ca="1">IFERROR(OFFSET('Таблица 2 (тарифы)'!$F$2,MATCH($G56&amp;Y$1,'Таблица 2 (тарифы)'!$F$3:$F$1335,0),IF($B56&lt;300,1,2))*OFFSET('Таблица 3 (распределение)'!$B$1,MATCH(Y$1,'Таблица 3 (распределение)'!$A$2:$A$22,0),0),0)</f>
        <v>6.66</v>
      </c>
      <c r="Z56">
        <f ca="1">IFERROR(OFFSET('Таблица 2 (тарифы)'!$F$2,MATCH($G56&amp;Z$1,'Таблица 2 (тарифы)'!$F$3:$F$1335,0),IF($B56&lt;300,1,2))*OFFSET('Таблица 3 (распределение)'!$B$1,MATCH(Z$1,'Таблица 3 (распределение)'!$A$2:$A$22,0),0),0)</f>
        <v>8.73</v>
      </c>
      <c r="AA56">
        <f ca="1">IFERROR(OFFSET('Таблица 2 (тарифы)'!$F$2,MATCH($G56&amp;AA$1,'Таблица 2 (тарифы)'!$F$3:$F$1335,0),IF($B56&lt;300,1,2))*OFFSET('Таблица 3 (распределение)'!$B$1,MATCH(AA$1,'Таблица 3 (распределение)'!$A$2:$A$22,0),0),0)</f>
        <v>2.75</v>
      </c>
      <c r="AB56">
        <f ca="1">IFERROR(OFFSET('Таблица 2 (тарифы)'!$F$2,MATCH($G56&amp;AB$1,'Таблица 2 (тарифы)'!$F$3:$F$1335,0),IF($B56&lt;300,1,2))*OFFSET('Таблица 3 (распределение)'!$B$1,MATCH(AB$1,'Таблица 3 (распределение)'!$A$2:$A$22,0),0),0)</f>
        <v>0</v>
      </c>
      <c r="AC56">
        <f ca="1">IFERROR(OFFSET('Таблица 2 (тарифы)'!$F$2,MATCH($G56&amp;AC$1,'Таблица 2 (тарифы)'!$F$3:$F$1335,0),IF($B56&lt;300,1,2))*OFFSET('Таблица 3 (распределение)'!$B$1,MATCH(AC$1,'Таблица 3 (распределение)'!$A$2:$A$22,0),0),0)</f>
        <v>2.13</v>
      </c>
      <c r="AD56">
        <f ca="1">IFERROR(OFFSET('Таблица 2 (тарифы)'!$F$2,MATCH($G56&amp;AD$1,'Таблица 2 (тарифы)'!$F$3:$F$1335,0),IF($B56&lt;300,1,2))*OFFSET('Таблица 3 (распределение)'!$B$1,MATCH(AD$1,'Таблица 3 (распределение)'!$A$2:$A$22,0),0),0)</f>
        <v>8.44</v>
      </c>
      <c r="AE56">
        <f ca="1">IFERROR(OFFSET('Таблица 2 (тарифы)'!$F$2,MATCH($G56&amp;AE$1,'Таблица 2 (тарифы)'!$F$3:$F$1335,0),IF($B56&lt;300,1,2))*OFFSET('Таблица 3 (распределение)'!$B$1,MATCH(AE$1,'Таблица 3 (распределение)'!$A$2:$A$22,0),0),0)</f>
        <v>1.8800000000000001</v>
      </c>
      <c r="AF56">
        <f ca="1">IFERROR(OFFSET('Таблица 2 (тарифы)'!$F$2,MATCH($G56&amp;AF$1,'Таблица 2 (тарифы)'!$F$3:$F$1335,0),IF($B56&lt;300,1,2))*OFFSET('Таблица 3 (распределение)'!$B$1,MATCH(AF$1,'Таблица 3 (распределение)'!$A$2:$A$22,0),0),0)</f>
        <v>43.199999999999996</v>
      </c>
      <c r="AG56">
        <f ca="1">IFERROR(OFFSET('Таблица 2 (тарифы)'!$F$2,MATCH($G56&amp;AG$1,'Таблица 2 (тарифы)'!$F$3:$F$1335,0),IF($B56&lt;300,1,2))*OFFSET('Таблица 3 (распределение)'!$B$1,MATCH(AG$1,'Таблица 3 (распределение)'!$A$2:$A$22,0),0),0)</f>
        <v>0</v>
      </c>
      <c r="AH56">
        <f ca="1">IFERROR(OFFSET('Таблица 2 (тарифы)'!$F$2,MATCH($G56&amp;AH$1,'Таблица 2 (тарифы)'!$F$3:$F$1335,0),IF($B56&lt;300,1,2))*OFFSET('Таблица 3 (распределение)'!$B$1,MATCH(AH$1,'Таблица 3 (распределение)'!$A$2:$A$22,0),0),0)</f>
        <v>3.02</v>
      </c>
      <c r="AI56">
        <f ca="1">IFERROR(OFFSET('Таблица 2 (тарифы)'!$F$2,MATCH($G56&amp;AI$1,'Таблица 2 (тарифы)'!$F$3:$F$1335,0),IF($B56&lt;300,1,2))*OFFSET('Таблица 3 (распределение)'!$B$1,MATCH(AI$1,'Таблица 3 (распределение)'!$A$2:$A$22,0),0),0)</f>
        <v>0</v>
      </c>
      <c r="AJ56">
        <f ca="1">IFERROR(OFFSET('Таблица 2 (тарифы)'!$F$2,MATCH($G56&amp;AJ$1,'Таблица 2 (тарифы)'!$F$3:$F$1335,0),IF($B56&lt;300,1,2))*OFFSET('Таблица 3 (распределение)'!$B$1,MATCH(AJ$1,'Таблица 3 (распределение)'!$A$2:$A$22,0),0),0)</f>
        <v>2.75</v>
      </c>
      <c r="AK56">
        <f ca="1">IFERROR(OFFSET('Таблица 2 (тарифы)'!$F$2,MATCH($G56&amp;AK$1,'Таблица 2 (тарифы)'!$F$3:$F$1335,0),IF($B56&lt;300,1,2))*OFFSET('Таблица 3 (распределение)'!$B$1,MATCH(AK$1,'Таблица 3 (распределение)'!$A$2:$A$22,0),0),0)</f>
        <v>0</v>
      </c>
      <c r="AL56">
        <f ca="1">IFERROR(OFFSET('Таблица 2 (тарифы)'!$F$2,MATCH($G56&amp;AL$1,'Таблица 2 (тарифы)'!$F$3:$F$1335,0),IF($B56&lt;300,1,2))*OFFSET('Таблица 3 (распределение)'!$B$1,MATCH(AL$1,'Таблица 3 (распределение)'!$A$2:$A$22,0),0),0)</f>
        <v>6.3</v>
      </c>
      <c r="AM56">
        <f ca="1">IFERROR(OFFSET('Таблица 2 (тарифы)'!$F$2,MATCH($G56&amp;AM$1,'Таблица 2 (тарифы)'!$F$3:$F$1335,0),IF($B56&lt;300,1,2))*OFFSET('Таблица 3 (распределение)'!$B$1,MATCH(AM$1,'Таблица 3 (распределение)'!$A$2:$A$22,0),0),0)</f>
        <v>3.04</v>
      </c>
    </row>
    <row r="57" spans="1:39" x14ac:dyDescent="0.25">
      <c r="A57" s="8" t="s">
        <v>28</v>
      </c>
      <c r="B57" s="9">
        <v>1650</v>
      </c>
      <c r="C57" s="10">
        <v>25</v>
      </c>
      <c r="D57" s="10">
        <v>13</v>
      </c>
      <c r="E57" s="10">
        <v>42</v>
      </c>
      <c r="F57" s="7">
        <f>ROUNDUP(C57*D57*E57/1000,1)</f>
        <v>13.7</v>
      </c>
      <c r="G57" s="7">
        <f ca="1">IF(F57&gt;OFFSET(ЛИТРЫ!$B$1,MATCH(F57,ЛИТРЫ!$B$2:$B$44,1),0),OFFSET(ЛИТРЫ!$B$1,MATCH(F57,ЛИТРЫ!$B$2:$B$44,1)+1,0),OFFSET(ЛИТРЫ!$B$1,MATCH(F57,ЛИТРЫ!$B$2:$B$44,1),0))</f>
        <v>14</v>
      </c>
      <c r="H57" s="29">
        <f t="shared" ca="1" si="0"/>
        <v>172.06</v>
      </c>
      <c r="I57">
        <f ca="1">IFERROR(OFFSET('Таблица 2 (тарифы)'!$F$2,MATCH($G57&amp;I$1,'Таблица 2 (тарифы)'!$F$3:$F$1335,0),IF($B57&lt;300,1,2))*OFFSET('Таблица 3 (распределение)'!$B$1,MATCH(I$1,'Таблица 3 (распределение)'!$A$2:$A$22,0),0),0)</f>
        <v>0</v>
      </c>
      <c r="J57">
        <f ca="1">IFERROR(OFFSET('Таблица 2 (тарифы)'!$F$2,MATCH($G57&amp;J$1,'Таблица 2 (тарифы)'!$F$3:$F$1335,0),IF($B57&lt;300,1,2))*OFFSET('Таблица 3 (распределение)'!$B$1,MATCH(J$1,'Таблица 3 (распределение)'!$A$2:$A$22,0),0),0)</f>
        <v>0</v>
      </c>
      <c r="K57">
        <f ca="1">IFERROR(OFFSET('Таблица 2 (тарифы)'!$F$2,MATCH($G57&amp;K$1,'Таблица 2 (тарифы)'!$F$3:$F$1335,0),IF($B57&lt;300,1,2))*OFFSET('Таблица 3 (распределение)'!$B$1,MATCH(K$1,'Таблица 3 (распределение)'!$A$2:$A$22,0),0),0)</f>
        <v>0</v>
      </c>
      <c r="L57">
        <f ca="1">IFERROR(OFFSET('Таблица 2 (тарифы)'!$F$2,MATCH($G57&amp;L$1,'Таблица 2 (тарифы)'!$F$3:$F$1335,0),IF($B57&lt;300,1,2))*OFFSET('Таблица 3 (распределение)'!$B$1,MATCH(L$1,'Таблица 3 (распределение)'!$A$2:$A$22,0),0),0)</f>
        <v>0</v>
      </c>
      <c r="M57">
        <f ca="1">IFERROR(OFFSET('Таблица 2 (тарифы)'!$F$2,MATCH($G57&amp;M$1,'Таблица 2 (тарифы)'!$F$3:$F$1335,0),IF($B57&lt;300,1,2))*OFFSET('Таблица 3 (распределение)'!$B$1,MATCH(M$1,'Таблица 3 (распределение)'!$A$2:$A$22,0),0),0)</f>
        <v>6.36</v>
      </c>
      <c r="N57">
        <f ca="1">IFERROR(OFFSET('Таблица 2 (тарифы)'!$F$2,MATCH($G57&amp;N$1,'Таблица 2 (тарифы)'!$F$3:$F$1335,0),IF($B57&lt;300,1,2))*OFFSET('Таблица 3 (распределение)'!$B$1,MATCH(N$1,'Таблица 3 (распределение)'!$A$2:$A$22,0),0),0)</f>
        <v>7.92</v>
      </c>
      <c r="O57">
        <f ca="1">IFERROR(OFFSET('Таблица 2 (тарифы)'!$F$2,MATCH($G57&amp;O$1,'Таблица 2 (тарифы)'!$F$3:$F$1335,0),IF($B57&lt;300,1,2))*OFFSET('Таблица 3 (распределение)'!$B$1,MATCH(O$1,'Таблица 3 (распределение)'!$A$2:$A$22,0),0),0)</f>
        <v>0</v>
      </c>
      <c r="P57">
        <f ca="1">IFERROR(OFFSET('Таблица 2 (тарифы)'!$F$2,MATCH($G57&amp;P$1,'Таблица 2 (тарифы)'!$F$3:$F$1335,0),IF($B57&lt;300,1,2))*OFFSET('Таблица 3 (распределение)'!$B$1,MATCH(P$1,'Таблица 3 (распределение)'!$A$2:$A$22,0),0),0)</f>
        <v>9.08</v>
      </c>
      <c r="Q57">
        <f ca="1">IFERROR(OFFSET('Таблица 2 (тарифы)'!$F$2,MATCH($G57&amp;Q$1,'Таблица 2 (тарифы)'!$F$3:$F$1335,0),IF($B57&lt;300,1,2))*OFFSET('Таблица 3 (распределение)'!$B$1,MATCH(Q$1,'Таблица 3 (распределение)'!$A$2:$A$22,0),0),0)</f>
        <v>4.2</v>
      </c>
      <c r="R57">
        <f ca="1">IFERROR(OFFSET('Таблица 2 (тарифы)'!$F$2,MATCH($G57&amp;R$1,'Таблица 2 (тарифы)'!$F$3:$F$1335,0),IF($B57&lt;300,1,2))*OFFSET('Таблица 3 (распределение)'!$B$1,MATCH(R$1,'Таблица 3 (распределение)'!$A$2:$A$22,0),0),0)</f>
        <v>3.6</v>
      </c>
      <c r="S57">
        <f ca="1">IFERROR(OFFSET('Таблица 2 (тарифы)'!$F$2,MATCH($G57&amp;S$1,'Таблица 2 (тарифы)'!$F$3:$F$1335,0),IF($B57&lt;300,1,2))*OFFSET('Таблица 3 (распределение)'!$B$1,MATCH(S$1,'Таблица 3 (распределение)'!$A$2:$A$22,0),0),0)</f>
        <v>3.3200000000000003</v>
      </c>
      <c r="T57">
        <f ca="1">IFERROR(OFFSET('Таблица 2 (тарифы)'!$F$2,MATCH($G57&amp;T$1,'Таблица 2 (тарифы)'!$F$3:$F$1335,0),IF($B57&lt;300,1,2))*OFFSET('Таблица 3 (распределение)'!$B$1,MATCH(T$1,'Таблица 3 (распределение)'!$A$2:$A$22,0),0),0)</f>
        <v>4.28</v>
      </c>
      <c r="U57">
        <f ca="1">IFERROR(OFFSET('Таблица 2 (тарифы)'!$F$2,MATCH($G57&amp;U$1,'Таблица 2 (тарифы)'!$F$3:$F$1335,0),IF($B57&lt;300,1,2))*OFFSET('Таблица 3 (распределение)'!$B$1,MATCH(U$1,'Таблица 3 (распределение)'!$A$2:$A$22,0),0),0)</f>
        <v>10.41</v>
      </c>
      <c r="V57">
        <f ca="1">IFERROR(OFFSET('Таблица 2 (тарифы)'!$F$2,MATCH($G57&amp;V$1,'Таблица 2 (тарифы)'!$F$3:$F$1335,0),IF($B57&lt;300,1,2))*OFFSET('Таблица 3 (распределение)'!$B$1,MATCH(V$1,'Таблица 3 (распределение)'!$A$2:$A$22,0),0),0)</f>
        <v>0</v>
      </c>
      <c r="W57">
        <f ca="1">IFERROR(OFFSET('Таблица 2 (тарифы)'!$F$2,MATCH($G57&amp;W$1,'Таблица 2 (тарифы)'!$F$3:$F$1335,0),IF($B57&lt;300,1,2))*OFFSET('Таблица 3 (распределение)'!$B$1,MATCH(W$1,'Таблица 3 (распределение)'!$A$2:$A$22,0),0),0)</f>
        <v>2.2800000000000002</v>
      </c>
      <c r="X57">
        <f ca="1">IFERROR(OFFSET('Таблица 2 (тарифы)'!$F$2,MATCH($G57&amp;X$1,'Таблица 2 (тарифы)'!$F$3:$F$1335,0),IF($B57&lt;300,1,2))*OFFSET('Таблица 3 (распределение)'!$B$1,MATCH(X$1,'Таблица 3 (распределение)'!$A$2:$A$22,0),0),0)</f>
        <v>31.709999999999997</v>
      </c>
      <c r="Y57">
        <f ca="1">IFERROR(OFFSET('Таблица 2 (тарифы)'!$F$2,MATCH($G57&amp;Y$1,'Таблица 2 (тарифы)'!$F$3:$F$1335,0),IF($B57&lt;300,1,2))*OFFSET('Таблица 3 (распределение)'!$B$1,MATCH(Y$1,'Таблица 3 (распределение)'!$A$2:$A$22,0),0),0)</f>
        <v>6.66</v>
      </c>
      <c r="Z57">
        <f ca="1">IFERROR(OFFSET('Таблица 2 (тарифы)'!$F$2,MATCH($G57&amp;Z$1,'Таблица 2 (тарифы)'!$F$3:$F$1335,0),IF($B57&lt;300,1,2))*OFFSET('Таблица 3 (распределение)'!$B$1,MATCH(Z$1,'Таблица 3 (распределение)'!$A$2:$A$22,0),0),0)</f>
        <v>8.73</v>
      </c>
      <c r="AA57">
        <f ca="1">IFERROR(OFFSET('Таблица 2 (тарифы)'!$F$2,MATCH($G57&amp;AA$1,'Таблица 2 (тарифы)'!$F$3:$F$1335,0),IF($B57&lt;300,1,2))*OFFSET('Таблица 3 (распределение)'!$B$1,MATCH(AA$1,'Таблица 3 (распределение)'!$A$2:$A$22,0),0),0)</f>
        <v>2.75</v>
      </c>
      <c r="AB57">
        <f ca="1">IFERROR(OFFSET('Таблица 2 (тарифы)'!$F$2,MATCH($G57&amp;AB$1,'Таблица 2 (тарифы)'!$F$3:$F$1335,0),IF($B57&lt;300,1,2))*OFFSET('Таблица 3 (распределение)'!$B$1,MATCH(AB$1,'Таблица 3 (распределение)'!$A$2:$A$22,0),0),0)</f>
        <v>0</v>
      </c>
      <c r="AC57">
        <f ca="1">IFERROR(OFFSET('Таблица 2 (тарифы)'!$F$2,MATCH($G57&amp;AC$1,'Таблица 2 (тарифы)'!$F$3:$F$1335,0),IF($B57&lt;300,1,2))*OFFSET('Таблица 3 (распределение)'!$B$1,MATCH(AC$1,'Таблица 3 (распределение)'!$A$2:$A$22,0),0),0)</f>
        <v>2.13</v>
      </c>
      <c r="AD57">
        <f ca="1">IFERROR(OFFSET('Таблица 2 (тарифы)'!$F$2,MATCH($G57&amp;AD$1,'Таблица 2 (тарифы)'!$F$3:$F$1335,0),IF($B57&lt;300,1,2))*OFFSET('Таблица 3 (распределение)'!$B$1,MATCH(AD$1,'Таблица 3 (распределение)'!$A$2:$A$22,0),0),0)</f>
        <v>8.44</v>
      </c>
      <c r="AE57">
        <f ca="1">IFERROR(OFFSET('Таблица 2 (тарифы)'!$F$2,MATCH($G57&amp;AE$1,'Таблица 2 (тарифы)'!$F$3:$F$1335,0),IF($B57&lt;300,1,2))*OFFSET('Таблица 3 (распределение)'!$B$1,MATCH(AE$1,'Таблица 3 (распределение)'!$A$2:$A$22,0),0),0)</f>
        <v>1.8800000000000001</v>
      </c>
      <c r="AF57">
        <f ca="1">IFERROR(OFFSET('Таблица 2 (тарифы)'!$F$2,MATCH($G57&amp;AF$1,'Таблица 2 (тарифы)'!$F$3:$F$1335,0),IF($B57&lt;300,1,2))*OFFSET('Таблица 3 (распределение)'!$B$1,MATCH(AF$1,'Таблица 3 (распределение)'!$A$2:$A$22,0),0),0)</f>
        <v>43.199999999999996</v>
      </c>
      <c r="AG57">
        <f ca="1">IFERROR(OFFSET('Таблица 2 (тарифы)'!$F$2,MATCH($G57&amp;AG$1,'Таблица 2 (тарифы)'!$F$3:$F$1335,0),IF($B57&lt;300,1,2))*OFFSET('Таблица 3 (распределение)'!$B$1,MATCH(AG$1,'Таблица 3 (распределение)'!$A$2:$A$22,0),0),0)</f>
        <v>0</v>
      </c>
      <c r="AH57">
        <f ca="1">IFERROR(OFFSET('Таблица 2 (тарифы)'!$F$2,MATCH($G57&amp;AH$1,'Таблица 2 (тарифы)'!$F$3:$F$1335,0),IF($B57&lt;300,1,2))*OFFSET('Таблица 3 (распределение)'!$B$1,MATCH(AH$1,'Таблица 3 (распределение)'!$A$2:$A$22,0),0),0)</f>
        <v>3.02</v>
      </c>
      <c r="AI57">
        <f ca="1">IFERROR(OFFSET('Таблица 2 (тарифы)'!$F$2,MATCH($G57&amp;AI$1,'Таблица 2 (тарифы)'!$F$3:$F$1335,0),IF($B57&lt;300,1,2))*OFFSET('Таблица 3 (распределение)'!$B$1,MATCH(AI$1,'Таблица 3 (распределение)'!$A$2:$A$22,0),0),0)</f>
        <v>0</v>
      </c>
      <c r="AJ57">
        <f ca="1">IFERROR(OFFSET('Таблица 2 (тарифы)'!$F$2,MATCH($G57&amp;AJ$1,'Таблица 2 (тарифы)'!$F$3:$F$1335,0),IF($B57&lt;300,1,2))*OFFSET('Таблица 3 (распределение)'!$B$1,MATCH(AJ$1,'Таблица 3 (распределение)'!$A$2:$A$22,0),0),0)</f>
        <v>2.75</v>
      </c>
      <c r="AK57">
        <f ca="1">IFERROR(OFFSET('Таблица 2 (тарифы)'!$F$2,MATCH($G57&amp;AK$1,'Таблица 2 (тарифы)'!$F$3:$F$1335,0),IF($B57&lt;300,1,2))*OFFSET('Таблица 3 (распределение)'!$B$1,MATCH(AK$1,'Таблица 3 (распределение)'!$A$2:$A$22,0),0),0)</f>
        <v>0</v>
      </c>
      <c r="AL57">
        <f ca="1">IFERROR(OFFSET('Таблица 2 (тарифы)'!$F$2,MATCH($G57&amp;AL$1,'Таблица 2 (тарифы)'!$F$3:$F$1335,0),IF($B57&lt;300,1,2))*OFFSET('Таблица 3 (распределение)'!$B$1,MATCH(AL$1,'Таблица 3 (распределение)'!$A$2:$A$22,0),0),0)</f>
        <v>6.3</v>
      </c>
      <c r="AM57">
        <f ca="1">IFERROR(OFFSET('Таблица 2 (тарифы)'!$F$2,MATCH($G57&amp;AM$1,'Таблица 2 (тарифы)'!$F$3:$F$1335,0),IF($B57&lt;300,1,2))*OFFSET('Таблица 3 (распределение)'!$B$1,MATCH(AM$1,'Таблица 3 (распределение)'!$A$2:$A$22,0),0),0)</f>
        <v>3.04</v>
      </c>
    </row>
    <row r="58" spans="1:39" x14ac:dyDescent="0.25">
      <c r="A58" s="8"/>
      <c r="B58" s="9">
        <v>710</v>
      </c>
      <c r="C58" s="10">
        <v>25</v>
      </c>
      <c r="D58" s="10">
        <v>13</v>
      </c>
      <c r="E58" s="10">
        <v>42</v>
      </c>
      <c r="F58" s="7">
        <f>ROUNDUP(C58*D58*E58/1000,1)</f>
        <v>13.7</v>
      </c>
      <c r="G58" s="7">
        <f ca="1">IF(F58&gt;OFFSET(ЛИТРЫ!$B$1,MATCH(F58,ЛИТРЫ!$B$2:$B$44,1),0),OFFSET(ЛИТРЫ!$B$1,MATCH(F58,ЛИТРЫ!$B$2:$B$44,1)+1,0),OFFSET(ЛИТРЫ!$B$1,MATCH(F58,ЛИТРЫ!$B$2:$B$44,1),0))</f>
        <v>14</v>
      </c>
      <c r="H58" s="29">
        <f t="shared" ca="1" si="0"/>
        <v>172.06</v>
      </c>
      <c r="I58">
        <f ca="1">IFERROR(OFFSET('Таблица 2 (тарифы)'!$F$2,MATCH($G58&amp;I$1,'Таблица 2 (тарифы)'!$F$3:$F$1335,0),IF($B58&lt;300,1,2))*OFFSET('Таблица 3 (распределение)'!$B$1,MATCH(I$1,'Таблица 3 (распределение)'!$A$2:$A$22,0),0),0)</f>
        <v>0</v>
      </c>
      <c r="J58">
        <f ca="1">IFERROR(OFFSET('Таблица 2 (тарифы)'!$F$2,MATCH($G58&amp;J$1,'Таблица 2 (тарифы)'!$F$3:$F$1335,0),IF($B58&lt;300,1,2))*OFFSET('Таблица 3 (распределение)'!$B$1,MATCH(J$1,'Таблица 3 (распределение)'!$A$2:$A$22,0),0),0)</f>
        <v>0</v>
      </c>
      <c r="K58">
        <f ca="1">IFERROR(OFFSET('Таблица 2 (тарифы)'!$F$2,MATCH($G58&amp;K$1,'Таблица 2 (тарифы)'!$F$3:$F$1335,0),IF($B58&lt;300,1,2))*OFFSET('Таблица 3 (распределение)'!$B$1,MATCH(K$1,'Таблица 3 (распределение)'!$A$2:$A$22,0),0),0)</f>
        <v>0</v>
      </c>
      <c r="L58">
        <f ca="1">IFERROR(OFFSET('Таблица 2 (тарифы)'!$F$2,MATCH($G58&amp;L$1,'Таблица 2 (тарифы)'!$F$3:$F$1335,0),IF($B58&lt;300,1,2))*OFFSET('Таблица 3 (распределение)'!$B$1,MATCH(L$1,'Таблица 3 (распределение)'!$A$2:$A$22,0),0),0)</f>
        <v>0</v>
      </c>
      <c r="M58">
        <f ca="1">IFERROR(OFFSET('Таблица 2 (тарифы)'!$F$2,MATCH($G58&amp;M$1,'Таблица 2 (тарифы)'!$F$3:$F$1335,0),IF($B58&lt;300,1,2))*OFFSET('Таблица 3 (распределение)'!$B$1,MATCH(M$1,'Таблица 3 (распределение)'!$A$2:$A$22,0),0),0)</f>
        <v>6.36</v>
      </c>
      <c r="N58">
        <f ca="1">IFERROR(OFFSET('Таблица 2 (тарифы)'!$F$2,MATCH($G58&amp;N$1,'Таблица 2 (тарифы)'!$F$3:$F$1335,0),IF($B58&lt;300,1,2))*OFFSET('Таблица 3 (распределение)'!$B$1,MATCH(N$1,'Таблица 3 (распределение)'!$A$2:$A$22,0),0),0)</f>
        <v>7.92</v>
      </c>
      <c r="O58">
        <f ca="1">IFERROR(OFFSET('Таблица 2 (тарифы)'!$F$2,MATCH($G58&amp;O$1,'Таблица 2 (тарифы)'!$F$3:$F$1335,0),IF($B58&lt;300,1,2))*OFFSET('Таблица 3 (распределение)'!$B$1,MATCH(O$1,'Таблица 3 (распределение)'!$A$2:$A$22,0),0),0)</f>
        <v>0</v>
      </c>
      <c r="P58">
        <f ca="1">IFERROR(OFFSET('Таблица 2 (тарифы)'!$F$2,MATCH($G58&amp;P$1,'Таблица 2 (тарифы)'!$F$3:$F$1335,0),IF($B58&lt;300,1,2))*OFFSET('Таблица 3 (распределение)'!$B$1,MATCH(P$1,'Таблица 3 (распределение)'!$A$2:$A$22,0),0),0)</f>
        <v>9.08</v>
      </c>
      <c r="Q58">
        <f ca="1">IFERROR(OFFSET('Таблица 2 (тарифы)'!$F$2,MATCH($G58&amp;Q$1,'Таблица 2 (тарифы)'!$F$3:$F$1335,0),IF($B58&lt;300,1,2))*OFFSET('Таблица 3 (распределение)'!$B$1,MATCH(Q$1,'Таблица 3 (распределение)'!$A$2:$A$22,0),0),0)</f>
        <v>4.2</v>
      </c>
      <c r="R58">
        <f ca="1">IFERROR(OFFSET('Таблица 2 (тарифы)'!$F$2,MATCH($G58&amp;R$1,'Таблица 2 (тарифы)'!$F$3:$F$1335,0),IF($B58&lt;300,1,2))*OFFSET('Таблица 3 (распределение)'!$B$1,MATCH(R$1,'Таблица 3 (распределение)'!$A$2:$A$22,0),0),0)</f>
        <v>3.6</v>
      </c>
      <c r="S58">
        <f ca="1">IFERROR(OFFSET('Таблица 2 (тарифы)'!$F$2,MATCH($G58&amp;S$1,'Таблица 2 (тарифы)'!$F$3:$F$1335,0),IF($B58&lt;300,1,2))*OFFSET('Таблица 3 (распределение)'!$B$1,MATCH(S$1,'Таблица 3 (распределение)'!$A$2:$A$22,0),0),0)</f>
        <v>3.3200000000000003</v>
      </c>
      <c r="T58">
        <f ca="1">IFERROR(OFFSET('Таблица 2 (тарифы)'!$F$2,MATCH($G58&amp;T$1,'Таблица 2 (тарифы)'!$F$3:$F$1335,0),IF($B58&lt;300,1,2))*OFFSET('Таблица 3 (распределение)'!$B$1,MATCH(T$1,'Таблица 3 (распределение)'!$A$2:$A$22,0),0),0)</f>
        <v>4.28</v>
      </c>
      <c r="U58">
        <f ca="1">IFERROR(OFFSET('Таблица 2 (тарифы)'!$F$2,MATCH($G58&amp;U$1,'Таблица 2 (тарифы)'!$F$3:$F$1335,0),IF($B58&lt;300,1,2))*OFFSET('Таблица 3 (распределение)'!$B$1,MATCH(U$1,'Таблица 3 (распределение)'!$A$2:$A$22,0),0),0)</f>
        <v>10.41</v>
      </c>
      <c r="V58">
        <f ca="1">IFERROR(OFFSET('Таблица 2 (тарифы)'!$F$2,MATCH($G58&amp;V$1,'Таблица 2 (тарифы)'!$F$3:$F$1335,0),IF($B58&lt;300,1,2))*OFFSET('Таблица 3 (распределение)'!$B$1,MATCH(V$1,'Таблица 3 (распределение)'!$A$2:$A$22,0),0),0)</f>
        <v>0</v>
      </c>
      <c r="W58">
        <f ca="1">IFERROR(OFFSET('Таблица 2 (тарифы)'!$F$2,MATCH($G58&amp;W$1,'Таблица 2 (тарифы)'!$F$3:$F$1335,0),IF($B58&lt;300,1,2))*OFFSET('Таблица 3 (распределение)'!$B$1,MATCH(W$1,'Таблица 3 (распределение)'!$A$2:$A$22,0),0),0)</f>
        <v>2.2800000000000002</v>
      </c>
      <c r="X58">
        <f ca="1">IFERROR(OFFSET('Таблица 2 (тарифы)'!$F$2,MATCH($G58&amp;X$1,'Таблица 2 (тарифы)'!$F$3:$F$1335,0),IF($B58&lt;300,1,2))*OFFSET('Таблица 3 (распределение)'!$B$1,MATCH(X$1,'Таблица 3 (распределение)'!$A$2:$A$22,0),0),0)</f>
        <v>31.709999999999997</v>
      </c>
      <c r="Y58">
        <f ca="1">IFERROR(OFFSET('Таблица 2 (тарифы)'!$F$2,MATCH($G58&amp;Y$1,'Таблица 2 (тарифы)'!$F$3:$F$1335,0),IF($B58&lt;300,1,2))*OFFSET('Таблица 3 (распределение)'!$B$1,MATCH(Y$1,'Таблица 3 (распределение)'!$A$2:$A$22,0),0),0)</f>
        <v>6.66</v>
      </c>
      <c r="Z58">
        <f ca="1">IFERROR(OFFSET('Таблица 2 (тарифы)'!$F$2,MATCH($G58&amp;Z$1,'Таблица 2 (тарифы)'!$F$3:$F$1335,0),IF($B58&lt;300,1,2))*OFFSET('Таблица 3 (распределение)'!$B$1,MATCH(Z$1,'Таблица 3 (распределение)'!$A$2:$A$22,0),0),0)</f>
        <v>8.73</v>
      </c>
      <c r="AA58">
        <f ca="1">IFERROR(OFFSET('Таблица 2 (тарифы)'!$F$2,MATCH($G58&amp;AA$1,'Таблица 2 (тарифы)'!$F$3:$F$1335,0),IF($B58&lt;300,1,2))*OFFSET('Таблица 3 (распределение)'!$B$1,MATCH(AA$1,'Таблица 3 (распределение)'!$A$2:$A$22,0),0),0)</f>
        <v>2.75</v>
      </c>
      <c r="AB58">
        <f ca="1">IFERROR(OFFSET('Таблица 2 (тарифы)'!$F$2,MATCH($G58&amp;AB$1,'Таблица 2 (тарифы)'!$F$3:$F$1335,0),IF($B58&lt;300,1,2))*OFFSET('Таблица 3 (распределение)'!$B$1,MATCH(AB$1,'Таблица 3 (распределение)'!$A$2:$A$22,0),0),0)</f>
        <v>0</v>
      </c>
      <c r="AC58">
        <f ca="1">IFERROR(OFFSET('Таблица 2 (тарифы)'!$F$2,MATCH($G58&amp;AC$1,'Таблица 2 (тарифы)'!$F$3:$F$1335,0),IF($B58&lt;300,1,2))*OFFSET('Таблица 3 (распределение)'!$B$1,MATCH(AC$1,'Таблица 3 (распределение)'!$A$2:$A$22,0),0),0)</f>
        <v>2.13</v>
      </c>
      <c r="AD58">
        <f ca="1">IFERROR(OFFSET('Таблица 2 (тарифы)'!$F$2,MATCH($G58&amp;AD$1,'Таблица 2 (тарифы)'!$F$3:$F$1335,0),IF($B58&lt;300,1,2))*OFFSET('Таблица 3 (распределение)'!$B$1,MATCH(AD$1,'Таблица 3 (распределение)'!$A$2:$A$22,0),0),0)</f>
        <v>8.44</v>
      </c>
      <c r="AE58">
        <f ca="1">IFERROR(OFFSET('Таблица 2 (тарифы)'!$F$2,MATCH($G58&amp;AE$1,'Таблица 2 (тарифы)'!$F$3:$F$1335,0),IF($B58&lt;300,1,2))*OFFSET('Таблица 3 (распределение)'!$B$1,MATCH(AE$1,'Таблица 3 (распределение)'!$A$2:$A$22,0),0),0)</f>
        <v>1.8800000000000001</v>
      </c>
      <c r="AF58">
        <f ca="1">IFERROR(OFFSET('Таблица 2 (тарифы)'!$F$2,MATCH($G58&amp;AF$1,'Таблица 2 (тарифы)'!$F$3:$F$1335,0),IF($B58&lt;300,1,2))*OFFSET('Таблица 3 (распределение)'!$B$1,MATCH(AF$1,'Таблица 3 (распределение)'!$A$2:$A$22,0),0),0)</f>
        <v>43.199999999999996</v>
      </c>
      <c r="AG58">
        <f ca="1">IFERROR(OFFSET('Таблица 2 (тарифы)'!$F$2,MATCH($G58&amp;AG$1,'Таблица 2 (тарифы)'!$F$3:$F$1335,0),IF($B58&lt;300,1,2))*OFFSET('Таблица 3 (распределение)'!$B$1,MATCH(AG$1,'Таблица 3 (распределение)'!$A$2:$A$22,0),0),0)</f>
        <v>0</v>
      </c>
      <c r="AH58">
        <f ca="1">IFERROR(OFFSET('Таблица 2 (тарифы)'!$F$2,MATCH($G58&amp;AH$1,'Таблица 2 (тарифы)'!$F$3:$F$1335,0),IF($B58&lt;300,1,2))*OFFSET('Таблица 3 (распределение)'!$B$1,MATCH(AH$1,'Таблица 3 (распределение)'!$A$2:$A$22,0),0),0)</f>
        <v>3.02</v>
      </c>
      <c r="AI58">
        <f ca="1">IFERROR(OFFSET('Таблица 2 (тарифы)'!$F$2,MATCH($G58&amp;AI$1,'Таблица 2 (тарифы)'!$F$3:$F$1335,0),IF($B58&lt;300,1,2))*OFFSET('Таблица 3 (распределение)'!$B$1,MATCH(AI$1,'Таблица 3 (распределение)'!$A$2:$A$22,0),0),0)</f>
        <v>0</v>
      </c>
      <c r="AJ58">
        <f ca="1">IFERROR(OFFSET('Таблица 2 (тарифы)'!$F$2,MATCH($G58&amp;AJ$1,'Таблица 2 (тарифы)'!$F$3:$F$1335,0),IF($B58&lt;300,1,2))*OFFSET('Таблица 3 (распределение)'!$B$1,MATCH(AJ$1,'Таблица 3 (распределение)'!$A$2:$A$22,0),0),0)</f>
        <v>2.75</v>
      </c>
      <c r="AK58">
        <f ca="1">IFERROR(OFFSET('Таблица 2 (тарифы)'!$F$2,MATCH($G58&amp;AK$1,'Таблица 2 (тарифы)'!$F$3:$F$1335,0),IF($B58&lt;300,1,2))*OFFSET('Таблица 3 (распределение)'!$B$1,MATCH(AK$1,'Таблица 3 (распределение)'!$A$2:$A$22,0),0),0)</f>
        <v>0</v>
      </c>
      <c r="AL58">
        <f ca="1">IFERROR(OFFSET('Таблица 2 (тарифы)'!$F$2,MATCH($G58&amp;AL$1,'Таблица 2 (тарифы)'!$F$3:$F$1335,0),IF($B58&lt;300,1,2))*OFFSET('Таблица 3 (распределение)'!$B$1,MATCH(AL$1,'Таблица 3 (распределение)'!$A$2:$A$22,0),0),0)</f>
        <v>6.3</v>
      </c>
      <c r="AM58">
        <f ca="1">IFERROR(OFFSET('Таблица 2 (тарифы)'!$F$2,MATCH($G58&amp;AM$1,'Таблица 2 (тарифы)'!$F$3:$F$1335,0),IF($B58&lt;300,1,2))*OFFSET('Таблица 3 (распределение)'!$B$1,MATCH(AM$1,'Таблица 3 (распределение)'!$A$2:$A$22,0),0),0)</f>
        <v>3.04</v>
      </c>
    </row>
    <row r="59" spans="1:39" x14ac:dyDescent="0.25">
      <c r="A59" s="8" t="s">
        <v>49</v>
      </c>
      <c r="B59" s="9">
        <v>3190</v>
      </c>
      <c r="C59" s="10">
        <v>16</v>
      </c>
      <c r="D59" s="10">
        <v>57.999999999999993</v>
      </c>
      <c r="E59" s="10">
        <v>16</v>
      </c>
      <c r="F59" s="7">
        <f>ROUNDUP(C59*D59*E59/1000,1)</f>
        <v>14.9</v>
      </c>
      <c r="G59" s="7">
        <f ca="1">IF(F59&gt;OFFSET(ЛИТРЫ!$B$1,MATCH(F59,ЛИТРЫ!$B$2:$B$44,1),0),OFFSET(ЛИТРЫ!$B$1,MATCH(F59,ЛИТРЫ!$B$2:$B$44,1)+1,0),OFFSET(ЛИТРЫ!$B$1,MATCH(F59,ЛИТРЫ!$B$2:$B$44,1),0))</f>
        <v>15</v>
      </c>
      <c r="H59" s="29">
        <f t="shared" ca="1" si="0"/>
        <v>185.47000000000003</v>
      </c>
      <c r="I59">
        <f ca="1">IFERROR(OFFSET('Таблица 2 (тарифы)'!$F$2,MATCH($G59&amp;I$1,'Таблица 2 (тарифы)'!$F$3:$F$1335,0),IF($B59&lt;300,1,2))*OFFSET('Таблица 3 (распределение)'!$B$1,MATCH(I$1,'Таблица 3 (распределение)'!$A$2:$A$22,0),0),0)</f>
        <v>0</v>
      </c>
      <c r="J59">
        <f ca="1">IFERROR(OFFSET('Таблица 2 (тарифы)'!$F$2,MATCH($G59&amp;J$1,'Таблица 2 (тарифы)'!$F$3:$F$1335,0),IF($B59&lt;300,1,2))*OFFSET('Таблица 3 (распределение)'!$B$1,MATCH(J$1,'Таблица 3 (распределение)'!$A$2:$A$22,0),0),0)</f>
        <v>0</v>
      </c>
      <c r="K59">
        <f ca="1">IFERROR(OFFSET('Таблица 2 (тарифы)'!$F$2,MATCH($G59&amp;K$1,'Таблица 2 (тарифы)'!$F$3:$F$1335,0),IF($B59&lt;300,1,2))*OFFSET('Таблица 3 (распределение)'!$B$1,MATCH(K$1,'Таблица 3 (распределение)'!$A$2:$A$22,0),0),0)</f>
        <v>0</v>
      </c>
      <c r="L59">
        <f ca="1">IFERROR(OFFSET('Таблица 2 (тарифы)'!$F$2,MATCH($G59&amp;L$1,'Таблица 2 (тарифы)'!$F$3:$F$1335,0),IF($B59&lt;300,1,2))*OFFSET('Таблица 3 (распределение)'!$B$1,MATCH(L$1,'Таблица 3 (распределение)'!$A$2:$A$22,0),0),0)</f>
        <v>0</v>
      </c>
      <c r="M59">
        <f ca="1">IFERROR(OFFSET('Таблица 2 (тарифы)'!$F$2,MATCH($G59&amp;M$1,'Таблица 2 (тарифы)'!$F$3:$F$1335,0),IF($B59&lt;300,1,2))*OFFSET('Таблица 3 (распределение)'!$B$1,MATCH(M$1,'Таблица 3 (распределение)'!$A$2:$A$22,0),0),0)</f>
        <v>7.04</v>
      </c>
      <c r="N59">
        <f ca="1">IFERROR(OFFSET('Таблица 2 (тарифы)'!$F$2,MATCH($G59&amp;N$1,'Таблица 2 (тарифы)'!$F$3:$F$1335,0),IF($B59&lt;300,1,2))*OFFSET('Таблица 3 (распределение)'!$B$1,MATCH(N$1,'Таблица 3 (распределение)'!$A$2:$A$22,0),0),0)</f>
        <v>8.52</v>
      </c>
      <c r="O59">
        <f ca="1">IFERROR(OFFSET('Таблица 2 (тарифы)'!$F$2,MATCH($G59&amp;O$1,'Таблица 2 (тарифы)'!$F$3:$F$1335,0),IF($B59&lt;300,1,2))*OFFSET('Таблица 3 (распределение)'!$B$1,MATCH(O$1,'Таблица 3 (распределение)'!$A$2:$A$22,0),0),0)</f>
        <v>0</v>
      </c>
      <c r="P59">
        <f ca="1">IFERROR(OFFSET('Таблица 2 (тарифы)'!$F$2,MATCH($G59&amp;P$1,'Таблица 2 (тарифы)'!$F$3:$F$1335,0),IF($B59&lt;300,1,2))*OFFSET('Таблица 3 (распределение)'!$B$1,MATCH(P$1,'Таблица 3 (распределение)'!$A$2:$A$22,0),0),0)</f>
        <v>9.66</v>
      </c>
      <c r="Q59">
        <f ca="1">IFERROR(OFFSET('Таблица 2 (тарифы)'!$F$2,MATCH($G59&amp;Q$1,'Таблица 2 (тарифы)'!$F$3:$F$1335,0),IF($B59&lt;300,1,2))*OFFSET('Таблица 3 (распределение)'!$B$1,MATCH(Q$1,'Таблица 3 (распределение)'!$A$2:$A$22,0),0),0)</f>
        <v>4.5600000000000005</v>
      </c>
      <c r="R59">
        <f ca="1">IFERROR(OFFSET('Таблица 2 (тарифы)'!$F$2,MATCH($G59&amp;R$1,'Таблица 2 (тарифы)'!$F$3:$F$1335,0),IF($B59&lt;300,1,2))*OFFSET('Таблица 3 (распределение)'!$B$1,MATCH(R$1,'Таблица 3 (распределение)'!$A$2:$A$22,0),0),0)</f>
        <v>3.88</v>
      </c>
      <c r="S59">
        <f ca="1">IFERROR(OFFSET('Таблица 2 (тарифы)'!$F$2,MATCH($G59&amp;S$1,'Таблица 2 (тарифы)'!$F$3:$F$1335,0),IF($B59&lt;300,1,2))*OFFSET('Таблица 3 (распределение)'!$B$1,MATCH(S$1,'Таблица 3 (распределение)'!$A$2:$A$22,0),0),0)</f>
        <v>3.58</v>
      </c>
      <c r="T59">
        <f ca="1">IFERROR(OFFSET('Таблица 2 (тарифы)'!$F$2,MATCH($G59&amp;T$1,'Таблица 2 (тарифы)'!$F$3:$F$1335,0),IF($B59&lt;300,1,2))*OFFSET('Таблица 3 (распределение)'!$B$1,MATCH(T$1,'Таблица 3 (распределение)'!$A$2:$A$22,0),0),0)</f>
        <v>4.6399999999999997</v>
      </c>
      <c r="U59">
        <f ca="1">IFERROR(OFFSET('Таблица 2 (тарифы)'!$F$2,MATCH($G59&amp;U$1,'Таблица 2 (тарифы)'!$F$3:$F$1335,0),IF($B59&lt;300,1,2))*OFFSET('Таблица 3 (распределение)'!$B$1,MATCH(U$1,'Таблица 3 (распределение)'!$A$2:$A$22,0),0),0)</f>
        <v>11.129999999999999</v>
      </c>
      <c r="V59">
        <f ca="1">IFERROR(OFFSET('Таблица 2 (тарифы)'!$F$2,MATCH($G59&amp;V$1,'Таблица 2 (тарифы)'!$F$3:$F$1335,0),IF($B59&lt;300,1,2))*OFFSET('Таблица 3 (распределение)'!$B$1,MATCH(V$1,'Таблица 3 (распределение)'!$A$2:$A$22,0),0),0)</f>
        <v>0</v>
      </c>
      <c r="W59">
        <f ca="1">IFERROR(OFFSET('Таблица 2 (тарифы)'!$F$2,MATCH($G59&amp;W$1,'Таблица 2 (тарифы)'!$F$3:$F$1335,0),IF($B59&lt;300,1,2))*OFFSET('Таблица 3 (распределение)'!$B$1,MATCH(W$1,'Таблица 3 (распределение)'!$A$2:$A$22,0),0),0)</f>
        <v>2.4300000000000002</v>
      </c>
      <c r="X59">
        <f ca="1">IFERROR(OFFSET('Таблица 2 (тарифы)'!$F$2,MATCH($G59&amp;X$1,'Таблица 2 (тарифы)'!$F$3:$F$1335,0),IF($B59&lt;300,1,2))*OFFSET('Таблица 3 (распределение)'!$B$1,MATCH(X$1,'Таблица 3 (распределение)'!$A$2:$A$22,0),0),0)</f>
        <v>35.07</v>
      </c>
      <c r="Y59">
        <f ca="1">IFERROR(OFFSET('Таблица 2 (тарифы)'!$F$2,MATCH($G59&amp;Y$1,'Таблица 2 (тарифы)'!$F$3:$F$1335,0),IF($B59&lt;300,1,2))*OFFSET('Таблица 3 (распределение)'!$B$1,MATCH(Y$1,'Таблица 3 (распределение)'!$A$2:$A$22,0),0),0)</f>
        <v>6.8999999999999995</v>
      </c>
      <c r="Z59">
        <f ca="1">IFERROR(OFFSET('Таблица 2 (тарифы)'!$F$2,MATCH($G59&amp;Z$1,'Таблица 2 (тарифы)'!$F$3:$F$1335,0),IF($B59&lt;300,1,2))*OFFSET('Таблица 3 (распределение)'!$B$1,MATCH(Z$1,'Таблица 3 (распределение)'!$A$2:$A$22,0),0),0)</f>
        <v>9.33</v>
      </c>
      <c r="AA59">
        <f ca="1">IFERROR(OFFSET('Таблица 2 (тарифы)'!$F$2,MATCH($G59&amp;AA$1,'Таблица 2 (тарифы)'!$F$3:$F$1335,0),IF($B59&lt;300,1,2))*OFFSET('Таблица 3 (распределение)'!$B$1,MATCH(AA$1,'Таблица 3 (распределение)'!$A$2:$A$22,0),0),0)</f>
        <v>2.97</v>
      </c>
      <c r="AB59">
        <f ca="1">IFERROR(OFFSET('Таблица 2 (тарифы)'!$F$2,MATCH($G59&amp;AB$1,'Таблица 2 (тарифы)'!$F$3:$F$1335,0),IF($B59&lt;300,1,2))*OFFSET('Таблица 3 (распределение)'!$B$1,MATCH(AB$1,'Таблица 3 (распределение)'!$A$2:$A$22,0),0),0)</f>
        <v>0</v>
      </c>
      <c r="AC59">
        <f ca="1">IFERROR(OFFSET('Таблица 2 (тарифы)'!$F$2,MATCH($G59&amp;AC$1,'Таблица 2 (тарифы)'!$F$3:$F$1335,0),IF($B59&lt;300,1,2))*OFFSET('Таблица 3 (распределение)'!$B$1,MATCH(AC$1,'Таблица 3 (распределение)'!$A$2:$A$22,0),0),0)</f>
        <v>2.3000000000000003</v>
      </c>
      <c r="AD59">
        <f ca="1">IFERROR(OFFSET('Таблица 2 (тарифы)'!$F$2,MATCH($G59&amp;AD$1,'Таблица 2 (тарифы)'!$F$3:$F$1335,0),IF($B59&lt;300,1,2))*OFFSET('Таблица 3 (распределение)'!$B$1,MATCH(AD$1,'Таблица 3 (распределение)'!$A$2:$A$22,0),0),0)</f>
        <v>8.92</v>
      </c>
      <c r="AE59">
        <f ca="1">IFERROR(OFFSET('Таблица 2 (тарифы)'!$F$2,MATCH($G59&amp;AE$1,'Таблица 2 (тарифы)'!$F$3:$F$1335,0),IF($B59&lt;300,1,2))*OFFSET('Таблица 3 (распределение)'!$B$1,MATCH(AE$1,'Таблица 3 (распределение)'!$A$2:$A$22,0),0),0)</f>
        <v>2.0499999999999998</v>
      </c>
      <c r="AF59">
        <f ca="1">IFERROR(OFFSET('Таблица 2 (тарифы)'!$F$2,MATCH($G59&amp;AF$1,'Таблица 2 (тарифы)'!$F$3:$F$1335,0),IF($B59&lt;300,1,2))*OFFSET('Таблица 3 (распределение)'!$B$1,MATCH(AF$1,'Таблица 3 (распределение)'!$A$2:$A$22,0),0),0)</f>
        <v>46.08</v>
      </c>
      <c r="AG59">
        <f ca="1">IFERROR(OFFSET('Таблица 2 (тарифы)'!$F$2,MATCH($G59&amp;AG$1,'Таблица 2 (тарифы)'!$F$3:$F$1335,0),IF($B59&lt;300,1,2))*OFFSET('Таблица 3 (распределение)'!$B$1,MATCH(AG$1,'Таблица 3 (распределение)'!$A$2:$A$22,0),0),0)</f>
        <v>0</v>
      </c>
      <c r="AH59">
        <f ca="1">IFERROR(OFFSET('Таблица 2 (тарифы)'!$F$2,MATCH($G59&amp;AH$1,'Таблица 2 (тарифы)'!$F$3:$F$1335,0),IF($B59&lt;300,1,2))*OFFSET('Таблица 3 (распределение)'!$B$1,MATCH(AH$1,'Таблица 3 (распределение)'!$A$2:$A$22,0),0),0)</f>
        <v>3.3000000000000003</v>
      </c>
      <c r="AI59">
        <f ca="1">IFERROR(OFFSET('Таблица 2 (тарифы)'!$F$2,MATCH($G59&amp;AI$1,'Таблица 2 (тарифы)'!$F$3:$F$1335,0),IF($B59&lt;300,1,2))*OFFSET('Таблица 3 (распределение)'!$B$1,MATCH(AI$1,'Таблица 3 (распределение)'!$A$2:$A$22,0),0),0)</f>
        <v>0</v>
      </c>
      <c r="AJ59">
        <f ca="1">IFERROR(OFFSET('Таблица 2 (тарифы)'!$F$2,MATCH($G59&amp;AJ$1,'Таблица 2 (тарифы)'!$F$3:$F$1335,0),IF($B59&lt;300,1,2))*OFFSET('Таблица 3 (распределение)'!$B$1,MATCH(AJ$1,'Таблица 3 (распределение)'!$A$2:$A$22,0),0),0)</f>
        <v>2.97</v>
      </c>
      <c r="AK59">
        <f ca="1">IFERROR(OFFSET('Таблица 2 (тарифы)'!$F$2,MATCH($G59&amp;AK$1,'Таблица 2 (тарифы)'!$F$3:$F$1335,0),IF($B59&lt;300,1,2))*OFFSET('Таблица 3 (распределение)'!$B$1,MATCH(AK$1,'Таблица 3 (распределение)'!$A$2:$A$22,0),0),0)</f>
        <v>0</v>
      </c>
      <c r="AL59">
        <f ca="1">IFERROR(OFFSET('Таблица 2 (тарифы)'!$F$2,MATCH($G59&amp;AL$1,'Таблица 2 (тарифы)'!$F$3:$F$1335,0),IF($B59&lt;300,1,2))*OFFSET('Таблица 3 (распределение)'!$B$1,MATCH(AL$1,'Таблица 3 (распределение)'!$A$2:$A$22,0),0),0)</f>
        <v>6.84</v>
      </c>
      <c r="AM59">
        <f ca="1">IFERROR(OFFSET('Таблица 2 (тарифы)'!$F$2,MATCH($G59&amp;AM$1,'Таблица 2 (тарифы)'!$F$3:$F$1335,0),IF($B59&lt;300,1,2))*OFFSET('Таблица 3 (распределение)'!$B$1,MATCH(AM$1,'Таблица 3 (распределение)'!$A$2:$A$22,0),0),0)</f>
        <v>3.3000000000000003</v>
      </c>
    </row>
    <row r="60" spans="1:39" x14ac:dyDescent="0.25">
      <c r="A60" s="8" t="s">
        <v>20</v>
      </c>
      <c r="B60" s="9">
        <v>1420</v>
      </c>
      <c r="C60" s="10">
        <v>25</v>
      </c>
      <c r="D60" s="10">
        <v>24</v>
      </c>
      <c r="E60" s="10">
        <v>26</v>
      </c>
      <c r="F60" s="7">
        <f>ROUNDUP(C60*D60*E60/1000,1)</f>
        <v>15.6</v>
      </c>
      <c r="G60" s="7">
        <f ca="1">IF(F60&gt;OFFSET(ЛИТРЫ!$B$1,MATCH(F60,ЛИТРЫ!$B$2:$B$44,1),0),OFFSET(ЛИТРЫ!$B$1,MATCH(F60,ЛИТРЫ!$B$2:$B$44,1)+1,0),OFFSET(ЛИТРЫ!$B$1,MATCH(F60,ЛИТРЫ!$B$2:$B$44,1),0))</f>
        <v>17</v>
      </c>
      <c r="H60" s="29">
        <f t="shared" ca="1" si="0"/>
        <v>203.68000000000004</v>
      </c>
      <c r="I60">
        <f ca="1">IFERROR(OFFSET('Таблица 2 (тарифы)'!$F$2,MATCH($G60&amp;I$1,'Таблица 2 (тарифы)'!$F$3:$F$1335,0),IF($B60&lt;300,1,2))*OFFSET('Таблица 3 (распределение)'!$B$1,MATCH(I$1,'Таблица 3 (распределение)'!$A$2:$A$22,0),0),0)</f>
        <v>0</v>
      </c>
      <c r="J60">
        <f ca="1">IFERROR(OFFSET('Таблица 2 (тарифы)'!$F$2,MATCH($G60&amp;J$1,'Таблица 2 (тарифы)'!$F$3:$F$1335,0),IF($B60&lt;300,1,2))*OFFSET('Таблица 3 (распределение)'!$B$1,MATCH(J$1,'Таблица 3 (распределение)'!$A$2:$A$22,0),0),0)</f>
        <v>0</v>
      </c>
      <c r="K60">
        <f ca="1">IFERROR(OFFSET('Таблица 2 (тарифы)'!$F$2,MATCH($G60&amp;K$1,'Таблица 2 (тарифы)'!$F$3:$F$1335,0),IF($B60&lt;300,1,2))*OFFSET('Таблица 3 (распределение)'!$B$1,MATCH(K$1,'Таблица 3 (распределение)'!$A$2:$A$22,0),0),0)</f>
        <v>0</v>
      </c>
      <c r="L60">
        <f ca="1">IFERROR(OFFSET('Таблица 2 (тарифы)'!$F$2,MATCH($G60&amp;L$1,'Таблица 2 (тарифы)'!$F$3:$F$1335,0),IF($B60&lt;300,1,2))*OFFSET('Таблица 3 (распределение)'!$B$1,MATCH(L$1,'Таблица 3 (распределение)'!$A$2:$A$22,0),0),0)</f>
        <v>0</v>
      </c>
      <c r="M60">
        <f ca="1">IFERROR(OFFSET('Таблица 2 (тарифы)'!$F$2,MATCH($G60&amp;M$1,'Таблица 2 (тарифы)'!$F$3:$F$1335,0),IF($B60&lt;300,1,2))*OFFSET('Таблица 3 (распределение)'!$B$1,MATCH(M$1,'Таблица 3 (распределение)'!$A$2:$A$22,0),0),0)</f>
        <v>7.6400000000000006</v>
      </c>
      <c r="N60">
        <f ca="1">IFERROR(OFFSET('Таблица 2 (тарифы)'!$F$2,MATCH($G60&amp;N$1,'Таблица 2 (тарифы)'!$F$3:$F$1335,0),IF($B60&lt;300,1,2))*OFFSET('Таблица 3 (распределение)'!$B$1,MATCH(N$1,'Таблица 3 (распределение)'!$A$2:$A$22,0),0),0)</f>
        <v>9.6</v>
      </c>
      <c r="O60">
        <f ca="1">IFERROR(OFFSET('Таблица 2 (тарифы)'!$F$2,MATCH($G60&amp;O$1,'Таблица 2 (тарифы)'!$F$3:$F$1335,0),IF($B60&lt;300,1,2))*OFFSET('Таблица 3 (распределение)'!$B$1,MATCH(O$1,'Таблица 3 (распределение)'!$A$2:$A$22,0),0),0)</f>
        <v>0</v>
      </c>
      <c r="P60">
        <f ca="1">IFERROR(OFFSET('Таблица 2 (тарифы)'!$F$2,MATCH($G60&amp;P$1,'Таблица 2 (тарифы)'!$F$3:$F$1335,0),IF($B60&lt;300,1,2))*OFFSET('Таблица 3 (распределение)'!$B$1,MATCH(P$1,'Таблица 3 (распределение)'!$A$2:$A$22,0),0),0)</f>
        <v>10.700000000000001</v>
      </c>
      <c r="Q60">
        <f ca="1">IFERROR(OFFSET('Таблица 2 (тарифы)'!$F$2,MATCH($G60&amp;Q$1,'Таблица 2 (тарифы)'!$F$3:$F$1335,0),IF($B60&lt;300,1,2))*OFFSET('Таблица 3 (распределение)'!$B$1,MATCH(Q$1,'Таблица 3 (распределение)'!$A$2:$A$22,0),0),0)</f>
        <v>5.22</v>
      </c>
      <c r="R60">
        <f ca="1">IFERROR(OFFSET('Таблица 2 (тарифы)'!$F$2,MATCH($G60&amp;R$1,'Таблица 2 (тарифы)'!$F$3:$F$1335,0),IF($B60&lt;300,1,2))*OFFSET('Таблица 3 (распределение)'!$B$1,MATCH(R$1,'Таблица 3 (распределение)'!$A$2:$A$22,0),0),0)</f>
        <v>4.42</v>
      </c>
      <c r="S60">
        <f ca="1">IFERROR(OFFSET('Таблица 2 (тарифы)'!$F$2,MATCH($G60&amp;S$1,'Таблица 2 (тарифы)'!$F$3:$F$1335,0),IF($B60&lt;300,1,2))*OFFSET('Таблица 3 (распределение)'!$B$1,MATCH(S$1,'Таблица 3 (распределение)'!$A$2:$A$22,0),0),0)</f>
        <v>3.84</v>
      </c>
      <c r="T60">
        <f ca="1">IFERROR(OFFSET('Таблица 2 (тарифы)'!$F$2,MATCH($G60&amp;T$1,'Таблица 2 (тарифы)'!$F$3:$F$1335,0),IF($B60&lt;300,1,2))*OFFSET('Таблица 3 (распределение)'!$B$1,MATCH(T$1,'Таблица 3 (распределение)'!$A$2:$A$22,0),0),0)</f>
        <v>4.9800000000000004</v>
      </c>
      <c r="U60">
        <f ca="1">IFERROR(OFFSET('Таблица 2 (тарифы)'!$F$2,MATCH($G60&amp;U$1,'Таблица 2 (тарифы)'!$F$3:$F$1335,0),IF($B60&lt;300,1,2))*OFFSET('Таблица 3 (распределение)'!$B$1,MATCH(U$1,'Таблица 3 (распределение)'!$A$2:$A$22,0),0),0)</f>
        <v>12.389999999999999</v>
      </c>
      <c r="V60">
        <f ca="1">IFERROR(OFFSET('Таблица 2 (тарифы)'!$F$2,MATCH($G60&amp;V$1,'Таблица 2 (тарифы)'!$F$3:$F$1335,0),IF($B60&lt;300,1,2))*OFFSET('Таблица 3 (распределение)'!$B$1,MATCH(V$1,'Таблица 3 (распределение)'!$A$2:$A$22,0),0),0)</f>
        <v>0</v>
      </c>
      <c r="W60">
        <f ca="1">IFERROR(OFFSET('Таблица 2 (тарифы)'!$F$2,MATCH($G60&amp;W$1,'Таблица 2 (тарифы)'!$F$3:$F$1335,0),IF($B60&lt;300,1,2))*OFFSET('Таблица 3 (распределение)'!$B$1,MATCH(W$1,'Таблица 3 (распределение)'!$A$2:$A$22,0),0),0)</f>
        <v>2.65</v>
      </c>
      <c r="X60">
        <f ca="1">IFERROR(OFFSET('Таблица 2 (тарифы)'!$F$2,MATCH($G60&amp;X$1,'Таблица 2 (тарифы)'!$F$3:$F$1335,0),IF($B60&lt;300,1,2))*OFFSET('Таблица 3 (распределение)'!$B$1,MATCH(X$1,'Таблица 3 (распределение)'!$A$2:$A$22,0),0),0)</f>
        <v>38.01</v>
      </c>
      <c r="Y60">
        <f ca="1">IFERROR(OFFSET('Таблица 2 (тарифы)'!$F$2,MATCH($G60&amp;Y$1,'Таблица 2 (тарифы)'!$F$3:$F$1335,0),IF($B60&lt;300,1,2))*OFFSET('Таблица 3 (распределение)'!$B$1,MATCH(Y$1,'Таблица 3 (распределение)'!$A$2:$A$22,0),0),0)</f>
        <v>7.56</v>
      </c>
      <c r="Z60">
        <f ca="1">IFERROR(OFFSET('Таблица 2 (тарифы)'!$F$2,MATCH($G60&amp;Z$1,'Таблица 2 (тарифы)'!$F$3:$F$1335,0),IF($B60&lt;300,1,2))*OFFSET('Таблица 3 (распределение)'!$B$1,MATCH(Z$1,'Таблица 3 (распределение)'!$A$2:$A$22,0),0),0)</f>
        <v>10.53</v>
      </c>
      <c r="AA60">
        <f ca="1">IFERROR(OFFSET('Таблица 2 (тарифы)'!$F$2,MATCH($G60&amp;AA$1,'Таблица 2 (тарифы)'!$F$3:$F$1335,0),IF($B60&lt;300,1,2))*OFFSET('Таблица 3 (распределение)'!$B$1,MATCH(AA$1,'Таблица 3 (распределение)'!$A$2:$A$22,0),0),0)</f>
        <v>3.38</v>
      </c>
      <c r="AB60">
        <f ca="1">IFERROR(OFFSET('Таблица 2 (тарифы)'!$F$2,MATCH($G60&amp;AB$1,'Таблица 2 (тарифы)'!$F$3:$F$1335,0),IF($B60&lt;300,1,2))*OFFSET('Таблица 3 (распределение)'!$B$1,MATCH(AB$1,'Таблица 3 (распределение)'!$A$2:$A$22,0),0),0)</f>
        <v>0</v>
      </c>
      <c r="AC60">
        <f ca="1">IFERROR(OFFSET('Таблица 2 (тарифы)'!$F$2,MATCH($G60&amp;AC$1,'Таблица 2 (тарифы)'!$F$3:$F$1335,0),IF($B60&lt;300,1,2))*OFFSET('Таблица 3 (распределение)'!$B$1,MATCH(AC$1,'Таблица 3 (распределение)'!$A$2:$A$22,0),0),0)</f>
        <v>2.61</v>
      </c>
      <c r="AD60">
        <f ca="1">IFERROR(OFFSET('Таблица 2 (тарифы)'!$F$2,MATCH($G60&amp;AD$1,'Таблица 2 (тарифы)'!$F$3:$F$1335,0),IF($B60&lt;300,1,2))*OFFSET('Таблица 3 (распределение)'!$B$1,MATCH(AD$1,'Таблица 3 (распределение)'!$A$2:$A$22,0),0),0)</f>
        <v>9.7200000000000006</v>
      </c>
      <c r="AE60">
        <f ca="1">IFERROR(OFFSET('Таблица 2 (тарифы)'!$F$2,MATCH($G60&amp;AE$1,'Таблица 2 (тарифы)'!$F$3:$F$1335,0),IF($B60&lt;300,1,2))*OFFSET('Таблица 3 (распределение)'!$B$1,MATCH(AE$1,'Таблица 3 (распределение)'!$A$2:$A$22,0),0),0)</f>
        <v>2.2200000000000002</v>
      </c>
      <c r="AF60">
        <f ca="1">IFERROR(OFFSET('Таблица 2 (тарифы)'!$F$2,MATCH($G60&amp;AF$1,'Таблица 2 (тарифы)'!$F$3:$F$1335,0),IF($B60&lt;300,1,2))*OFFSET('Таблица 3 (распределение)'!$B$1,MATCH(AF$1,'Таблица 3 (распределение)'!$A$2:$A$22,0),0),0)</f>
        <v>49.68</v>
      </c>
      <c r="AG60">
        <f ca="1">IFERROR(OFFSET('Таблица 2 (тарифы)'!$F$2,MATCH($G60&amp;AG$1,'Таблица 2 (тарифы)'!$F$3:$F$1335,0),IF($B60&lt;300,1,2))*OFFSET('Таблица 3 (распределение)'!$B$1,MATCH(AG$1,'Таблица 3 (распределение)'!$A$2:$A$22,0),0),0)</f>
        <v>0</v>
      </c>
      <c r="AH60">
        <f ca="1">IFERROR(OFFSET('Таблица 2 (тарифы)'!$F$2,MATCH($G60&amp;AH$1,'Таблица 2 (тарифы)'!$F$3:$F$1335,0),IF($B60&lt;300,1,2))*OFFSET('Таблица 3 (распределение)'!$B$1,MATCH(AH$1,'Таблица 3 (распределение)'!$A$2:$A$22,0),0),0)</f>
        <v>3.66</v>
      </c>
      <c r="AI60">
        <f ca="1">IFERROR(OFFSET('Таблица 2 (тарифы)'!$F$2,MATCH($G60&amp;AI$1,'Таблица 2 (тарифы)'!$F$3:$F$1335,0),IF($B60&lt;300,1,2))*OFFSET('Таблица 3 (распределение)'!$B$1,MATCH(AI$1,'Таблица 3 (распределение)'!$A$2:$A$22,0),0),0)</f>
        <v>0</v>
      </c>
      <c r="AJ60">
        <f ca="1">IFERROR(OFFSET('Таблица 2 (тарифы)'!$F$2,MATCH($G60&amp;AJ$1,'Таблица 2 (тарифы)'!$F$3:$F$1335,0),IF($B60&lt;300,1,2))*OFFSET('Таблица 3 (распределение)'!$B$1,MATCH(AJ$1,'Таблица 3 (распределение)'!$A$2:$A$22,0),0),0)</f>
        <v>3.36</v>
      </c>
      <c r="AK60">
        <f ca="1">IFERROR(OFFSET('Таблица 2 (тарифы)'!$F$2,MATCH($G60&amp;AK$1,'Таблица 2 (тарифы)'!$F$3:$F$1335,0),IF($B60&lt;300,1,2))*OFFSET('Таблица 3 (распределение)'!$B$1,MATCH(AK$1,'Таблица 3 (распределение)'!$A$2:$A$22,0),0),0)</f>
        <v>0</v>
      </c>
      <c r="AL60">
        <f ca="1">IFERROR(OFFSET('Таблица 2 (тарифы)'!$F$2,MATCH($G60&amp;AL$1,'Таблица 2 (тарифы)'!$F$3:$F$1335,0),IF($B60&lt;300,1,2))*OFFSET('Таблица 3 (распределение)'!$B$1,MATCH(AL$1,'Таблица 3 (распределение)'!$A$2:$A$22,0),0),0)</f>
        <v>7.83</v>
      </c>
      <c r="AM60">
        <f ca="1">IFERROR(OFFSET('Таблица 2 (тарифы)'!$F$2,MATCH($G60&amp;AM$1,'Таблица 2 (тарифы)'!$F$3:$F$1335,0),IF($B60&lt;300,1,2))*OFFSET('Таблица 3 (распределение)'!$B$1,MATCH(AM$1,'Таблица 3 (распределение)'!$A$2:$A$22,0),0),0)</f>
        <v>3.68</v>
      </c>
    </row>
    <row r="61" spans="1:39" x14ac:dyDescent="0.25">
      <c r="A61" s="8" t="s">
        <v>11</v>
      </c>
      <c r="B61" s="9">
        <v>1390</v>
      </c>
      <c r="C61" s="10">
        <v>25</v>
      </c>
      <c r="D61" s="10">
        <v>24</v>
      </c>
      <c r="E61" s="10">
        <v>26</v>
      </c>
      <c r="F61" s="7">
        <f>ROUNDUP(C61*D61*E61/1000,1)</f>
        <v>15.6</v>
      </c>
      <c r="G61" s="7">
        <f ca="1">IF(F61&gt;OFFSET(ЛИТРЫ!$B$1,MATCH(F61,ЛИТРЫ!$B$2:$B$44,1),0),OFFSET(ЛИТРЫ!$B$1,MATCH(F61,ЛИТРЫ!$B$2:$B$44,1)+1,0),OFFSET(ЛИТРЫ!$B$1,MATCH(F61,ЛИТРЫ!$B$2:$B$44,1),0))</f>
        <v>17</v>
      </c>
      <c r="H61" s="29">
        <f t="shared" ca="1" si="0"/>
        <v>203.68000000000004</v>
      </c>
      <c r="I61">
        <f ca="1">IFERROR(OFFSET('Таблица 2 (тарифы)'!$F$2,MATCH($G61&amp;I$1,'Таблица 2 (тарифы)'!$F$3:$F$1335,0),IF($B61&lt;300,1,2))*OFFSET('Таблица 3 (распределение)'!$B$1,MATCH(I$1,'Таблица 3 (распределение)'!$A$2:$A$22,0),0),0)</f>
        <v>0</v>
      </c>
      <c r="J61">
        <f ca="1">IFERROR(OFFSET('Таблица 2 (тарифы)'!$F$2,MATCH($G61&amp;J$1,'Таблица 2 (тарифы)'!$F$3:$F$1335,0),IF($B61&lt;300,1,2))*OFFSET('Таблица 3 (распределение)'!$B$1,MATCH(J$1,'Таблица 3 (распределение)'!$A$2:$A$22,0),0),0)</f>
        <v>0</v>
      </c>
      <c r="K61">
        <f ca="1">IFERROR(OFFSET('Таблица 2 (тарифы)'!$F$2,MATCH($G61&amp;K$1,'Таблица 2 (тарифы)'!$F$3:$F$1335,0),IF($B61&lt;300,1,2))*OFFSET('Таблица 3 (распределение)'!$B$1,MATCH(K$1,'Таблица 3 (распределение)'!$A$2:$A$22,0),0),0)</f>
        <v>0</v>
      </c>
      <c r="L61">
        <f ca="1">IFERROR(OFFSET('Таблица 2 (тарифы)'!$F$2,MATCH($G61&amp;L$1,'Таблица 2 (тарифы)'!$F$3:$F$1335,0),IF($B61&lt;300,1,2))*OFFSET('Таблица 3 (распределение)'!$B$1,MATCH(L$1,'Таблица 3 (распределение)'!$A$2:$A$22,0),0),0)</f>
        <v>0</v>
      </c>
      <c r="M61">
        <f ca="1">IFERROR(OFFSET('Таблица 2 (тарифы)'!$F$2,MATCH($G61&amp;M$1,'Таблица 2 (тарифы)'!$F$3:$F$1335,0),IF($B61&lt;300,1,2))*OFFSET('Таблица 3 (распределение)'!$B$1,MATCH(M$1,'Таблица 3 (распределение)'!$A$2:$A$22,0),0),0)</f>
        <v>7.6400000000000006</v>
      </c>
      <c r="N61">
        <f ca="1">IFERROR(OFFSET('Таблица 2 (тарифы)'!$F$2,MATCH($G61&amp;N$1,'Таблица 2 (тарифы)'!$F$3:$F$1335,0),IF($B61&lt;300,1,2))*OFFSET('Таблица 3 (распределение)'!$B$1,MATCH(N$1,'Таблица 3 (распределение)'!$A$2:$A$22,0),0),0)</f>
        <v>9.6</v>
      </c>
      <c r="O61">
        <f ca="1">IFERROR(OFFSET('Таблица 2 (тарифы)'!$F$2,MATCH($G61&amp;O$1,'Таблица 2 (тарифы)'!$F$3:$F$1335,0),IF($B61&lt;300,1,2))*OFFSET('Таблица 3 (распределение)'!$B$1,MATCH(O$1,'Таблица 3 (распределение)'!$A$2:$A$22,0),0),0)</f>
        <v>0</v>
      </c>
      <c r="P61">
        <f ca="1">IFERROR(OFFSET('Таблица 2 (тарифы)'!$F$2,MATCH($G61&amp;P$1,'Таблица 2 (тарифы)'!$F$3:$F$1335,0),IF($B61&lt;300,1,2))*OFFSET('Таблица 3 (распределение)'!$B$1,MATCH(P$1,'Таблица 3 (распределение)'!$A$2:$A$22,0),0),0)</f>
        <v>10.700000000000001</v>
      </c>
      <c r="Q61">
        <f ca="1">IFERROR(OFFSET('Таблица 2 (тарифы)'!$F$2,MATCH($G61&amp;Q$1,'Таблица 2 (тарифы)'!$F$3:$F$1335,0),IF($B61&lt;300,1,2))*OFFSET('Таблица 3 (распределение)'!$B$1,MATCH(Q$1,'Таблица 3 (распределение)'!$A$2:$A$22,0),0),0)</f>
        <v>5.22</v>
      </c>
      <c r="R61">
        <f ca="1">IFERROR(OFFSET('Таблица 2 (тарифы)'!$F$2,MATCH($G61&amp;R$1,'Таблица 2 (тарифы)'!$F$3:$F$1335,0),IF($B61&lt;300,1,2))*OFFSET('Таблица 3 (распределение)'!$B$1,MATCH(R$1,'Таблица 3 (распределение)'!$A$2:$A$22,0),0),0)</f>
        <v>4.42</v>
      </c>
      <c r="S61">
        <f ca="1">IFERROR(OFFSET('Таблица 2 (тарифы)'!$F$2,MATCH($G61&amp;S$1,'Таблица 2 (тарифы)'!$F$3:$F$1335,0),IF($B61&lt;300,1,2))*OFFSET('Таблица 3 (распределение)'!$B$1,MATCH(S$1,'Таблица 3 (распределение)'!$A$2:$A$22,0),0),0)</f>
        <v>3.84</v>
      </c>
      <c r="T61">
        <f ca="1">IFERROR(OFFSET('Таблица 2 (тарифы)'!$F$2,MATCH($G61&amp;T$1,'Таблица 2 (тарифы)'!$F$3:$F$1335,0),IF($B61&lt;300,1,2))*OFFSET('Таблица 3 (распределение)'!$B$1,MATCH(T$1,'Таблица 3 (распределение)'!$A$2:$A$22,0),0),0)</f>
        <v>4.9800000000000004</v>
      </c>
      <c r="U61">
        <f ca="1">IFERROR(OFFSET('Таблица 2 (тарифы)'!$F$2,MATCH($G61&amp;U$1,'Таблица 2 (тарифы)'!$F$3:$F$1335,0),IF($B61&lt;300,1,2))*OFFSET('Таблица 3 (распределение)'!$B$1,MATCH(U$1,'Таблица 3 (распределение)'!$A$2:$A$22,0),0),0)</f>
        <v>12.389999999999999</v>
      </c>
      <c r="V61">
        <f ca="1">IFERROR(OFFSET('Таблица 2 (тарифы)'!$F$2,MATCH($G61&amp;V$1,'Таблица 2 (тарифы)'!$F$3:$F$1335,0),IF($B61&lt;300,1,2))*OFFSET('Таблица 3 (распределение)'!$B$1,MATCH(V$1,'Таблица 3 (распределение)'!$A$2:$A$22,0),0),0)</f>
        <v>0</v>
      </c>
      <c r="W61">
        <f ca="1">IFERROR(OFFSET('Таблица 2 (тарифы)'!$F$2,MATCH($G61&amp;W$1,'Таблица 2 (тарифы)'!$F$3:$F$1335,0),IF($B61&lt;300,1,2))*OFFSET('Таблица 3 (распределение)'!$B$1,MATCH(W$1,'Таблица 3 (распределение)'!$A$2:$A$22,0),0),0)</f>
        <v>2.65</v>
      </c>
      <c r="X61">
        <f ca="1">IFERROR(OFFSET('Таблица 2 (тарифы)'!$F$2,MATCH($G61&amp;X$1,'Таблица 2 (тарифы)'!$F$3:$F$1335,0),IF($B61&lt;300,1,2))*OFFSET('Таблица 3 (распределение)'!$B$1,MATCH(X$1,'Таблица 3 (распределение)'!$A$2:$A$22,0),0),0)</f>
        <v>38.01</v>
      </c>
      <c r="Y61">
        <f ca="1">IFERROR(OFFSET('Таблица 2 (тарифы)'!$F$2,MATCH($G61&amp;Y$1,'Таблица 2 (тарифы)'!$F$3:$F$1335,0),IF($B61&lt;300,1,2))*OFFSET('Таблица 3 (распределение)'!$B$1,MATCH(Y$1,'Таблица 3 (распределение)'!$A$2:$A$22,0),0),0)</f>
        <v>7.56</v>
      </c>
      <c r="Z61">
        <f ca="1">IFERROR(OFFSET('Таблица 2 (тарифы)'!$F$2,MATCH($G61&amp;Z$1,'Таблица 2 (тарифы)'!$F$3:$F$1335,0),IF($B61&lt;300,1,2))*OFFSET('Таблица 3 (распределение)'!$B$1,MATCH(Z$1,'Таблица 3 (распределение)'!$A$2:$A$22,0),0),0)</f>
        <v>10.53</v>
      </c>
      <c r="AA61">
        <f ca="1">IFERROR(OFFSET('Таблица 2 (тарифы)'!$F$2,MATCH($G61&amp;AA$1,'Таблица 2 (тарифы)'!$F$3:$F$1335,0),IF($B61&lt;300,1,2))*OFFSET('Таблица 3 (распределение)'!$B$1,MATCH(AA$1,'Таблица 3 (распределение)'!$A$2:$A$22,0),0),0)</f>
        <v>3.38</v>
      </c>
      <c r="AB61">
        <f ca="1">IFERROR(OFFSET('Таблица 2 (тарифы)'!$F$2,MATCH($G61&amp;AB$1,'Таблица 2 (тарифы)'!$F$3:$F$1335,0),IF($B61&lt;300,1,2))*OFFSET('Таблица 3 (распределение)'!$B$1,MATCH(AB$1,'Таблица 3 (распределение)'!$A$2:$A$22,0),0),0)</f>
        <v>0</v>
      </c>
      <c r="AC61">
        <f ca="1">IFERROR(OFFSET('Таблица 2 (тарифы)'!$F$2,MATCH($G61&amp;AC$1,'Таблица 2 (тарифы)'!$F$3:$F$1335,0),IF($B61&lt;300,1,2))*OFFSET('Таблица 3 (распределение)'!$B$1,MATCH(AC$1,'Таблица 3 (распределение)'!$A$2:$A$22,0),0),0)</f>
        <v>2.61</v>
      </c>
      <c r="AD61">
        <f ca="1">IFERROR(OFFSET('Таблица 2 (тарифы)'!$F$2,MATCH($G61&amp;AD$1,'Таблица 2 (тарифы)'!$F$3:$F$1335,0),IF($B61&lt;300,1,2))*OFFSET('Таблица 3 (распределение)'!$B$1,MATCH(AD$1,'Таблица 3 (распределение)'!$A$2:$A$22,0),0),0)</f>
        <v>9.7200000000000006</v>
      </c>
      <c r="AE61">
        <f ca="1">IFERROR(OFFSET('Таблица 2 (тарифы)'!$F$2,MATCH($G61&amp;AE$1,'Таблица 2 (тарифы)'!$F$3:$F$1335,0),IF($B61&lt;300,1,2))*OFFSET('Таблица 3 (распределение)'!$B$1,MATCH(AE$1,'Таблица 3 (распределение)'!$A$2:$A$22,0),0),0)</f>
        <v>2.2200000000000002</v>
      </c>
      <c r="AF61">
        <f ca="1">IFERROR(OFFSET('Таблица 2 (тарифы)'!$F$2,MATCH($G61&amp;AF$1,'Таблица 2 (тарифы)'!$F$3:$F$1335,0),IF($B61&lt;300,1,2))*OFFSET('Таблица 3 (распределение)'!$B$1,MATCH(AF$1,'Таблица 3 (распределение)'!$A$2:$A$22,0),0),0)</f>
        <v>49.68</v>
      </c>
      <c r="AG61">
        <f ca="1">IFERROR(OFFSET('Таблица 2 (тарифы)'!$F$2,MATCH($G61&amp;AG$1,'Таблица 2 (тарифы)'!$F$3:$F$1335,0),IF($B61&lt;300,1,2))*OFFSET('Таблица 3 (распределение)'!$B$1,MATCH(AG$1,'Таблица 3 (распределение)'!$A$2:$A$22,0),0),0)</f>
        <v>0</v>
      </c>
      <c r="AH61">
        <f ca="1">IFERROR(OFFSET('Таблица 2 (тарифы)'!$F$2,MATCH($G61&amp;AH$1,'Таблица 2 (тарифы)'!$F$3:$F$1335,0),IF($B61&lt;300,1,2))*OFFSET('Таблица 3 (распределение)'!$B$1,MATCH(AH$1,'Таблица 3 (распределение)'!$A$2:$A$22,0),0),0)</f>
        <v>3.66</v>
      </c>
      <c r="AI61">
        <f ca="1">IFERROR(OFFSET('Таблица 2 (тарифы)'!$F$2,MATCH($G61&amp;AI$1,'Таблица 2 (тарифы)'!$F$3:$F$1335,0),IF($B61&lt;300,1,2))*OFFSET('Таблица 3 (распределение)'!$B$1,MATCH(AI$1,'Таблица 3 (распределение)'!$A$2:$A$22,0),0),0)</f>
        <v>0</v>
      </c>
      <c r="AJ61">
        <f ca="1">IFERROR(OFFSET('Таблица 2 (тарифы)'!$F$2,MATCH($G61&amp;AJ$1,'Таблица 2 (тарифы)'!$F$3:$F$1335,0),IF($B61&lt;300,1,2))*OFFSET('Таблица 3 (распределение)'!$B$1,MATCH(AJ$1,'Таблица 3 (распределение)'!$A$2:$A$22,0),0),0)</f>
        <v>3.36</v>
      </c>
      <c r="AK61">
        <f ca="1">IFERROR(OFFSET('Таблица 2 (тарифы)'!$F$2,MATCH($G61&amp;AK$1,'Таблица 2 (тарифы)'!$F$3:$F$1335,0),IF($B61&lt;300,1,2))*OFFSET('Таблица 3 (распределение)'!$B$1,MATCH(AK$1,'Таблица 3 (распределение)'!$A$2:$A$22,0),0),0)</f>
        <v>0</v>
      </c>
      <c r="AL61">
        <f ca="1">IFERROR(OFFSET('Таблица 2 (тарифы)'!$F$2,MATCH($G61&amp;AL$1,'Таблица 2 (тарифы)'!$F$3:$F$1335,0),IF($B61&lt;300,1,2))*OFFSET('Таблица 3 (распределение)'!$B$1,MATCH(AL$1,'Таблица 3 (распределение)'!$A$2:$A$22,0),0),0)</f>
        <v>7.83</v>
      </c>
      <c r="AM61">
        <f ca="1">IFERROR(OFFSET('Таблица 2 (тарифы)'!$F$2,MATCH($G61&amp;AM$1,'Таблица 2 (тарифы)'!$F$3:$F$1335,0),IF($B61&lt;300,1,2))*OFFSET('Таблица 3 (распределение)'!$B$1,MATCH(AM$1,'Таблица 3 (распределение)'!$A$2:$A$22,0),0),0)</f>
        <v>3.68</v>
      </c>
    </row>
    <row r="62" spans="1:39" x14ac:dyDescent="0.25">
      <c r="A62" s="8" t="s">
        <v>29</v>
      </c>
      <c r="B62" s="9">
        <v>1970</v>
      </c>
      <c r="C62" s="10">
        <v>25</v>
      </c>
      <c r="D62" s="10">
        <v>24</v>
      </c>
      <c r="E62" s="10">
        <v>26</v>
      </c>
      <c r="F62" s="7">
        <f>ROUNDUP(C62*D62*E62/1000,1)</f>
        <v>15.6</v>
      </c>
      <c r="G62" s="7">
        <f ca="1">IF(F62&gt;OFFSET(ЛИТРЫ!$B$1,MATCH(F62,ЛИТРЫ!$B$2:$B$44,1),0),OFFSET(ЛИТРЫ!$B$1,MATCH(F62,ЛИТРЫ!$B$2:$B$44,1)+1,0),OFFSET(ЛИТРЫ!$B$1,MATCH(F62,ЛИТРЫ!$B$2:$B$44,1),0))</f>
        <v>17</v>
      </c>
      <c r="H62" s="29">
        <f t="shared" ca="1" si="0"/>
        <v>203.68000000000004</v>
      </c>
      <c r="I62">
        <f ca="1">IFERROR(OFFSET('Таблица 2 (тарифы)'!$F$2,MATCH($G62&amp;I$1,'Таблица 2 (тарифы)'!$F$3:$F$1335,0),IF($B62&lt;300,1,2))*OFFSET('Таблица 3 (распределение)'!$B$1,MATCH(I$1,'Таблица 3 (распределение)'!$A$2:$A$22,0),0),0)</f>
        <v>0</v>
      </c>
      <c r="J62">
        <f ca="1">IFERROR(OFFSET('Таблица 2 (тарифы)'!$F$2,MATCH($G62&amp;J$1,'Таблица 2 (тарифы)'!$F$3:$F$1335,0),IF($B62&lt;300,1,2))*OFFSET('Таблица 3 (распределение)'!$B$1,MATCH(J$1,'Таблица 3 (распределение)'!$A$2:$A$22,0),0),0)</f>
        <v>0</v>
      </c>
      <c r="K62">
        <f ca="1">IFERROR(OFFSET('Таблица 2 (тарифы)'!$F$2,MATCH($G62&amp;K$1,'Таблица 2 (тарифы)'!$F$3:$F$1335,0),IF($B62&lt;300,1,2))*OFFSET('Таблица 3 (распределение)'!$B$1,MATCH(K$1,'Таблица 3 (распределение)'!$A$2:$A$22,0),0),0)</f>
        <v>0</v>
      </c>
      <c r="L62">
        <f ca="1">IFERROR(OFFSET('Таблица 2 (тарифы)'!$F$2,MATCH($G62&amp;L$1,'Таблица 2 (тарифы)'!$F$3:$F$1335,0),IF($B62&lt;300,1,2))*OFFSET('Таблица 3 (распределение)'!$B$1,MATCH(L$1,'Таблица 3 (распределение)'!$A$2:$A$22,0),0),0)</f>
        <v>0</v>
      </c>
      <c r="M62">
        <f ca="1">IFERROR(OFFSET('Таблица 2 (тарифы)'!$F$2,MATCH($G62&amp;M$1,'Таблица 2 (тарифы)'!$F$3:$F$1335,0),IF($B62&lt;300,1,2))*OFFSET('Таблица 3 (распределение)'!$B$1,MATCH(M$1,'Таблица 3 (распределение)'!$A$2:$A$22,0),0),0)</f>
        <v>7.6400000000000006</v>
      </c>
      <c r="N62">
        <f ca="1">IFERROR(OFFSET('Таблица 2 (тарифы)'!$F$2,MATCH($G62&amp;N$1,'Таблица 2 (тарифы)'!$F$3:$F$1335,0),IF($B62&lt;300,1,2))*OFFSET('Таблица 3 (распределение)'!$B$1,MATCH(N$1,'Таблица 3 (распределение)'!$A$2:$A$22,0),0),0)</f>
        <v>9.6</v>
      </c>
      <c r="O62">
        <f ca="1">IFERROR(OFFSET('Таблица 2 (тарифы)'!$F$2,MATCH($G62&amp;O$1,'Таблица 2 (тарифы)'!$F$3:$F$1335,0),IF($B62&lt;300,1,2))*OFFSET('Таблица 3 (распределение)'!$B$1,MATCH(O$1,'Таблица 3 (распределение)'!$A$2:$A$22,0),0),0)</f>
        <v>0</v>
      </c>
      <c r="P62">
        <f ca="1">IFERROR(OFFSET('Таблица 2 (тарифы)'!$F$2,MATCH($G62&amp;P$1,'Таблица 2 (тарифы)'!$F$3:$F$1335,0),IF($B62&lt;300,1,2))*OFFSET('Таблица 3 (распределение)'!$B$1,MATCH(P$1,'Таблица 3 (распределение)'!$A$2:$A$22,0),0),0)</f>
        <v>10.700000000000001</v>
      </c>
      <c r="Q62">
        <f ca="1">IFERROR(OFFSET('Таблица 2 (тарифы)'!$F$2,MATCH($G62&amp;Q$1,'Таблица 2 (тарифы)'!$F$3:$F$1335,0),IF($B62&lt;300,1,2))*OFFSET('Таблица 3 (распределение)'!$B$1,MATCH(Q$1,'Таблица 3 (распределение)'!$A$2:$A$22,0),0),0)</f>
        <v>5.22</v>
      </c>
      <c r="R62">
        <f ca="1">IFERROR(OFFSET('Таблица 2 (тарифы)'!$F$2,MATCH($G62&amp;R$1,'Таблица 2 (тарифы)'!$F$3:$F$1335,0),IF($B62&lt;300,1,2))*OFFSET('Таблица 3 (распределение)'!$B$1,MATCH(R$1,'Таблица 3 (распределение)'!$A$2:$A$22,0),0),0)</f>
        <v>4.42</v>
      </c>
      <c r="S62">
        <f ca="1">IFERROR(OFFSET('Таблица 2 (тарифы)'!$F$2,MATCH($G62&amp;S$1,'Таблица 2 (тарифы)'!$F$3:$F$1335,0),IF($B62&lt;300,1,2))*OFFSET('Таблица 3 (распределение)'!$B$1,MATCH(S$1,'Таблица 3 (распределение)'!$A$2:$A$22,0),0),0)</f>
        <v>3.84</v>
      </c>
      <c r="T62">
        <f ca="1">IFERROR(OFFSET('Таблица 2 (тарифы)'!$F$2,MATCH($G62&amp;T$1,'Таблица 2 (тарифы)'!$F$3:$F$1335,0),IF($B62&lt;300,1,2))*OFFSET('Таблица 3 (распределение)'!$B$1,MATCH(T$1,'Таблица 3 (распределение)'!$A$2:$A$22,0),0),0)</f>
        <v>4.9800000000000004</v>
      </c>
      <c r="U62">
        <f ca="1">IFERROR(OFFSET('Таблица 2 (тарифы)'!$F$2,MATCH($G62&amp;U$1,'Таблица 2 (тарифы)'!$F$3:$F$1335,0),IF($B62&lt;300,1,2))*OFFSET('Таблица 3 (распределение)'!$B$1,MATCH(U$1,'Таблица 3 (распределение)'!$A$2:$A$22,0),0),0)</f>
        <v>12.389999999999999</v>
      </c>
      <c r="V62">
        <f ca="1">IFERROR(OFFSET('Таблица 2 (тарифы)'!$F$2,MATCH($G62&amp;V$1,'Таблица 2 (тарифы)'!$F$3:$F$1335,0),IF($B62&lt;300,1,2))*OFFSET('Таблица 3 (распределение)'!$B$1,MATCH(V$1,'Таблица 3 (распределение)'!$A$2:$A$22,0),0),0)</f>
        <v>0</v>
      </c>
      <c r="W62">
        <f ca="1">IFERROR(OFFSET('Таблица 2 (тарифы)'!$F$2,MATCH($G62&amp;W$1,'Таблица 2 (тарифы)'!$F$3:$F$1335,0),IF($B62&lt;300,1,2))*OFFSET('Таблица 3 (распределение)'!$B$1,MATCH(W$1,'Таблица 3 (распределение)'!$A$2:$A$22,0),0),0)</f>
        <v>2.65</v>
      </c>
      <c r="X62">
        <f ca="1">IFERROR(OFFSET('Таблица 2 (тарифы)'!$F$2,MATCH($G62&amp;X$1,'Таблица 2 (тарифы)'!$F$3:$F$1335,0),IF($B62&lt;300,1,2))*OFFSET('Таблица 3 (распределение)'!$B$1,MATCH(X$1,'Таблица 3 (распределение)'!$A$2:$A$22,0),0),0)</f>
        <v>38.01</v>
      </c>
      <c r="Y62">
        <f ca="1">IFERROR(OFFSET('Таблица 2 (тарифы)'!$F$2,MATCH($G62&amp;Y$1,'Таблица 2 (тарифы)'!$F$3:$F$1335,0),IF($B62&lt;300,1,2))*OFFSET('Таблица 3 (распределение)'!$B$1,MATCH(Y$1,'Таблица 3 (распределение)'!$A$2:$A$22,0),0),0)</f>
        <v>7.56</v>
      </c>
      <c r="Z62">
        <f ca="1">IFERROR(OFFSET('Таблица 2 (тарифы)'!$F$2,MATCH($G62&amp;Z$1,'Таблица 2 (тарифы)'!$F$3:$F$1335,0),IF($B62&lt;300,1,2))*OFFSET('Таблица 3 (распределение)'!$B$1,MATCH(Z$1,'Таблица 3 (распределение)'!$A$2:$A$22,0),0),0)</f>
        <v>10.53</v>
      </c>
      <c r="AA62">
        <f ca="1">IFERROR(OFFSET('Таблица 2 (тарифы)'!$F$2,MATCH($G62&amp;AA$1,'Таблица 2 (тарифы)'!$F$3:$F$1335,0),IF($B62&lt;300,1,2))*OFFSET('Таблица 3 (распределение)'!$B$1,MATCH(AA$1,'Таблица 3 (распределение)'!$A$2:$A$22,0),0),0)</f>
        <v>3.38</v>
      </c>
      <c r="AB62">
        <f ca="1">IFERROR(OFFSET('Таблица 2 (тарифы)'!$F$2,MATCH($G62&amp;AB$1,'Таблица 2 (тарифы)'!$F$3:$F$1335,0),IF($B62&lt;300,1,2))*OFFSET('Таблица 3 (распределение)'!$B$1,MATCH(AB$1,'Таблица 3 (распределение)'!$A$2:$A$22,0),0),0)</f>
        <v>0</v>
      </c>
      <c r="AC62">
        <f ca="1">IFERROR(OFFSET('Таблица 2 (тарифы)'!$F$2,MATCH($G62&amp;AC$1,'Таблица 2 (тарифы)'!$F$3:$F$1335,0),IF($B62&lt;300,1,2))*OFFSET('Таблица 3 (распределение)'!$B$1,MATCH(AC$1,'Таблица 3 (распределение)'!$A$2:$A$22,0),0),0)</f>
        <v>2.61</v>
      </c>
      <c r="AD62">
        <f ca="1">IFERROR(OFFSET('Таблица 2 (тарифы)'!$F$2,MATCH($G62&amp;AD$1,'Таблица 2 (тарифы)'!$F$3:$F$1335,0),IF($B62&lt;300,1,2))*OFFSET('Таблица 3 (распределение)'!$B$1,MATCH(AD$1,'Таблица 3 (распределение)'!$A$2:$A$22,0),0),0)</f>
        <v>9.7200000000000006</v>
      </c>
      <c r="AE62">
        <f ca="1">IFERROR(OFFSET('Таблица 2 (тарифы)'!$F$2,MATCH($G62&amp;AE$1,'Таблица 2 (тарифы)'!$F$3:$F$1335,0),IF($B62&lt;300,1,2))*OFFSET('Таблица 3 (распределение)'!$B$1,MATCH(AE$1,'Таблица 3 (распределение)'!$A$2:$A$22,0),0),0)</f>
        <v>2.2200000000000002</v>
      </c>
      <c r="AF62">
        <f ca="1">IFERROR(OFFSET('Таблица 2 (тарифы)'!$F$2,MATCH($G62&amp;AF$1,'Таблица 2 (тарифы)'!$F$3:$F$1335,0),IF($B62&lt;300,1,2))*OFFSET('Таблица 3 (распределение)'!$B$1,MATCH(AF$1,'Таблица 3 (распределение)'!$A$2:$A$22,0),0),0)</f>
        <v>49.68</v>
      </c>
      <c r="AG62">
        <f ca="1">IFERROR(OFFSET('Таблица 2 (тарифы)'!$F$2,MATCH($G62&amp;AG$1,'Таблица 2 (тарифы)'!$F$3:$F$1335,0),IF($B62&lt;300,1,2))*OFFSET('Таблица 3 (распределение)'!$B$1,MATCH(AG$1,'Таблица 3 (распределение)'!$A$2:$A$22,0),0),0)</f>
        <v>0</v>
      </c>
      <c r="AH62">
        <f ca="1">IFERROR(OFFSET('Таблица 2 (тарифы)'!$F$2,MATCH($G62&amp;AH$1,'Таблица 2 (тарифы)'!$F$3:$F$1335,0),IF($B62&lt;300,1,2))*OFFSET('Таблица 3 (распределение)'!$B$1,MATCH(AH$1,'Таблица 3 (распределение)'!$A$2:$A$22,0),0),0)</f>
        <v>3.66</v>
      </c>
      <c r="AI62">
        <f ca="1">IFERROR(OFFSET('Таблица 2 (тарифы)'!$F$2,MATCH($G62&amp;AI$1,'Таблица 2 (тарифы)'!$F$3:$F$1335,0),IF($B62&lt;300,1,2))*OFFSET('Таблица 3 (распределение)'!$B$1,MATCH(AI$1,'Таблица 3 (распределение)'!$A$2:$A$22,0),0),0)</f>
        <v>0</v>
      </c>
      <c r="AJ62">
        <f ca="1">IFERROR(OFFSET('Таблица 2 (тарифы)'!$F$2,MATCH($G62&amp;AJ$1,'Таблица 2 (тарифы)'!$F$3:$F$1335,0),IF($B62&lt;300,1,2))*OFFSET('Таблица 3 (распределение)'!$B$1,MATCH(AJ$1,'Таблица 3 (распределение)'!$A$2:$A$22,0),0),0)</f>
        <v>3.36</v>
      </c>
      <c r="AK62">
        <f ca="1">IFERROR(OFFSET('Таблица 2 (тарифы)'!$F$2,MATCH($G62&amp;AK$1,'Таблица 2 (тарифы)'!$F$3:$F$1335,0),IF($B62&lt;300,1,2))*OFFSET('Таблица 3 (распределение)'!$B$1,MATCH(AK$1,'Таблица 3 (распределение)'!$A$2:$A$22,0),0),0)</f>
        <v>0</v>
      </c>
      <c r="AL62">
        <f ca="1">IFERROR(OFFSET('Таблица 2 (тарифы)'!$F$2,MATCH($G62&amp;AL$1,'Таблица 2 (тарифы)'!$F$3:$F$1335,0),IF($B62&lt;300,1,2))*OFFSET('Таблица 3 (распределение)'!$B$1,MATCH(AL$1,'Таблица 3 (распределение)'!$A$2:$A$22,0),0),0)</f>
        <v>7.83</v>
      </c>
      <c r="AM62">
        <f ca="1">IFERROR(OFFSET('Таблица 2 (тарифы)'!$F$2,MATCH($G62&amp;AM$1,'Таблица 2 (тарифы)'!$F$3:$F$1335,0),IF($B62&lt;300,1,2))*OFFSET('Таблица 3 (распределение)'!$B$1,MATCH(AM$1,'Таблица 3 (распределение)'!$A$2:$A$22,0),0),0)</f>
        <v>3.68</v>
      </c>
    </row>
    <row r="63" spans="1:39" x14ac:dyDescent="0.25">
      <c r="A63" s="8"/>
      <c r="B63" s="9">
        <v>840</v>
      </c>
      <c r="C63" s="10">
        <v>25</v>
      </c>
      <c r="D63" s="10">
        <v>24</v>
      </c>
      <c r="E63" s="10">
        <v>26</v>
      </c>
      <c r="F63" s="7">
        <f>ROUNDUP(C63*D63*E63/1000,1)</f>
        <v>15.6</v>
      </c>
      <c r="G63" s="7">
        <f ca="1">IF(F63&gt;OFFSET(ЛИТРЫ!$B$1,MATCH(F63,ЛИТРЫ!$B$2:$B$44,1),0),OFFSET(ЛИТРЫ!$B$1,MATCH(F63,ЛИТРЫ!$B$2:$B$44,1)+1,0),OFFSET(ЛИТРЫ!$B$1,MATCH(F63,ЛИТРЫ!$B$2:$B$44,1),0))</f>
        <v>17</v>
      </c>
      <c r="H63" s="29">
        <f t="shared" ca="1" si="0"/>
        <v>203.68000000000004</v>
      </c>
      <c r="I63">
        <f ca="1">IFERROR(OFFSET('Таблица 2 (тарифы)'!$F$2,MATCH($G63&amp;I$1,'Таблица 2 (тарифы)'!$F$3:$F$1335,0),IF($B63&lt;300,1,2))*OFFSET('Таблица 3 (распределение)'!$B$1,MATCH(I$1,'Таблица 3 (распределение)'!$A$2:$A$22,0),0),0)</f>
        <v>0</v>
      </c>
      <c r="J63">
        <f ca="1">IFERROR(OFFSET('Таблица 2 (тарифы)'!$F$2,MATCH($G63&amp;J$1,'Таблица 2 (тарифы)'!$F$3:$F$1335,0),IF($B63&lt;300,1,2))*OFFSET('Таблица 3 (распределение)'!$B$1,MATCH(J$1,'Таблица 3 (распределение)'!$A$2:$A$22,0),0),0)</f>
        <v>0</v>
      </c>
      <c r="K63">
        <f ca="1">IFERROR(OFFSET('Таблица 2 (тарифы)'!$F$2,MATCH($G63&amp;K$1,'Таблица 2 (тарифы)'!$F$3:$F$1335,0),IF($B63&lt;300,1,2))*OFFSET('Таблица 3 (распределение)'!$B$1,MATCH(K$1,'Таблица 3 (распределение)'!$A$2:$A$22,0),0),0)</f>
        <v>0</v>
      </c>
      <c r="L63">
        <f ca="1">IFERROR(OFFSET('Таблица 2 (тарифы)'!$F$2,MATCH($G63&amp;L$1,'Таблица 2 (тарифы)'!$F$3:$F$1335,0),IF($B63&lt;300,1,2))*OFFSET('Таблица 3 (распределение)'!$B$1,MATCH(L$1,'Таблица 3 (распределение)'!$A$2:$A$22,0),0),0)</f>
        <v>0</v>
      </c>
      <c r="M63">
        <f ca="1">IFERROR(OFFSET('Таблица 2 (тарифы)'!$F$2,MATCH($G63&amp;M$1,'Таблица 2 (тарифы)'!$F$3:$F$1335,0),IF($B63&lt;300,1,2))*OFFSET('Таблица 3 (распределение)'!$B$1,MATCH(M$1,'Таблица 3 (распределение)'!$A$2:$A$22,0),0),0)</f>
        <v>7.6400000000000006</v>
      </c>
      <c r="N63">
        <f ca="1">IFERROR(OFFSET('Таблица 2 (тарифы)'!$F$2,MATCH($G63&amp;N$1,'Таблица 2 (тарифы)'!$F$3:$F$1335,0),IF($B63&lt;300,1,2))*OFFSET('Таблица 3 (распределение)'!$B$1,MATCH(N$1,'Таблица 3 (распределение)'!$A$2:$A$22,0),0),0)</f>
        <v>9.6</v>
      </c>
      <c r="O63">
        <f ca="1">IFERROR(OFFSET('Таблица 2 (тарифы)'!$F$2,MATCH($G63&amp;O$1,'Таблица 2 (тарифы)'!$F$3:$F$1335,0),IF($B63&lt;300,1,2))*OFFSET('Таблица 3 (распределение)'!$B$1,MATCH(O$1,'Таблица 3 (распределение)'!$A$2:$A$22,0),0),0)</f>
        <v>0</v>
      </c>
      <c r="P63">
        <f ca="1">IFERROR(OFFSET('Таблица 2 (тарифы)'!$F$2,MATCH($G63&amp;P$1,'Таблица 2 (тарифы)'!$F$3:$F$1335,0),IF($B63&lt;300,1,2))*OFFSET('Таблица 3 (распределение)'!$B$1,MATCH(P$1,'Таблица 3 (распределение)'!$A$2:$A$22,0),0),0)</f>
        <v>10.700000000000001</v>
      </c>
      <c r="Q63">
        <f ca="1">IFERROR(OFFSET('Таблица 2 (тарифы)'!$F$2,MATCH($G63&amp;Q$1,'Таблица 2 (тарифы)'!$F$3:$F$1335,0),IF($B63&lt;300,1,2))*OFFSET('Таблица 3 (распределение)'!$B$1,MATCH(Q$1,'Таблица 3 (распределение)'!$A$2:$A$22,0),0),0)</f>
        <v>5.22</v>
      </c>
      <c r="R63">
        <f ca="1">IFERROR(OFFSET('Таблица 2 (тарифы)'!$F$2,MATCH($G63&amp;R$1,'Таблица 2 (тарифы)'!$F$3:$F$1335,0),IF($B63&lt;300,1,2))*OFFSET('Таблица 3 (распределение)'!$B$1,MATCH(R$1,'Таблица 3 (распределение)'!$A$2:$A$22,0),0),0)</f>
        <v>4.42</v>
      </c>
      <c r="S63">
        <f ca="1">IFERROR(OFFSET('Таблица 2 (тарифы)'!$F$2,MATCH($G63&amp;S$1,'Таблица 2 (тарифы)'!$F$3:$F$1335,0),IF($B63&lt;300,1,2))*OFFSET('Таблица 3 (распределение)'!$B$1,MATCH(S$1,'Таблица 3 (распределение)'!$A$2:$A$22,0),0),0)</f>
        <v>3.84</v>
      </c>
      <c r="T63">
        <f ca="1">IFERROR(OFFSET('Таблица 2 (тарифы)'!$F$2,MATCH($G63&amp;T$1,'Таблица 2 (тарифы)'!$F$3:$F$1335,0),IF($B63&lt;300,1,2))*OFFSET('Таблица 3 (распределение)'!$B$1,MATCH(T$1,'Таблица 3 (распределение)'!$A$2:$A$22,0),0),0)</f>
        <v>4.9800000000000004</v>
      </c>
      <c r="U63">
        <f ca="1">IFERROR(OFFSET('Таблица 2 (тарифы)'!$F$2,MATCH($G63&amp;U$1,'Таблица 2 (тарифы)'!$F$3:$F$1335,0),IF($B63&lt;300,1,2))*OFFSET('Таблица 3 (распределение)'!$B$1,MATCH(U$1,'Таблица 3 (распределение)'!$A$2:$A$22,0),0),0)</f>
        <v>12.389999999999999</v>
      </c>
      <c r="V63">
        <f ca="1">IFERROR(OFFSET('Таблица 2 (тарифы)'!$F$2,MATCH($G63&amp;V$1,'Таблица 2 (тарифы)'!$F$3:$F$1335,0),IF($B63&lt;300,1,2))*OFFSET('Таблица 3 (распределение)'!$B$1,MATCH(V$1,'Таблица 3 (распределение)'!$A$2:$A$22,0),0),0)</f>
        <v>0</v>
      </c>
      <c r="W63">
        <f ca="1">IFERROR(OFFSET('Таблица 2 (тарифы)'!$F$2,MATCH($G63&amp;W$1,'Таблица 2 (тарифы)'!$F$3:$F$1335,0),IF($B63&lt;300,1,2))*OFFSET('Таблица 3 (распределение)'!$B$1,MATCH(W$1,'Таблица 3 (распределение)'!$A$2:$A$22,0),0),0)</f>
        <v>2.65</v>
      </c>
      <c r="X63">
        <f ca="1">IFERROR(OFFSET('Таблица 2 (тарифы)'!$F$2,MATCH($G63&amp;X$1,'Таблица 2 (тарифы)'!$F$3:$F$1335,0),IF($B63&lt;300,1,2))*OFFSET('Таблица 3 (распределение)'!$B$1,MATCH(X$1,'Таблица 3 (распределение)'!$A$2:$A$22,0),0),0)</f>
        <v>38.01</v>
      </c>
      <c r="Y63">
        <f ca="1">IFERROR(OFFSET('Таблица 2 (тарифы)'!$F$2,MATCH($G63&amp;Y$1,'Таблица 2 (тарифы)'!$F$3:$F$1335,0),IF($B63&lt;300,1,2))*OFFSET('Таблица 3 (распределение)'!$B$1,MATCH(Y$1,'Таблица 3 (распределение)'!$A$2:$A$22,0),0),0)</f>
        <v>7.56</v>
      </c>
      <c r="Z63">
        <f ca="1">IFERROR(OFFSET('Таблица 2 (тарифы)'!$F$2,MATCH($G63&amp;Z$1,'Таблица 2 (тарифы)'!$F$3:$F$1335,0),IF($B63&lt;300,1,2))*OFFSET('Таблица 3 (распределение)'!$B$1,MATCH(Z$1,'Таблица 3 (распределение)'!$A$2:$A$22,0),0),0)</f>
        <v>10.53</v>
      </c>
      <c r="AA63">
        <f ca="1">IFERROR(OFFSET('Таблица 2 (тарифы)'!$F$2,MATCH($G63&amp;AA$1,'Таблица 2 (тарифы)'!$F$3:$F$1335,0),IF($B63&lt;300,1,2))*OFFSET('Таблица 3 (распределение)'!$B$1,MATCH(AA$1,'Таблица 3 (распределение)'!$A$2:$A$22,0),0),0)</f>
        <v>3.38</v>
      </c>
      <c r="AB63">
        <f ca="1">IFERROR(OFFSET('Таблица 2 (тарифы)'!$F$2,MATCH($G63&amp;AB$1,'Таблица 2 (тарифы)'!$F$3:$F$1335,0),IF($B63&lt;300,1,2))*OFFSET('Таблица 3 (распределение)'!$B$1,MATCH(AB$1,'Таблица 3 (распределение)'!$A$2:$A$22,0),0),0)</f>
        <v>0</v>
      </c>
      <c r="AC63">
        <f ca="1">IFERROR(OFFSET('Таблица 2 (тарифы)'!$F$2,MATCH($G63&amp;AC$1,'Таблица 2 (тарифы)'!$F$3:$F$1335,0),IF($B63&lt;300,1,2))*OFFSET('Таблица 3 (распределение)'!$B$1,MATCH(AC$1,'Таблица 3 (распределение)'!$A$2:$A$22,0),0),0)</f>
        <v>2.61</v>
      </c>
      <c r="AD63">
        <f ca="1">IFERROR(OFFSET('Таблица 2 (тарифы)'!$F$2,MATCH($G63&amp;AD$1,'Таблица 2 (тарифы)'!$F$3:$F$1335,0),IF($B63&lt;300,1,2))*OFFSET('Таблица 3 (распределение)'!$B$1,MATCH(AD$1,'Таблица 3 (распределение)'!$A$2:$A$22,0),0),0)</f>
        <v>9.7200000000000006</v>
      </c>
      <c r="AE63">
        <f ca="1">IFERROR(OFFSET('Таблица 2 (тарифы)'!$F$2,MATCH($G63&amp;AE$1,'Таблица 2 (тарифы)'!$F$3:$F$1335,0),IF($B63&lt;300,1,2))*OFFSET('Таблица 3 (распределение)'!$B$1,MATCH(AE$1,'Таблица 3 (распределение)'!$A$2:$A$22,0),0),0)</f>
        <v>2.2200000000000002</v>
      </c>
      <c r="AF63">
        <f ca="1">IFERROR(OFFSET('Таблица 2 (тарифы)'!$F$2,MATCH($G63&amp;AF$1,'Таблица 2 (тарифы)'!$F$3:$F$1335,0),IF($B63&lt;300,1,2))*OFFSET('Таблица 3 (распределение)'!$B$1,MATCH(AF$1,'Таблица 3 (распределение)'!$A$2:$A$22,0),0),0)</f>
        <v>49.68</v>
      </c>
      <c r="AG63">
        <f ca="1">IFERROR(OFFSET('Таблица 2 (тарифы)'!$F$2,MATCH($G63&amp;AG$1,'Таблица 2 (тарифы)'!$F$3:$F$1335,0),IF($B63&lt;300,1,2))*OFFSET('Таблица 3 (распределение)'!$B$1,MATCH(AG$1,'Таблица 3 (распределение)'!$A$2:$A$22,0),0),0)</f>
        <v>0</v>
      </c>
      <c r="AH63">
        <f ca="1">IFERROR(OFFSET('Таблица 2 (тарифы)'!$F$2,MATCH($G63&amp;AH$1,'Таблица 2 (тарифы)'!$F$3:$F$1335,0),IF($B63&lt;300,1,2))*OFFSET('Таблица 3 (распределение)'!$B$1,MATCH(AH$1,'Таблица 3 (распределение)'!$A$2:$A$22,0),0),0)</f>
        <v>3.66</v>
      </c>
      <c r="AI63">
        <f ca="1">IFERROR(OFFSET('Таблица 2 (тарифы)'!$F$2,MATCH($G63&amp;AI$1,'Таблица 2 (тарифы)'!$F$3:$F$1335,0),IF($B63&lt;300,1,2))*OFFSET('Таблица 3 (распределение)'!$B$1,MATCH(AI$1,'Таблица 3 (распределение)'!$A$2:$A$22,0),0),0)</f>
        <v>0</v>
      </c>
      <c r="AJ63">
        <f ca="1">IFERROR(OFFSET('Таблица 2 (тарифы)'!$F$2,MATCH($G63&amp;AJ$1,'Таблица 2 (тарифы)'!$F$3:$F$1335,0),IF($B63&lt;300,1,2))*OFFSET('Таблица 3 (распределение)'!$B$1,MATCH(AJ$1,'Таблица 3 (распределение)'!$A$2:$A$22,0),0),0)</f>
        <v>3.36</v>
      </c>
      <c r="AK63">
        <f ca="1">IFERROR(OFFSET('Таблица 2 (тарифы)'!$F$2,MATCH($G63&amp;AK$1,'Таблица 2 (тарифы)'!$F$3:$F$1335,0),IF($B63&lt;300,1,2))*OFFSET('Таблица 3 (распределение)'!$B$1,MATCH(AK$1,'Таблица 3 (распределение)'!$A$2:$A$22,0),0),0)</f>
        <v>0</v>
      </c>
      <c r="AL63">
        <f ca="1">IFERROR(OFFSET('Таблица 2 (тарифы)'!$F$2,MATCH($G63&amp;AL$1,'Таблица 2 (тарифы)'!$F$3:$F$1335,0),IF($B63&lt;300,1,2))*OFFSET('Таблица 3 (распределение)'!$B$1,MATCH(AL$1,'Таблица 3 (распределение)'!$A$2:$A$22,0),0),0)</f>
        <v>7.83</v>
      </c>
      <c r="AM63">
        <f ca="1">IFERROR(OFFSET('Таблица 2 (тарифы)'!$F$2,MATCH($G63&amp;AM$1,'Таблица 2 (тарифы)'!$F$3:$F$1335,0),IF($B63&lt;300,1,2))*OFFSET('Таблица 3 (распределение)'!$B$1,MATCH(AM$1,'Таблица 3 (распределение)'!$A$2:$A$22,0),0),0)</f>
        <v>3.68</v>
      </c>
    </row>
    <row r="64" spans="1:39" x14ac:dyDescent="0.25">
      <c r="A64" s="8" t="s">
        <v>53</v>
      </c>
      <c r="B64" s="9">
        <v>4950</v>
      </c>
      <c r="C64" s="10">
        <v>50</v>
      </c>
      <c r="D64" s="10">
        <v>18</v>
      </c>
      <c r="E64" s="10">
        <v>18</v>
      </c>
      <c r="F64" s="7">
        <f>ROUNDUP(C64*D64*E64/1000,1)</f>
        <v>16.2</v>
      </c>
      <c r="G64" s="7">
        <f ca="1">IF(F64&gt;OFFSET(ЛИТРЫ!$B$1,MATCH(F64,ЛИТРЫ!$B$2:$B$44,1),0),OFFSET(ЛИТРЫ!$B$1,MATCH(F64,ЛИТРЫ!$B$2:$B$44,1)+1,0),OFFSET(ЛИТРЫ!$B$1,MATCH(F64,ЛИТРЫ!$B$2:$B$44,1),0))</f>
        <v>17</v>
      </c>
      <c r="H64" s="29">
        <f t="shared" ca="1" si="0"/>
        <v>203.68000000000004</v>
      </c>
      <c r="I64">
        <f ca="1">IFERROR(OFFSET('Таблица 2 (тарифы)'!$F$2,MATCH($G64&amp;I$1,'Таблица 2 (тарифы)'!$F$3:$F$1335,0),IF($B64&lt;300,1,2))*OFFSET('Таблица 3 (распределение)'!$B$1,MATCH(I$1,'Таблица 3 (распределение)'!$A$2:$A$22,0),0),0)</f>
        <v>0</v>
      </c>
      <c r="J64">
        <f ca="1">IFERROR(OFFSET('Таблица 2 (тарифы)'!$F$2,MATCH($G64&amp;J$1,'Таблица 2 (тарифы)'!$F$3:$F$1335,0),IF($B64&lt;300,1,2))*OFFSET('Таблица 3 (распределение)'!$B$1,MATCH(J$1,'Таблица 3 (распределение)'!$A$2:$A$22,0),0),0)</f>
        <v>0</v>
      </c>
      <c r="K64">
        <f ca="1">IFERROR(OFFSET('Таблица 2 (тарифы)'!$F$2,MATCH($G64&amp;K$1,'Таблица 2 (тарифы)'!$F$3:$F$1335,0),IF($B64&lt;300,1,2))*OFFSET('Таблица 3 (распределение)'!$B$1,MATCH(K$1,'Таблица 3 (распределение)'!$A$2:$A$22,0),0),0)</f>
        <v>0</v>
      </c>
      <c r="L64">
        <f ca="1">IFERROR(OFFSET('Таблица 2 (тарифы)'!$F$2,MATCH($G64&amp;L$1,'Таблица 2 (тарифы)'!$F$3:$F$1335,0),IF($B64&lt;300,1,2))*OFFSET('Таблица 3 (распределение)'!$B$1,MATCH(L$1,'Таблица 3 (распределение)'!$A$2:$A$22,0),0),0)</f>
        <v>0</v>
      </c>
      <c r="M64">
        <f ca="1">IFERROR(OFFSET('Таблица 2 (тарифы)'!$F$2,MATCH($G64&amp;M$1,'Таблица 2 (тарифы)'!$F$3:$F$1335,0),IF($B64&lt;300,1,2))*OFFSET('Таблица 3 (распределение)'!$B$1,MATCH(M$1,'Таблица 3 (распределение)'!$A$2:$A$22,0),0),0)</f>
        <v>7.6400000000000006</v>
      </c>
      <c r="N64">
        <f ca="1">IFERROR(OFFSET('Таблица 2 (тарифы)'!$F$2,MATCH($G64&amp;N$1,'Таблица 2 (тарифы)'!$F$3:$F$1335,0),IF($B64&lt;300,1,2))*OFFSET('Таблица 3 (распределение)'!$B$1,MATCH(N$1,'Таблица 3 (распределение)'!$A$2:$A$22,0),0),0)</f>
        <v>9.6</v>
      </c>
      <c r="O64">
        <f ca="1">IFERROR(OFFSET('Таблица 2 (тарифы)'!$F$2,MATCH($G64&amp;O$1,'Таблица 2 (тарифы)'!$F$3:$F$1335,0),IF($B64&lt;300,1,2))*OFFSET('Таблица 3 (распределение)'!$B$1,MATCH(O$1,'Таблица 3 (распределение)'!$A$2:$A$22,0),0),0)</f>
        <v>0</v>
      </c>
      <c r="P64">
        <f ca="1">IFERROR(OFFSET('Таблица 2 (тарифы)'!$F$2,MATCH($G64&amp;P$1,'Таблица 2 (тарифы)'!$F$3:$F$1335,0),IF($B64&lt;300,1,2))*OFFSET('Таблица 3 (распределение)'!$B$1,MATCH(P$1,'Таблица 3 (распределение)'!$A$2:$A$22,0),0),0)</f>
        <v>10.700000000000001</v>
      </c>
      <c r="Q64">
        <f ca="1">IFERROR(OFFSET('Таблица 2 (тарифы)'!$F$2,MATCH($G64&amp;Q$1,'Таблица 2 (тарифы)'!$F$3:$F$1335,0),IF($B64&lt;300,1,2))*OFFSET('Таблица 3 (распределение)'!$B$1,MATCH(Q$1,'Таблица 3 (распределение)'!$A$2:$A$22,0),0),0)</f>
        <v>5.22</v>
      </c>
      <c r="R64">
        <f ca="1">IFERROR(OFFSET('Таблица 2 (тарифы)'!$F$2,MATCH($G64&amp;R$1,'Таблица 2 (тарифы)'!$F$3:$F$1335,0),IF($B64&lt;300,1,2))*OFFSET('Таблица 3 (распределение)'!$B$1,MATCH(R$1,'Таблица 3 (распределение)'!$A$2:$A$22,0),0),0)</f>
        <v>4.42</v>
      </c>
      <c r="S64">
        <f ca="1">IFERROR(OFFSET('Таблица 2 (тарифы)'!$F$2,MATCH($G64&amp;S$1,'Таблица 2 (тарифы)'!$F$3:$F$1335,0),IF($B64&lt;300,1,2))*OFFSET('Таблица 3 (распределение)'!$B$1,MATCH(S$1,'Таблица 3 (распределение)'!$A$2:$A$22,0),0),0)</f>
        <v>3.84</v>
      </c>
      <c r="T64">
        <f ca="1">IFERROR(OFFSET('Таблица 2 (тарифы)'!$F$2,MATCH($G64&amp;T$1,'Таблица 2 (тарифы)'!$F$3:$F$1335,0),IF($B64&lt;300,1,2))*OFFSET('Таблица 3 (распределение)'!$B$1,MATCH(T$1,'Таблица 3 (распределение)'!$A$2:$A$22,0),0),0)</f>
        <v>4.9800000000000004</v>
      </c>
      <c r="U64">
        <f ca="1">IFERROR(OFFSET('Таблица 2 (тарифы)'!$F$2,MATCH($G64&amp;U$1,'Таблица 2 (тарифы)'!$F$3:$F$1335,0),IF($B64&lt;300,1,2))*OFFSET('Таблица 3 (распределение)'!$B$1,MATCH(U$1,'Таблица 3 (распределение)'!$A$2:$A$22,0),0),0)</f>
        <v>12.389999999999999</v>
      </c>
      <c r="V64">
        <f ca="1">IFERROR(OFFSET('Таблица 2 (тарифы)'!$F$2,MATCH($G64&amp;V$1,'Таблица 2 (тарифы)'!$F$3:$F$1335,0),IF($B64&lt;300,1,2))*OFFSET('Таблица 3 (распределение)'!$B$1,MATCH(V$1,'Таблица 3 (распределение)'!$A$2:$A$22,0),0),0)</f>
        <v>0</v>
      </c>
      <c r="W64">
        <f ca="1">IFERROR(OFFSET('Таблица 2 (тарифы)'!$F$2,MATCH($G64&amp;W$1,'Таблица 2 (тарифы)'!$F$3:$F$1335,0),IF($B64&lt;300,1,2))*OFFSET('Таблица 3 (распределение)'!$B$1,MATCH(W$1,'Таблица 3 (распределение)'!$A$2:$A$22,0),0),0)</f>
        <v>2.65</v>
      </c>
      <c r="X64">
        <f ca="1">IFERROR(OFFSET('Таблица 2 (тарифы)'!$F$2,MATCH($G64&amp;X$1,'Таблица 2 (тарифы)'!$F$3:$F$1335,0),IF($B64&lt;300,1,2))*OFFSET('Таблица 3 (распределение)'!$B$1,MATCH(X$1,'Таблица 3 (распределение)'!$A$2:$A$22,0),0),0)</f>
        <v>38.01</v>
      </c>
      <c r="Y64">
        <f ca="1">IFERROR(OFFSET('Таблица 2 (тарифы)'!$F$2,MATCH($G64&amp;Y$1,'Таблица 2 (тарифы)'!$F$3:$F$1335,0),IF($B64&lt;300,1,2))*OFFSET('Таблица 3 (распределение)'!$B$1,MATCH(Y$1,'Таблица 3 (распределение)'!$A$2:$A$22,0),0),0)</f>
        <v>7.56</v>
      </c>
      <c r="Z64">
        <f ca="1">IFERROR(OFFSET('Таблица 2 (тарифы)'!$F$2,MATCH($G64&amp;Z$1,'Таблица 2 (тарифы)'!$F$3:$F$1335,0),IF($B64&lt;300,1,2))*OFFSET('Таблица 3 (распределение)'!$B$1,MATCH(Z$1,'Таблица 3 (распределение)'!$A$2:$A$22,0),0),0)</f>
        <v>10.53</v>
      </c>
      <c r="AA64">
        <f ca="1">IFERROR(OFFSET('Таблица 2 (тарифы)'!$F$2,MATCH($G64&amp;AA$1,'Таблица 2 (тарифы)'!$F$3:$F$1335,0),IF($B64&lt;300,1,2))*OFFSET('Таблица 3 (распределение)'!$B$1,MATCH(AA$1,'Таблица 3 (распределение)'!$A$2:$A$22,0),0),0)</f>
        <v>3.38</v>
      </c>
      <c r="AB64">
        <f ca="1">IFERROR(OFFSET('Таблица 2 (тарифы)'!$F$2,MATCH($G64&amp;AB$1,'Таблица 2 (тарифы)'!$F$3:$F$1335,0),IF($B64&lt;300,1,2))*OFFSET('Таблица 3 (распределение)'!$B$1,MATCH(AB$1,'Таблица 3 (распределение)'!$A$2:$A$22,0),0),0)</f>
        <v>0</v>
      </c>
      <c r="AC64">
        <f ca="1">IFERROR(OFFSET('Таблица 2 (тарифы)'!$F$2,MATCH($G64&amp;AC$1,'Таблица 2 (тарифы)'!$F$3:$F$1335,0),IF($B64&lt;300,1,2))*OFFSET('Таблица 3 (распределение)'!$B$1,MATCH(AC$1,'Таблица 3 (распределение)'!$A$2:$A$22,0),0),0)</f>
        <v>2.61</v>
      </c>
      <c r="AD64">
        <f ca="1">IFERROR(OFFSET('Таблица 2 (тарифы)'!$F$2,MATCH($G64&amp;AD$1,'Таблица 2 (тарифы)'!$F$3:$F$1335,0),IF($B64&lt;300,1,2))*OFFSET('Таблица 3 (распределение)'!$B$1,MATCH(AD$1,'Таблица 3 (распределение)'!$A$2:$A$22,0),0),0)</f>
        <v>9.7200000000000006</v>
      </c>
      <c r="AE64">
        <f ca="1">IFERROR(OFFSET('Таблица 2 (тарифы)'!$F$2,MATCH($G64&amp;AE$1,'Таблица 2 (тарифы)'!$F$3:$F$1335,0),IF($B64&lt;300,1,2))*OFFSET('Таблица 3 (распределение)'!$B$1,MATCH(AE$1,'Таблица 3 (распределение)'!$A$2:$A$22,0),0),0)</f>
        <v>2.2200000000000002</v>
      </c>
      <c r="AF64">
        <f ca="1">IFERROR(OFFSET('Таблица 2 (тарифы)'!$F$2,MATCH($G64&amp;AF$1,'Таблица 2 (тарифы)'!$F$3:$F$1335,0),IF($B64&lt;300,1,2))*OFFSET('Таблица 3 (распределение)'!$B$1,MATCH(AF$1,'Таблица 3 (распределение)'!$A$2:$A$22,0),0),0)</f>
        <v>49.68</v>
      </c>
      <c r="AG64">
        <f ca="1">IFERROR(OFFSET('Таблица 2 (тарифы)'!$F$2,MATCH($G64&amp;AG$1,'Таблица 2 (тарифы)'!$F$3:$F$1335,0),IF($B64&lt;300,1,2))*OFFSET('Таблица 3 (распределение)'!$B$1,MATCH(AG$1,'Таблица 3 (распределение)'!$A$2:$A$22,0),0),0)</f>
        <v>0</v>
      </c>
      <c r="AH64">
        <f ca="1">IFERROR(OFFSET('Таблица 2 (тарифы)'!$F$2,MATCH($G64&amp;AH$1,'Таблица 2 (тарифы)'!$F$3:$F$1335,0),IF($B64&lt;300,1,2))*OFFSET('Таблица 3 (распределение)'!$B$1,MATCH(AH$1,'Таблица 3 (распределение)'!$A$2:$A$22,0),0),0)</f>
        <v>3.66</v>
      </c>
      <c r="AI64">
        <f ca="1">IFERROR(OFFSET('Таблица 2 (тарифы)'!$F$2,MATCH($G64&amp;AI$1,'Таблица 2 (тарифы)'!$F$3:$F$1335,0),IF($B64&lt;300,1,2))*OFFSET('Таблица 3 (распределение)'!$B$1,MATCH(AI$1,'Таблица 3 (распределение)'!$A$2:$A$22,0),0),0)</f>
        <v>0</v>
      </c>
      <c r="AJ64">
        <f ca="1">IFERROR(OFFSET('Таблица 2 (тарифы)'!$F$2,MATCH($G64&amp;AJ$1,'Таблица 2 (тарифы)'!$F$3:$F$1335,0),IF($B64&lt;300,1,2))*OFFSET('Таблица 3 (распределение)'!$B$1,MATCH(AJ$1,'Таблица 3 (распределение)'!$A$2:$A$22,0),0),0)</f>
        <v>3.36</v>
      </c>
      <c r="AK64">
        <f ca="1">IFERROR(OFFSET('Таблица 2 (тарифы)'!$F$2,MATCH($G64&amp;AK$1,'Таблица 2 (тарифы)'!$F$3:$F$1335,0),IF($B64&lt;300,1,2))*OFFSET('Таблица 3 (распределение)'!$B$1,MATCH(AK$1,'Таблица 3 (распределение)'!$A$2:$A$22,0),0),0)</f>
        <v>0</v>
      </c>
      <c r="AL64">
        <f ca="1">IFERROR(OFFSET('Таблица 2 (тарифы)'!$F$2,MATCH($G64&amp;AL$1,'Таблица 2 (тарифы)'!$F$3:$F$1335,0),IF($B64&lt;300,1,2))*OFFSET('Таблица 3 (распределение)'!$B$1,MATCH(AL$1,'Таблица 3 (распределение)'!$A$2:$A$22,0),0),0)</f>
        <v>7.83</v>
      </c>
      <c r="AM64">
        <f ca="1">IFERROR(OFFSET('Таблица 2 (тарифы)'!$F$2,MATCH($G64&amp;AM$1,'Таблица 2 (тарифы)'!$F$3:$F$1335,0),IF($B64&lt;300,1,2))*OFFSET('Таблица 3 (распределение)'!$B$1,MATCH(AM$1,'Таблица 3 (распределение)'!$A$2:$A$22,0),0),0)</f>
        <v>3.68</v>
      </c>
    </row>
    <row r="65" spans="1:39" x14ac:dyDescent="0.25">
      <c r="A65" s="8" t="s">
        <v>45</v>
      </c>
      <c r="B65" s="9">
        <v>6680</v>
      </c>
      <c r="C65" s="10">
        <v>14.000000000000002</v>
      </c>
      <c r="D65" s="10">
        <v>50</v>
      </c>
      <c r="E65" s="10">
        <v>26</v>
      </c>
      <c r="F65" s="7">
        <f>ROUNDUP(C65*D65*E65/1000,1)</f>
        <v>18.2</v>
      </c>
      <c r="G65" s="7">
        <f ca="1">IF(F65&gt;OFFSET(ЛИТРЫ!$B$1,MATCH(F65,ЛИТРЫ!$B$2:$B$44,1),0),OFFSET(ЛИТРЫ!$B$1,MATCH(F65,ЛИТРЫ!$B$2:$B$44,1)+1,0),OFFSET(ЛИТРЫ!$B$1,MATCH(F65,ЛИТРЫ!$B$2:$B$44,1),0))</f>
        <v>20</v>
      </c>
      <c r="H65" s="29">
        <f t="shared" ca="1" si="0"/>
        <v>223.67000000000004</v>
      </c>
      <c r="I65">
        <f ca="1">IFERROR(OFFSET('Таблица 2 (тарифы)'!$F$2,MATCH($G65&amp;I$1,'Таблица 2 (тарифы)'!$F$3:$F$1335,0),IF($B65&lt;300,1,2))*OFFSET('Таблица 3 (распределение)'!$B$1,MATCH(I$1,'Таблица 3 (распределение)'!$A$2:$A$22,0),0),0)</f>
        <v>0</v>
      </c>
      <c r="J65">
        <f ca="1">IFERROR(OFFSET('Таблица 2 (тарифы)'!$F$2,MATCH($G65&amp;J$1,'Таблица 2 (тарифы)'!$F$3:$F$1335,0),IF($B65&lt;300,1,2))*OFFSET('Таблица 3 (распределение)'!$B$1,MATCH(J$1,'Таблица 3 (распределение)'!$A$2:$A$22,0),0),0)</f>
        <v>0</v>
      </c>
      <c r="K65">
        <f ca="1">IFERROR(OFFSET('Таблица 2 (тарифы)'!$F$2,MATCH($G65&amp;K$1,'Таблица 2 (тарифы)'!$F$3:$F$1335,0),IF($B65&lt;300,1,2))*OFFSET('Таблица 3 (распределение)'!$B$1,MATCH(K$1,'Таблица 3 (распределение)'!$A$2:$A$22,0),0),0)</f>
        <v>0</v>
      </c>
      <c r="L65">
        <f ca="1">IFERROR(OFFSET('Таблица 2 (тарифы)'!$F$2,MATCH($G65&amp;L$1,'Таблица 2 (тарифы)'!$F$3:$F$1335,0),IF($B65&lt;300,1,2))*OFFSET('Таблица 3 (распределение)'!$B$1,MATCH(L$1,'Таблица 3 (распределение)'!$A$2:$A$22,0),0),0)</f>
        <v>0</v>
      </c>
      <c r="M65">
        <f ca="1">IFERROR(OFFSET('Таблица 2 (тарифы)'!$F$2,MATCH($G65&amp;M$1,'Таблица 2 (тарифы)'!$F$3:$F$1335,0),IF($B65&lt;300,1,2))*OFFSET('Таблица 3 (распределение)'!$B$1,MATCH(M$1,'Таблица 3 (распределение)'!$A$2:$A$22,0),0),0)</f>
        <v>8.36</v>
      </c>
      <c r="N65">
        <f ca="1">IFERROR(OFFSET('Таблица 2 (тарифы)'!$F$2,MATCH($G65&amp;N$1,'Таблица 2 (тарифы)'!$F$3:$F$1335,0),IF($B65&lt;300,1,2))*OFFSET('Таблица 3 (распределение)'!$B$1,MATCH(N$1,'Таблица 3 (распределение)'!$A$2:$A$22,0),0),0)</f>
        <v>10.24</v>
      </c>
      <c r="O65">
        <f ca="1">IFERROR(OFFSET('Таблица 2 (тарифы)'!$F$2,MATCH($G65&amp;O$1,'Таблица 2 (тарифы)'!$F$3:$F$1335,0),IF($B65&lt;300,1,2))*OFFSET('Таблица 3 (распределение)'!$B$1,MATCH(O$1,'Таблица 3 (распределение)'!$A$2:$A$22,0),0),0)</f>
        <v>0</v>
      </c>
      <c r="P65">
        <f ca="1">IFERROR(OFFSET('Таблица 2 (тарифы)'!$F$2,MATCH($G65&amp;P$1,'Таблица 2 (тарифы)'!$F$3:$F$1335,0),IF($B65&lt;300,1,2))*OFFSET('Таблица 3 (распределение)'!$B$1,MATCH(P$1,'Таблица 3 (распределение)'!$A$2:$A$22,0),0),0)</f>
        <v>12.200000000000001</v>
      </c>
      <c r="Q65">
        <f ca="1">IFERROR(OFFSET('Таблица 2 (тарифы)'!$F$2,MATCH($G65&amp;Q$1,'Таблица 2 (тарифы)'!$F$3:$F$1335,0),IF($B65&lt;300,1,2))*OFFSET('Таблица 3 (распределение)'!$B$1,MATCH(Q$1,'Таблица 3 (распределение)'!$A$2:$A$22,0),0),0)</f>
        <v>5.6000000000000005</v>
      </c>
      <c r="R65">
        <f ca="1">IFERROR(OFFSET('Таблица 2 (тарифы)'!$F$2,MATCH($G65&amp;R$1,'Таблица 2 (тарифы)'!$F$3:$F$1335,0),IF($B65&lt;300,1,2))*OFFSET('Таблица 3 (распределение)'!$B$1,MATCH(R$1,'Таблица 3 (распределение)'!$A$2:$A$22,0),0),0)</f>
        <v>4.72</v>
      </c>
      <c r="S65">
        <f ca="1">IFERROR(OFFSET('Таблица 2 (тарифы)'!$F$2,MATCH($G65&amp;S$1,'Таблица 2 (тарифы)'!$F$3:$F$1335,0),IF($B65&lt;300,1,2))*OFFSET('Таблица 3 (распределение)'!$B$1,MATCH(S$1,'Таблица 3 (распределение)'!$A$2:$A$22,0),0),0)</f>
        <v>4.34</v>
      </c>
      <c r="T65">
        <f ca="1">IFERROR(OFFSET('Таблица 2 (тарифы)'!$F$2,MATCH($G65&amp;T$1,'Таблица 2 (тарифы)'!$F$3:$F$1335,0),IF($B65&lt;300,1,2))*OFFSET('Таблица 3 (распределение)'!$B$1,MATCH(T$1,'Таблица 3 (распределение)'!$A$2:$A$22,0),0),0)</f>
        <v>5.64</v>
      </c>
      <c r="U65">
        <f ca="1">IFERROR(OFFSET('Таблица 2 (тарифы)'!$F$2,MATCH($G65&amp;U$1,'Таблица 2 (тарифы)'!$F$3:$F$1335,0),IF($B65&lt;300,1,2))*OFFSET('Таблица 3 (распределение)'!$B$1,MATCH(U$1,'Таблица 3 (распределение)'!$A$2:$A$22,0),0),0)</f>
        <v>14.1</v>
      </c>
      <c r="V65">
        <f ca="1">IFERROR(OFFSET('Таблица 2 (тарифы)'!$F$2,MATCH($G65&amp;V$1,'Таблица 2 (тарифы)'!$F$3:$F$1335,0),IF($B65&lt;300,1,2))*OFFSET('Таблица 3 (распределение)'!$B$1,MATCH(V$1,'Таблица 3 (распределение)'!$A$2:$A$22,0),0),0)</f>
        <v>0</v>
      </c>
      <c r="W65">
        <f ca="1">IFERROR(OFFSET('Таблица 2 (тарифы)'!$F$2,MATCH($G65&amp;W$1,'Таблица 2 (тарифы)'!$F$3:$F$1335,0),IF($B65&lt;300,1,2))*OFFSET('Таблица 3 (распределение)'!$B$1,MATCH(W$1,'Таблица 3 (распределение)'!$A$2:$A$22,0),0),0)</f>
        <v>2.98</v>
      </c>
      <c r="X65">
        <f ca="1">IFERROR(OFFSET('Таблица 2 (тарифы)'!$F$2,MATCH($G65&amp;X$1,'Таблица 2 (тарифы)'!$F$3:$F$1335,0),IF($B65&lt;300,1,2))*OFFSET('Таблица 3 (распределение)'!$B$1,MATCH(X$1,'Таблица 3 (распределение)'!$A$2:$A$22,0),0),0)</f>
        <v>41.79</v>
      </c>
      <c r="Y65">
        <f ca="1">IFERROR(OFFSET('Таблица 2 (тарифы)'!$F$2,MATCH($G65&amp;Y$1,'Таблица 2 (тарифы)'!$F$3:$F$1335,0),IF($B65&lt;300,1,2))*OFFSET('Таблица 3 (распределение)'!$B$1,MATCH(Y$1,'Таблица 3 (распределение)'!$A$2:$A$22,0),0),0)</f>
        <v>8.64</v>
      </c>
      <c r="Z65">
        <f ca="1">IFERROR(OFFSET('Таблица 2 (тарифы)'!$F$2,MATCH($G65&amp;Z$1,'Таблица 2 (тарифы)'!$F$3:$F$1335,0),IF($B65&lt;300,1,2))*OFFSET('Таблица 3 (распределение)'!$B$1,MATCH(Z$1,'Таблица 3 (распределение)'!$A$2:$A$22,0),0),0)</f>
        <v>11.91</v>
      </c>
      <c r="AA65">
        <f ca="1">IFERROR(OFFSET('Таблица 2 (тарифы)'!$F$2,MATCH($G65&amp;AA$1,'Таблица 2 (тарифы)'!$F$3:$F$1335,0),IF($B65&lt;300,1,2))*OFFSET('Таблица 3 (распределение)'!$B$1,MATCH(AA$1,'Таблица 3 (распределение)'!$A$2:$A$22,0),0),0)</f>
        <v>3.65</v>
      </c>
      <c r="AB65">
        <f ca="1">IFERROR(OFFSET('Таблица 2 (тарифы)'!$F$2,MATCH($G65&amp;AB$1,'Таблица 2 (тарифы)'!$F$3:$F$1335,0),IF($B65&lt;300,1,2))*OFFSET('Таблица 3 (распределение)'!$B$1,MATCH(AB$1,'Таблица 3 (распределение)'!$A$2:$A$22,0),0),0)</f>
        <v>0</v>
      </c>
      <c r="AC65">
        <f ca="1">IFERROR(OFFSET('Таблица 2 (тарифы)'!$F$2,MATCH($G65&amp;AC$1,'Таблица 2 (тарифы)'!$F$3:$F$1335,0),IF($B65&lt;300,1,2))*OFFSET('Таблица 3 (распределение)'!$B$1,MATCH(AC$1,'Таблица 3 (распределение)'!$A$2:$A$22,0),0),0)</f>
        <v>2.83</v>
      </c>
      <c r="AD65">
        <f ca="1">IFERROR(OFFSET('Таблица 2 (тарифы)'!$F$2,MATCH($G65&amp;AD$1,'Таблица 2 (тарифы)'!$F$3:$F$1335,0),IF($B65&lt;300,1,2))*OFFSET('Таблица 3 (распределение)'!$B$1,MATCH(AD$1,'Таблица 3 (распределение)'!$A$2:$A$22,0),0),0)</f>
        <v>10.92</v>
      </c>
      <c r="AE65">
        <f ca="1">IFERROR(OFFSET('Таблица 2 (тарифы)'!$F$2,MATCH($G65&amp;AE$1,'Таблица 2 (тарифы)'!$F$3:$F$1335,0),IF($B65&lt;300,1,2))*OFFSET('Таблица 3 (распределение)'!$B$1,MATCH(AE$1,'Таблица 3 (распределение)'!$A$2:$A$22,0),0),0)</f>
        <v>2.4700000000000002</v>
      </c>
      <c r="AF65">
        <f ca="1">IFERROR(OFFSET('Таблица 2 (тарифы)'!$F$2,MATCH($G65&amp;AF$1,'Таблица 2 (тарифы)'!$F$3:$F$1335,0),IF($B65&lt;300,1,2))*OFFSET('Таблица 3 (распределение)'!$B$1,MATCH(AF$1,'Таблица 3 (распределение)'!$A$2:$A$22,0),0),0)</f>
        <v>53.28</v>
      </c>
      <c r="AG65">
        <f ca="1">IFERROR(OFFSET('Таблица 2 (тарифы)'!$F$2,MATCH($G65&amp;AG$1,'Таблица 2 (тарифы)'!$F$3:$F$1335,0),IF($B65&lt;300,1,2))*OFFSET('Таблица 3 (распределение)'!$B$1,MATCH(AG$1,'Таблица 3 (распределение)'!$A$2:$A$22,0),0),0)</f>
        <v>0</v>
      </c>
      <c r="AH65">
        <f ca="1">IFERROR(OFFSET('Таблица 2 (тарифы)'!$F$2,MATCH($G65&amp;AH$1,'Таблица 2 (тарифы)'!$F$3:$F$1335,0),IF($B65&lt;300,1,2))*OFFSET('Таблица 3 (распределение)'!$B$1,MATCH(AH$1,'Таблица 3 (распределение)'!$A$2:$A$22,0),0),0)</f>
        <v>3.96</v>
      </c>
      <c r="AI65">
        <f ca="1">IFERROR(OFFSET('Таблица 2 (тарифы)'!$F$2,MATCH($G65&amp;AI$1,'Таблица 2 (тарифы)'!$F$3:$F$1335,0),IF($B65&lt;300,1,2))*OFFSET('Таблица 3 (распределение)'!$B$1,MATCH(AI$1,'Таблица 3 (распределение)'!$A$2:$A$22,0),0),0)</f>
        <v>0</v>
      </c>
      <c r="AJ65">
        <f ca="1">IFERROR(OFFSET('Таблица 2 (тарифы)'!$F$2,MATCH($G65&amp;AJ$1,'Таблица 2 (тарифы)'!$F$3:$F$1335,0),IF($B65&lt;300,1,2))*OFFSET('Таблица 3 (распределение)'!$B$1,MATCH(AJ$1,'Таблица 3 (распределение)'!$A$2:$A$22,0),0),0)</f>
        <v>3.68</v>
      </c>
      <c r="AK65">
        <f ca="1">IFERROR(OFFSET('Таблица 2 (тарифы)'!$F$2,MATCH($G65&amp;AK$1,'Таблица 2 (тарифы)'!$F$3:$F$1335,0),IF($B65&lt;300,1,2))*OFFSET('Таблица 3 (распределение)'!$B$1,MATCH(AK$1,'Таблица 3 (распределение)'!$A$2:$A$22,0),0),0)</f>
        <v>0</v>
      </c>
      <c r="AL65">
        <f ca="1">IFERROR(OFFSET('Таблица 2 (тарифы)'!$F$2,MATCH($G65&amp;AL$1,'Таблица 2 (тарифы)'!$F$3:$F$1335,0),IF($B65&lt;300,1,2))*OFFSET('Таблица 3 (распределение)'!$B$1,MATCH(AL$1,'Таблица 3 (распределение)'!$A$2:$A$22,0),0),0)</f>
        <v>8.4</v>
      </c>
      <c r="AM65">
        <f ca="1">IFERROR(OFFSET('Таблица 2 (тарифы)'!$F$2,MATCH($G65&amp;AM$1,'Таблица 2 (тарифы)'!$F$3:$F$1335,0),IF($B65&lt;300,1,2))*OFFSET('Таблица 3 (распределение)'!$B$1,MATCH(AM$1,'Таблица 3 (распределение)'!$A$2:$A$22,0),0),0)</f>
        <v>3.96</v>
      </c>
    </row>
    <row r="66" spans="1:39" x14ac:dyDescent="0.25">
      <c r="A66" s="8" t="s">
        <v>63</v>
      </c>
      <c r="B66" s="9">
        <v>2590</v>
      </c>
      <c r="C66" s="10">
        <v>27</v>
      </c>
      <c r="D66" s="10">
        <v>27</v>
      </c>
      <c r="E66" s="10">
        <v>27</v>
      </c>
      <c r="F66" s="7">
        <f>ROUNDUP(C66*D66*E66/1000,1)</f>
        <v>19.700000000000003</v>
      </c>
      <c r="G66" s="7">
        <f ca="1">IF(F66&gt;OFFSET(ЛИТРЫ!$B$1,MATCH(F66,ЛИТРЫ!$B$2:$B$44,1),0),OFFSET(ЛИТРЫ!$B$1,MATCH(F66,ЛИТРЫ!$B$2:$B$44,1)+1,0),OFFSET(ЛИТРЫ!$B$1,MATCH(F66,ЛИТРЫ!$B$2:$B$44,1),0))</f>
        <v>20</v>
      </c>
      <c r="H66" s="29">
        <f t="shared" ca="1" si="0"/>
        <v>223.67000000000004</v>
      </c>
      <c r="I66">
        <f ca="1">IFERROR(OFFSET('Таблица 2 (тарифы)'!$F$2,MATCH($G66&amp;I$1,'Таблица 2 (тарифы)'!$F$3:$F$1335,0),IF($B66&lt;300,1,2))*OFFSET('Таблица 3 (распределение)'!$B$1,MATCH(I$1,'Таблица 3 (распределение)'!$A$2:$A$22,0),0),0)</f>
        <v>0</v>
      </c>
      <c r="J66">
        <f ca="1">IFERROR(OFFSET('Таблица 2 (тарифы)'!$F$2,MATCH($G66&amp;J$1,'Таблица 2 (тарифы)'!$F$3:$F$1335,0),IF($B66&lt;300,1,2))*OFFSET('Таблица 3 (распределение)'!$B$1,MATCH(J$1,'Таблица 3 (распределение)'!$A$2:$A$22,0),0),0)</f>
        <v>0</v>
      </c>
      <c r="K66">
        <f ca="1">IFERROR(OFFSET('Таблица 2 (тарифы)'!$F$2,MATCH($G66&amp;K$1,'Таблица 2 (тарифы)'!$F$3:$F$1335,0),IF($B66&lt;300,1,2))*OFFSET('Таблица 3 (распределение)'!$B$1,MATCH(K$1,'Таблица 3 (распределение)'!$A$2:$A$22,0),0),0)</f>
        <v>0</v>
      </c>
      <c r="L66">
        <f ca="1">IFERROR(OFFSET('Таблица 2 (тарифы)'!$F$2,MATCH($G66&amp;L$1,'Таблица 2 (тарифы)'!$F$3:$F$1335,0),IF($B66&lt;300,1,2))*OFFSET('Таблица 3 (распределение)'!$B$1,MATCH(L$1,'Таблица 3 (распределение)'!$A$2:$A$22,0),0),0)</f>
        <v>0</v>
      </c>
      <c r="M66">
        <f ca="1">IFERROR(OFFSET('Таблица 2 (тарифы)'!$F$2,MATCH($G66&amp;M$1,'Таблица 2 (тарифы)'!$F$3:$F$1335,0),IF($B66&lt;300,1,2))*OFFSET('Таблица 3 (распределение)'!$B$1,MATCH(M$1,'Таблица 3 (распределение)'!$A$2:$A$22,0),0),0)</f>
        <v>8.36</v>
      </c>
      <c r="N66">
        <f ca="1">IFERROR(OFFSET('Таблица 2 (тарифы)'!$F$2,MATCH($G66&amp;N$1,'Таблица 2 (тарифы)'!$F$3:$F$1335,0),IF($B66&lt;300,1,2))*OFFSET('Таблица 3 (распределение)'!$B$1,MATCH(N$1,'Таблица 3 (распределение)'!$A$2:$A$22,0),0),0)</f>
        <v>10.24</v>
      </c>
      <c r="O66">
        <f ca="1">IFERROR(OFFSET('Таблица 2 (тарифы)'!$F$2,MATCH($G66&amp;O$1,'Таблица 2 (тарифы)'!$F$3:$F$1335,0),IF($B66&lt;300,1,2))*OFFSET('Таблица 3 (распределение)'!$B$1,MATCH(O$1,'Таблица 3 (распределение)'!$A$2:$A$22,0),0),0)</f>
        <v>0</v>
      </c>
      <c r="P66">
        <f ca="1">IFERROR(OFFSET('Таблица 2 (тарифы)'!$F$2,MATCH($G66&amp;P$1,'Таблица 2 (тарифы)'!$F$3:$F$1335,0),IF($B66&lt;300,1,2))*OFFSET('Таблица 3 (распределение)'!$B$1,MATCH(P$1,'Таблица 3 (распределение)'!$A$2:$A$22,0),0),0)</f>
        <v>12.200000000000001</v>
      </c>
      <c r="Q66">
        <f ca="1">IFERROR(OFFSET('Таблица 2 (тарифы)'!$F$2,MATCH($G66&amp;Q$1,'Таблица 2 (тарифы)'!$F$3:$F$1335,0),IF($B66&lt;300,1,2))*OFFSET('Таблица 3 (распределение)'!$B$1,MATCH(Q$1,'Таблица 3 (распределение)'!$A$2:$A$22,0),0),0)</f>
        <v>5.6000000000000005</v>
      </c>
      <c r="R66">
        <f ca="1">IFERROR(OFFSET('Таблица 2 (тарифы)'!$F$2,MATCH($G66&amp;R$1,'Таблица 2 (тарифы)'!$F$3:$F$1335,0),IF($B66&lt;300,1,2))*OFFSET('Таблица 3 (распределение)'!$B$1,MATCH(R$1,'Таблица 3 (распределение)'!$A$2:$A$22,0),0),0)</f>
        <v>4.72</v>
      </c>
      <c r="S66">
        <f ca="1">IFERROR(OFFSET('Таблица 2 (тарифы)'!$F$2,MATCH($G66&amp;S$1,'Таблица 2 (тарифы)'!$F$3:$F$1335,0),IF($B66&lt;300,1,2))*OFFSET('Таблица 3 (распределение)'!$B$1,MATCH(S$1,'Таблица 3 (распределение)'!$A$2:$A$22,0),0),0)</f>
        <v>4.34</v>
      </c>
      <c r="T66">
        <f ca="1">IFERROR(OFFSET('Таблица 2 (тарифы)'!$F$2,MATCH($G66&amp;T$1,'Таблица 2 (тарифы)'!$F$3:$F$1335,0),IF($B66&lt;300,1,2))*OFFSET('Таблица 3 (распределение)'!$B$1,MATCH(T$1,'Таблица 3 (распределение)'!$A$2:$A$22,0),0),0)</f>
        <v>5.64</v>
      </c>
      <c r="U66">
        <f ca="1">IFERROR(OFFSET('Таблица 2 (тарифы)'!$F$2,MATCH($G66&amp;U$1,'Таблица 2 (тарифы)'!$F$3:$F$1335,0),IF($B66&lt;300,1,2))*OFFSET('Таблица 3 (распределение)'!$B$1,MATCH(U$1,'Таблица 3 (распределение)'!$A$2:$A$22,0),0),0)</f>
        <v>14.1</v>
      </c>
      <c r="V66">
        <f ca="1">IFERROR(OFFSET('Таблица 2 (тарифы)'!$F$2,MATCH($G66&amp;V$1,'Таблица 2 (тарифы)'!$F$3:$F$1335,0),IF($B66&lt;300,1,2))*OFFSET('Таблица 3 (распределение)'!$B$1,MATCH(V$1,'Таблица 3 (распределение)'!$A$2:$A$22,0),0),0)</f>
        <v>0</v>
      </c>
      <c r="W66">
        <f ca="1">IFERROR(OFFSET('Таблица 2 (тарифы)'!$F$2,MATCH($G66&amp;W$1,'Таблица 2 (тарифы)'!$F$3:$F$1335,0),IF($B66&lt;300,1,2))*OFFSET('Таблица 3 (распределение)'!$B$1,MATCH(W$1,'Таблица 3 (распределение)'!$A$2:$A$22,0),0),0)</f>
        <v>2.98</v>
      </c>
      <c r="X66">
        <f ca="1">IFERROR(OFFSET('Таблица 2 (тарифы)'!$F$2,MATCH($G66&amp;X$1,'Таблица 2 (тарифы)'!$F$3:$F$1335,0),IF($B66&lt;300,1,2))*OFFSET('Таблица 3 (распределение)'!$B$1,MATCH(X$1,'Таблица 3 (распределение)'!$A$2:$A$22,0),0),0)</f>
        <v>41.79</v>
      </c>
      <c r="Y66">
        <f ca="1">IFERROR(OFFSET('Таблица 2 (тарифы)'!$F$2,MATCH($G66&amp;Y$1,'Таблица 2 (тарифы)'!$F$3:$F$1335,0),IF($B66&lt;300,1,2))*OFFSET('Таблица 3 (распределение)'!$B$1,MATCH(Y$1,'Таблица 3 (распределение)'!$A$2:$A$22,0),0),0)</f>
        <v>8.64</v>
      </c>
      <c r="Z66">
        <f ca="1">IFERROR(OFFSET('Таблица 2 (тарифы)'!$F$2,MATCH($G66&amp;Z$1,'Таблица 2 (тарифы)'!$F$3:$F$1335,0),IF($B66&lt;300,1,2))*OFFSET('Таблица 3 (распределение)'!$B$1,MATCH(Z$1,'Таблица 3 (распределение)'!$A$2:$A$22,0),0),0)</f>
        <v>11.91</v>
      </c>
      <c r="AA66">
        <f ca="1">IFERROR(OFFSET('Таблица 2 (тарифы)'!$F$2,MATCH($G66&amp;AA$1,'Таблица 2 (тарифы)'!$F$3:$F$1335,0),IF($B66&lt;300,1,2))*OFFSET('Таблица 3 (распределение)'!$B$1,MATCH(AA$1,'Таблица 3 (распределение)'!$A$2:$A$22,0),0),0)</f>
        <v>3.65</v>
      </c>
      <c r="AB66">
        <f ca="1">IFERROR(OFFSET('Таблица 2 (тарифы)'!$F$2,MATCH($G66&amp;AB$1,'Таблица 2 (тарифы)'!$F$3:$F$1335,0),IF($B66&lt;300,1,2))*OFFSET('Таблица 3 (распределение)'!$B$1,MATCH(AB$1,'Таблица 3 (распределение)'!$A$2:$A$22,0),0),0)</f>
        <v>0</v>
      </c>
      <c r="AC66">
        <f ca="1">IFERROR(OFFSET('Таблица 2 (тарифы)'!$F$2,MATCH($G66&amp;AC$1,'Таблица 2 (тарифы)'!$F$3:$F$1335,0),IF($B66&lt;300,1,2))*OFFSET('Таблица 3 (распределение)'!$B$1,MATCH(AC$1,'Таблица 3 (распределение)'!$A$2:$A$22,0),0),0)</f>
        <v>2.83</v>
      </c>
      <c r="AD66">
        <f ca="1">IFERROR(OFFSET('Таблица 2 (тарифы)'!$F$2,MATCH($G66&amp;AD$1,'Таблица 2 (тарифы)'!$F$3:$F$1335,0),IF($B66&lt;300,1,2))*OFFSET('Таблица 3 (распределение)'!$B$1,MATCH(AD$1,'Таблица 3 (распределение)'!$A$2:$A$22,0),0),0)</f>
        <v>10.92</v>
      </c>
      <c r="AE66">
        <f ca="1">IFERROR(OFFSET('Таблица 2 (тарифы)'!$F$2,MATCH($G66&amp;AE$1,'Таблица 2 (тарифы)'!$F$3:$F$1335,0),IF($B66&lt;300,1,2))*OFFSET('Таблица 3 (распределение)'!$B$1,MATCH(AE$1,'Таблица 3 (распределение)'!$A$2:$A$22,0),0),0)</f>
        <v>2.4700000000000002</v>
      </c>
      <c r="AF66">
        <f ca="1">IFERROR(OFFSET('Таблица 2 (тарифы)'!$F$2,MATCH($G66&amp;AF$1,'Таблица 2 (тарифы)'!$F$3:$F$1335,0),IF($B66&lt;300,1,2))*OFFSET('Таблица 3 (распределение)'!$B$1,MATCH(AF$1,'Таблица 3 (распределение)'!$A$2:$A$22,0),0),0)</f>
        <v>53.28</v>
      </c>
      <c r="AG66">
        <f ca="1">IFERROR(OFFSET('Таблица 2 (тарифы)'!$F$2,MATCH($G66&amp;AG$1,'Таблица 2 (тарифы)'!$F$3:$F$1335,0),IF($B66&lt;300,1,2))*OFFSET('Таблица 3 (распределение)'!$B$1,MATCH(AG$1,'Таблица 3 (распределение)'!$A$2:$A$22,0),0),0)</f>
        <v>0</v>
      </c>
      <c r="AH66">
        <f ca="1">IFERROR(OFFSET('Таблица 2 (тарифы)'!$F$2,MATCH($G66&amp;AH$1,'Таблица 2 (тарифы)'!$F$3:$F$1335,0),IF($B66&lt;300,1,2))*OFFSET('Таблица 3 (распределение)'!$B$1,MATCH(AH$1,'Таблица 3 (распределение)'!$A$2:$A$22,0),0),0)</f>
        <v>3.96</v>
      </c>
      <c r="AI66">
        <f ca="1">IFERROR(OFFSET('Таблица 2 (тарифы)'!$F$2,MATCH($G66&amp;AI$1,'Таблица 2 (тарифы)'!$F$3:$F$1335,0),IF($B66&lt;300,1,2))*OFFSET('Таблица 3 (распределение)'!$B$1,MATCH(AI$1,'Таблица 3 (распределение)'!$A$2:$A$22,0),0),0)</f>
        <v>0</v>
      </c>
      <c r="AJ66">
        <f ca="1">IFERROR(OFFSET('Таблица 2 (тарифы)'!$F$2,MATCH($G66&amp;AJ$1,'Таблица 2 (тарифы)'!$F$3:$F$1335,0),IF($B66&lt;300,1,2))*OFFSET('Таблица 3 (распределение)'!$B$1,MATCH(AJ$1,'Таблица 3 (распределение)'!$A$2:$A$22,0),0),0)</f>
        <v>3.68</v>
      </c>
      <c r="AK66">
        <f ca="1">IFERROR(OFFSET('Таблица 2 (тарифы)'!$F$2,MATCH($G66&amp;AK$1,'Таблица 2 (тарифы)'!$F$3:$F$1335,0),IF($B66&lt;300,1,2))*OFFSET('Таблица 3 (распределение)'!$B$1,MATCH(AK$1,'Таблица 3 (распределение)'!$A$2:$A$22,0),0),0)</f>
        <v>0</v>
      </c>
      <c r="AL66">
        <f ca="1">IFERROR(OFFSET('Таблица 2 (тарифы)'!$F$2,MATCH($G66&amp;AL$1,'Таблица 2 (тарифы)'!$F$3:$F$1335,0),IF($B66&lt;300,1,2))*OFFSET('Таблица 3 (распределение)'!$B$1,MATCH(AL$1,'Таблица 3 (распределение)'!$A$2:$A$22,0),0),0)</f>
        <v>8.4</v>
      </c>
      <c r="AM66">
        <f ca="1">IFERROR(OFFSET('Таблица 2 (тарифы)'!$F$2,MATCH($G66&amp;AM$1,'Таблица 2 (тарифы)'!$F$3:$F$1335,0),IF($B66&lt;300,1,2))*OFFSET('Таблица 3 (распределение)'!$B$1,MATCH(AM$1,'Таблица 3 (распределение)'!$A$2:$A$22,0),0),0)</f>
        <v>3.96</v>
      </c>
    </row>
    <row r="67" spans="1:39" x14ac:dyDescent="0.25">
      <c r="A67" s="8"/>
      <c r="B67" s="9">
        <v>4590</v>
      </c>
      <c r="C67" s="10">
        <v>13</v>
      </c>
      <c r="D67" s="10">
        <v>25</v>
      </c>
      <c r="E67" s="10">
        <v>61</v>
      </c>
      <c r="F67" s="7">
        <f>ROUNDUP(C67*D67*E67/1000,1)</f>
        <v>19.900000000000002</v>
      </c>
      <c r="G67" s="7">
        <f ca="1">IF(F67&gt;OFFSET(ЛИТРЫ!$B$1,MATCH(F67,ЛИТРЫ!$B$2:$B$44,1),0),OFFSET(ЛИТРЫ!$B$1,MATCH(F67,ЛИТРЫ!$B$2:$B$44,1)+1,0),OFFSET(ЛИТРЫ!$B$1,MATCH(F67,ЛИТРЫ!$B$2:$B$44,1),0))</f>
        <v>20</v>
      </c>
      <c r="H67" s="29">
        <f t="shared" ref="H67:H106" ca="1" si="1">SUM(I67:AM67)</f>
        <v>223.67000000000004</v>
      </c>
      <c r="I67">
        <f ca="1">IFERROR(OFFSET('Таблица 2 (тарифы)'!$F$2,MATCH($G67&amp;I$1,'Таблица 2 (тарифы)'!$F$3:$F$1335,0),IF($B67&lt;300,1,2))*OFFSET('Таблица 3 (распределение)'!$B$1,MATCH(I$1,'Таблица 3 (распределение)'!$A$2:$A$22,0),0),0)</f>
        <v>0</v>
      </c>
      <c r="J67">
        <f ca="1">IFERROR(OFFSET('Таблица 2 (тарифы)'!$F$2,MATCH($G67&amp;J$1,'Таблица 2 (тарифы)'!$F$3:$F$1335,0),IF($B67&lt;300,1,2))*OFFSET('Таблица 3 (распределение)'!$B$1,MATCH(J$1,'Таблица 3 (распределение)'!$A$2:$A$22,0),0),0)</f>
        <v>0</v>
      </c>
      <c r="K67">
        <f ca="1">IFERROR(OFFSET('Таблица 2 (тарифы)'!$F$2,MATCH($G67&amp;K$1,'Таблица 2 (тарифы)'!$F$3:$F$1335,0),IF($B67&lt;300,1,2))*OFFSET('Таблица 3 (распределение)'!$B$1,MATCH(K$1,'Таблица 3 (распределение)'!$A$2:$A$22,0),0),0)</f>
        <v>0</v>
      </c>
      <c r="L67">
        <f ca="1">IFERROR(OFFSET('Таблица 2 (тарифы)'!$F$2,MATCH($G67&amp;L$1,'Таблица 2 (тарифы)'!$F$3:$F$1335,0),IF($B67&lt;300,1,2))*OFFSET('Таблица 3 (распределение)'!$B$1,MATCH(L$1,'Таблица 3 (распределение)'!$A$2:$A$22,0),0),0)</f>
        <v>0</v>
      </c>
      <c r="M67">
        <f ca="1">IFERROR(OFFSET('Таблица 2 (тарифы)'!$F$2,MATCH($G67&amp;M$1,'Таблица 2 (тарифы)'!$F$3:$F$1335,0),IF($B67&lt;300,1,2))*OFFSET('Таблица 3 (распределение)'!$B$1,MATCH(M$1,'Таблица 3 (распределение)'!$A$2:$A$22,0),0),0)</f>
        <v>8.36</v>
      </c>
      <c r="N67">
        <f ca="1">IFERROR(OFFSET('Таблица 2 (тарифы)'!$F$2,MATCH($G67&amp;N$1,'Таблица 2 (тарифы)'!$F$3:$F$1335,0),IF($B67&lt;300,1,2))*OFFSET('Таблица 3 (распределение)'!$B$1,MATCH(N$1,'Таблица 3 (распределение)'!$A$2:$A$22,0),0),0)</f>
        <v>10.24</v>
      </c>
      <c r="O67">
        <f ca="1">IFERROR(OFFSET('Таблица 2 (тарифы)'!$F$2,MATCH($G67&amp;O$1,'Таблица 2 (тарифы)'!$F$3:$F$1335,0),IF($B67&lt;300,1,2))*OFFSET('Таблица 3 (распределение)'!$B$1,MATCH(O$1,'Таблица 3 (распределение)'!$A$2:$A$22,0),0),0)</f>
        <v>0</v>
      </c>
      <c r="P67">
        <f ca="1">IFERROR(OFFSET('Таблица 2 (тарифы)'!$F$2,MATCH($G67&amp;P$1,'Таблица 2 (тарифы)'!$F$3:$F$1335,0),IF($B67&lt;300,1,2))*OFFSET('Таблица 3 (распределение)'!$B$1,MATCH(P$1,'Таблица 3 (распределение)'!$A$2:$A$22,0),0),0)</f>
        <v>12.200000000000001</v>
      </c>
      <c r="Q67">
        <f ca="1">IFERROR(OFFSET('Таблица 2 (тарифы)'!$F$2,MATCH($G67&amp;Q$1,'Таблица 2 (тарифы)'!$F$3:$F$1335,0),IF($B67&lt;300,1,2))*OFFSET('Таблица 3 (распределение)'!$B$1,MATCH(Q$1,'Таблица 3 (распределение)'!$A$2:$A$22,0),0),0)</f>
        <v>5.6000000000000005</v>
      </c>
      <c r="R67">
        <f ca="1">IFERROR(OFFSET('Таблица 2 (тарифы)'!$F$2,MATCH($G67&amp;R$1,'Таблица 2 (тарифы)'!$F$3:$F$1335,0),IF($B67&lt;300,1,2))*OFFSET('Таблица 3 (распределение)'!$B$1,MATCH(R$1,'Таблица 3 (распределение)'!$A$2:$A$22,0),0),0)</f>
        <v>4.72</v>
      </c>
      <c r="S67">
        <f ca="1">IFERROR(OFFSET('Таблица 2 (тарифы)'!$F$2,MATCH($G67&amp;S$1,'Таблица 2 (тарифы)'!$F$3:$F$1335,0),IF($B67&lt;300,1,2))*OFFSET('Таблица 3 (распределение)'!$B$1,MATCH(S$1,'Таблица 3 (распределение)'!$A$2:$A$22,0),0),0)</f>
        <v>4.34</v>
      </c>
      <c r="T67">
        <f ca="1">IFERROR(OFFSET('Таблица 2 (тарифы)'!$F$2,MATCH($G67&amp;T$1,'Таблица 2 (тарифы)'!$F$3:$F$1335,0),IF($B67&lt;300,1,2))*OFFSET('Таблица 3 (распределение)'!$B$1,MATCH(T$1,'Таблица 3 (распределение)'!$A$2:$A$22,0),0),0)</f>
        <v>5.64</v>
      </c>
      <c r="U67">
        <f ca="1">IFERROR(OFFSET('Таблица 2 (тарифы)'!$F$2,MATCH($G67&amp;U$1,'Таблица 2 (тарифы)'!$F$3:$F$1335,0),IF($B67&lt;300,1,2))*OFFSET('Таблица 3 (распределение)'!$B$1,MATCH(U$1,'Таблица 3 (распределение)'!$A$2:$A$22,0),0),0)</f>
        <v>14.1</v>
      </c>
      <c r="V67">
        <f ca="1">IFERROR(OFFSET('Таблица 2 (тарифы)'!$F$2,MATCH($G67&amp;V$1,'Таблица 2 (тарифы)'!$F$3:$F$1335,0),IF($B67&lt;300,1,2))*OFFSET('Таблица 3 (распределение)'!$B$1,MATCH(V$1,'Таблица 3 (распределение)'!$A$2:$A$22,0),0),0)</f>
        <v>0</v>
      </c>
      <c r="W67">
        <f ca="1">IFERROR(OFFSET('Таблица 2 (тарифы)'!$F$2,MATCH($G67&amp;W$1,'Таблица 2 (тарифы)'!$F$3:$F$1335,0),IF($B67&lt;300,1,2))*OFFSET('Таблица 3 (распределение)'!$B$1,MATCH(W$1,'Таблица 3 (распределение)'!$A$2:$A$22,0),0),0)</f>
        <v>2.98</v>
      </c>
      <c r="X67">
        <f ca="1">IFERROR(OFFSET('Таблица 2 (тарифы)'!$F$2,MATCH($G67&amp;X$1,'Таблица 2 (тарифы)'!$F$3:$F$1335,0),IF($B67&lt;300,1,2))*OFFSET('Таблица 3 (распределение)'!$B$1,MATCH(X$1,'Таблица 3 (распределение)'!$A$2:$A$22,0),0),0)</f>
        <v>41.79</v>
      </c>
      <c r="Y67">
        <f ca="1">IFERROR(OFFSET('Таблица 2 (тарифы)'!$F$2,MATCH($G67&amp;Y$1,'Таблица 2 (тарифы)'!$F$3:$F$1335,0),IF($B67&lt;300,1,2))*OFFSET('Таблица 3 (распределение)'!$B$1,MATCH(Y$1,'Таблица 3 (распределение)'!$A$2:$A$22,0),0),0)</f>
        <v>8.64</v>
      </c>
      <c r="Z67">
        <f ca="1">IFERROR(OFFSET('Таблица 2 (тарифы)'!$F$2,MATCH($G67&amp;Z$1,'Таблица 2 (тарифы)'!$F$3:$F$1335,0),IF($B67&lt;300,1,2))*OFFSET('Таблица 3 (распределение)'!$B$1,MATCH(Z$1,'Таблица 3 (распределение)'!$A$2:$A$22,0),0),0)</f>
        <v>11.91</v>
      </c>
      <c r="AA67">
        <f ca="1">IFERROR(OFFSET('Таблица 2 (тарифы)'!$F$2,MATCH($G67&amp;AA$1,'Таблица 2 (тарифы)'!$F$3:$F$1335,0),IF($B67&lt;300,1,2))*OFFSET('Таблица 3 (распределение)'!$B$1,MATCH(AA$1,'Таблица 3 (распределение)'!$A$2:$A$22,0),0),0)</f>
        <v>3.65</v>
      </c>
      <c r="AB67">
        <f ca="1">IFERROR(OFFSET('Таблица 2 (тарифы)'!$F$2,MATCH($G67&amp;AB$1,'Таблица 2 (тарифы)'!$F$3:$F$1335,0),IF($B67&lt;300,1,2))*OFFSET('Таблица 3 (распределение)'!$B$1,MATCH(AB$1,'Таблица 3 (распределение)'!$A$2:$A$22,0),0),0)</f>
        <v>0</v>
      </c>
      <c r="AC67">
        <f ca="1">IFERROR(OFFSET('Таблица 2 (тарифы)'!$F$2,MATCH($G67&amp;AC$1,'Таблица 2 (тарифы)'!$F$3:$F$1335,0),IF($B67&lt;300,1,2))*OFFSET('Таблица 3 (распределение)'!$B$1,MATCH(AC$1,'Таблица 3 (распределение)'!$A$2:$A$22,0),0),0)</f>
        <v>2.83</v>
      </c>
      <c r="AD67">
        <f ca="1">IFERROR(OFFSET('Таблица 2 (тарифы)'!$F$2,MATCH($G67&amp;AD$1,'Таблица 2 (тарифы)'!$F$3:$F$1335,0),IF($B67&lt;300,1,2))*OFFSET('Таблица 3 (распределение)'!$B$1,MATCH(AD$1,'Таблица 3 (распределение)'!$A$2:$A$22,0),0),0)</f>
        <v>10.92</v>
      </c>
      <c r="AE67">
        <f ca="1">IFERROR(OFFSET('Таблица 2 (тарифы)'!$F$2,MATCH($G67&amp;AE$1,'Таблица 2 (тарифы)'!$F$3:$F$1335,0),IF($B67&lt;300,1,2))*OFFSET('Таблица 3 (распределение)'!$B$1,MATCH(AE$1,'Таблица 3 (распределение)'!$A$2:$A$22,0),0),0)</f>
        <v>2.4700000000000002</v>
      </c>
      <c r="AF67">
        <f ca="1">IFERROR(OFFSET('Таблица 2 (тарифы)'!$F$2,MATCH($G67&amp;AF$1,'Таблица 2 (тарифы)'!$F$3:$F$1335,0),IF($B67&lt;300,1,2))*OFFSET('Таблица 3 (распределение)'!$B$1,MATCH(AF$1,'Таблица 3 (распределение)'!$A$2:$A$22,0),0),0)</f>
        <v>53.28</v>
      </c>
      <c r="AG67">
        <f ca="1">IFERROR(OFFSET('Таблица 2 (тарифы)'!$F$2,MATCH($G67&amp;AG$1,'Таблица 2 (тарифы)'!$F$3:$F$1335,0),IF($B67&lt;300,1,2))*OFFSET('Таблица 3 (распределение)'!$B$1,MATCH(AG$1,'Таблица 3 (распределение)'!$A$2:$A$22,0),0),0)</f>
        <v>0</v>
      </c>
      <c r="AH67">
        <f ca="1">IFERROR(OFFSET('Таблица 2 (тарифы)'!$F$2,MATCH($G67&amp;AH$1,'Таблица 2 (тарифы)'!$F$3:$F$1335,0),IF($B67&lt;300,1,2))*OFFSET('Таблица 3 (распределение)'!$B$1,MATCH(AH$1,'Таблица 3 (распределение)'!$A$2:$A$22,0),0),0)</f>
        <v>3.96</v>
      </c>
      <c r="AI67">
        <f ca="1">IFERROR(OFFSET('Таблица 2 (тарифы)'!$F$2,MATCH($G67&amp;AI$1,'Таблица 2 (тарифы)'!$F$3:$F$1335,0),IF($B67&lt;300,1,2))*OFFSET('Таблица 3 (распределение)'!$B$1,MATCH(AI$1,'Таблица 3 (распределение)'!$A$2:$A$22,0),0),0)</f>
        <v>0</v>
      </c>
      <c r="AJ67">
        <f ca="1">IFERROR(OFFSET('Таблица 2 (тарифы)'!$F$2,MATCH($G67&amp;AJ$1,'Таблица 2 (тарифы)'!$F$3:$F$1335,0),IF($B67&lt;300,1,2))*OFFSET('Таблица 3 (распределение)'!$B$1,MATCH(AJ$1,'Таблица 3 (распределение)'!$A$2:$A$22,0),0),0)</f>
        <v>3.68</v>
      </c>
      <c r="AK67">
        <f ca="1">IFERROR(OFFSET('Таблица 2 (тарифы)'!$F$2,MATCH($G67&amp;AK$1,'Таблица 2 (тарифы)'!$F$3:$F$1335,0),IF($B67&lt;300,1,2))*OFFSET('Таблица 3 (распределение)'!$B$1,MATCH(AK$1,'Таблица 3 (распределение)'!$A$2:$A$22,0),0),0)</f>
        <v>0</v>
      </c>
      <c r="AL67">
        <f ca="1">IFERROR(OFFSET('Таблица 2 (тарифы)'!$F$2,MATCH($G67&amp;AL$1,'Таблица 2 (тарифы)'!$F$3:$F$1335,0),IF($B67&lt;300,1,2))*OFFSET('Таблица 3 (распределение)'!$B$1,MATCH(AL$1,'Таблица 3 (распределение)'!$A$2:$A$22,0),0),0)</f>
        <v>8.4</v>
      </c>
      <c r="AM67">
        <f ca="1">IFERROR(OFFSET('Таблица 2 (тарифы)'!$F$2,MATCH($G67&amp;AM$1,'Таблица 2 (тарифы)'!$F$3:$F$1335,0),IF($B67&lt;300,1,2))*OFFSET('Таблица 3 (распределение)'!$B$1,MATCH(AM$1,'Таблица 3 (распределение)'!$A$2:$A$22,0),0),0)</f>
        <v>3.96</v>
      </c>
    </row>
    <row r="68" spans="1:39" x14ac:dyDescent="0.25">
      <c r="A68" s="8" t="s">
        <v>21</v>
      </c>
      <c r="B68" s="9">
        <v>1820</v>
      </c>
      <c r="C68" s="10">
        <v>25</v>
      </c>
      <c r="D68" s="10">
        <v>24</v>
      </c>
      <c r="E68" s="10">
        <v>34</v>
      </c>
      <c r="F68" s="7">
        <f>ROUNDUP(C68*D68*E68/1000,1)</f>
        <v>20.399999999999999</v>
      </c>
      <c r="G68" s="7">
        <f ca="1">IF(F68&gt;OFFSET(ЛИТРЫ!$B$1,MATCH(F68,ЛИТРЫ!$B$2:$B$44,1),0),OFFSET(ЛИТРЫ!$B$1,MATCH(F68,ЛИТРЫ!$B$2:$B$44,1)+1,0),OFFSET(ЛИТРЫ!$B$1,MATCH(F68,ЛИТРЫ!$B$2:$B$44,1),0))</f>
        <v>25</v>
      </c>
      <c r="H68" s="29">
        <f t="shared" ca="1" si="1"/>
        <v>255.17</v>
      </c>
      <c r="I68">
        <f ca="1">IFERROR(OFFSET('Таблица 2 (тарифы)'!$F$2,MATCH($G68&amp;I$1,'Таблица 2 (тарифы)'!$F$3:$F$1335,0),IF($B68&lt;300,1,2))*OFFSET('Таблица 3 (распределение)'!$B$1,MATCH(I$1,'Таблица 3 (распределение)'!$A$2:$A$22,0),0),0)</f>
        <v>0</v>
      </c>
      <c r="J68">
        <f ca="1">IFERROR(OFFSET('Таблица 2 (тарифы)'!$F$2,MATCH($G68&amp;J$1,'Таблица 2 (тарифы)'!$F$3:$F$1335,0),IF($B68&lt;300,1,2))*OFFSET('Таблица 3 (распределение)'!$B$1,MATCH(J$1,'Таблица 3 (распределение)'!$A$2:$A$22,0),0),0)</f>
        <v>0</v>
      </c>
      <c r="K68">
        <f ca="1">IFERROR(OFFSET('Таблица 2 (тарифы)'!$F$2,MATCH($G68&amp;K$1,'Таблица 2 (тарифы)'!$F$3:$F$1335,0),IF($B68&lt;300,1,2))*OFFSET('Таблица 3 (распределение)'!$B$1,MATCH(K$1,'Таблица 3 (распределение)'!$A$2:$A$22,0),0),0)</f>
        <v>0</v>
      </c>
      <c r="L68">
        <f ca="1">IFERROR(OFFSET('Таблица 2 (тарифы)'!$F$2,MATCH($G68&amp;L$1,'Таблица 2 (тарифы)'!$F$3:$F$1335,0),IF($B68&lt;300,1,2))*OFFSET('Таблица 3 (распределение)'!$B$1,MATCH(L$1,'Таблица 3 (распределение)'!$A$2:$A$22,0),0),0)</f>
        <v>0</v>
      </c>
      <c r="M68">
        <f ca="1">IFERROR(OFFSET('Таблица 2 (тарифы)'!$F$2,MATCH($G68&amp;M$1,'Таблица 2 (тарифы)'!$F$3:$F$1335,0),IF($B68&lt;300,1,2))*OFFSET('Таблица 3 (распределение)'!$B$1,MATCH(M$1,'Таблица 3 (распределение)'!$A$2:$A$22,0),0),0)</f>
        <v>9.44</v>
      </c>
      <c r="N68">
        <f ca="1">IFERROR(OFFSET('Таблица 2 (тарифы)'!$F$2,MATCH($G68&amp;N$1,'Таблица 2 (тарифы)'!$F$3:$F$1335,0),IF($B68&lt;300,1,2))*OFFSET('Таблица 3 (распределение)'!$B$1,MATCH(N$1,'Таблица 3 (распределение)'!$A$2:$A$22,0),0),0)</f>
        <v>11.68</v>
      </c>
      <c r="O68">
        <f ca="1">IFERROR(OFFSET('Таблица 2 (тарифы)'!$F$2,MATCH($G68&amp;O$1,'Таблица 2 (тарифы)'!$F$3:$F$1335,0),IF($B68&lt;300,1,2))*OFFSET('Таблица 3 (распределение)'!$B$1,MATCH(O$1,'Таблица 3 (распределение)'!$A$2:$A$22,0),0),0)</f>
        <v>0</v>
      </c>
      <c r="P68">
        <f ca="1">IFERROR(OFFSET('Таблица 2 (тарифы)'!$F$2,MATCH($G68&amp;P$1,'Таблица 2 (тарифы)'!$F$3:$F$1335,0),IF($B68&lt;300,1,2))*OFFSET('Таблица 3 (распределение)'!$B$1,MATCH(P$1,'Таблица 3 (распределение)'!$A$2:$A$22,0),0),0)</f>
        <v>14.56</v>
      </c>
      <c r="Q68">
        <f ca="1">IFERROR(OFFSET('Таблица 2 (тарифы)'!$F$2,MATCH($G68&amp;Q$1,'Таблица 2 (тарифы)'!$F$3:$F$1335,0),IF($B68&lt;300,1,2))*OFFSET('Таблица 3 (распределение)'!$B$1,MATCH(Q$1,'Таблица 3 (распределение)'!$A$2:$A$22,0),0),0)</f>
        <v>6.48</v>
      </c>
      <c r="R68">
        <f ca="1">IFERROR(OFFSET('Таблица 2 (тарифы)'!$F$2,MATCH($G68&amp;R$1,'Таблица 2 (тарифы)'!$F$3:$F$1335,0),IF($B68&lt;300,1,2))*OFFSET('Таблица 3 (распределение)'!$B$1,MATCH(R$1,'Таблица 3 (распределение)'!$A$2:$A$22,0),0),0)</f>
        <v>5.4</v>
      </c>
      <c r="S68">
        <f ca="1">IFERROR(OFFSET('Таблица 2 (тарифы)'!$F$2,MATCH($G68&amp;S$1,'Таблица 2 (тарифы)'!$F$3:$F$1335,0),IF($B68&lt;300,1,2))*OFFSET('Таблица 3 (распределение)'!$B$1,MATCH(S$1,'Таблица 3 (распределение)'!$A$2:$A$22,0),0),0)</f>
        <v>4.9800000000000004</v>
      </c>
      <c r="T68">
        <f ca="1">IFERROR(OFFSET('Таблица 2 (тарифы)'!$F$2,MATCH($G68&amp;T$1,'Таблица 2 (тарифы)'!$F$3:$F$1335,0),IF($B68&lt;300,1,2))*OFFSET('Таблица 3 (распределение)'!$B$1,MATCH(T$1,'Таблица 3 (распределение)'!$A$2:$A$22,0),0),0)</f>
        <v>6.5200000000000005</v>
      </c>
      <c r="U68">
        <f ca="1">IFERROR(OFFSET('Таблица 2 (тарифы)'!$F$2,MATCH($G68&amp;U$1,'Таблица 2 (тарифы)'!$F$3:$F$1335,0),IF($B68&lt;300,1,2))*OFFSET('Таблица 3 (распределение)'!$B$1,MATCH(U$1,'Таблица 3 (распределение)'!$A$2:$A$22,0),0),0)</f>
        <v>16.59</v>
      </c>
      <c r="V68">
        <f ca="1">IFERROR(OFFSET('Таблица 2 (тарифы)'!$F$2,MATCH($G68&amp;V$1,'Таблица 2 (тарифы)'!$F$3:$F$1335,0),IF($B68&lt;300,1,2))*OFFSET('Таблица 3 (распределение)'!$B$1,MATCH(V$1,'Таблица 3 (распределение)'!$A$2:$A$22,0),0),0)</f>
        <v>0</v>
      </c>
      <c r="W68">
        <f ca="1">IFERROR(OFFSET('Таблица 2 (тарифы)'!$F$2,MATCH($G68&amp;W$1,'Таблица 2 (тарифы)'!$F$3:$F$1335,0),IF($B68&lt;300,1,2))*OFFSET('Таблица 3 (распределение)'!$B$1,MATCH(W$1,'Таблица 3 (распределение)'!$A$2:$A$22,0),0),0)</f>
        <v>3.48</v>
      </c>
      <c r="X68">
        <f ca="1">IFERROR(OFFSET('Таблица 2 (тарифы)'!$F$2,MATCH($G68&amp;X$1,'Таблица 2 (тарифы)'!$F$3:$F$1335,0),IF($B68&lt;300,1,2))*OFFSET('Таблица 3 (распределение)'!$B$1,MATCH(X$1,'Таблица 3 (распределение)'!$A$2:$A$22,0),0),0)</f>
        <v>47.04</v>
      </c>
      <c r="Y68">
        <f ca="1">IFERROR(OFFSET('Таблица 2 (тарифы)'!$F$2,MATCH($G68&amp;Y$1,'Таблица 2 (тарифы)'!$F$3:$F$1335,0),IF($B68&lt;300,1,2))*OFFSET('Таблица 3 (распределение)'!$B$1,MATCH(Y$1,'Таблица 3 (распределение)'!$A$2:$A$22,0),0),0)</f>
        <v>9.93</v>
      </c>
      <c r="Z68">
        <f ca="1">IFERROR(OFFSET('Таблица 2 (тарифы)'!$F$2,MATCH($G68&amp;Z$1,'Таблица 2 (тарифы)'!$F$3:$F$1335,0),IF($B68&lt;300,1,2))*OFFSET('Таблица 3 (распределение)'!$B$1,MATCH(Z$1,'Таблица 3 (распределение)'!$A$2:$A$22,0),0),0)</f>
        <v>13.799999999999999</v>
      </c>
      <c r="AA68">
        <f ca="1">IFERROR(OFFSET('Таблица 2 (тарифы)'!$F$2,MATCH($G68&amp;AA$1,'Таблица 2 (тарифы)'!$F$3:$F$1335,0),IF($B68&lt;300,1,2))*OFFSET('Таблица 3 (распределение)'!$B$1,MATCH(AA$1,'Таблица 3 (распределение)'!$A$2:$A$22,0),0),0)</f>
        <v>4.26</v>
      </c>
      <c r="AB68">
        <f ca="1">IFERROR(OFFSET('Таблица 2 (тарифы)'!$F$2,MATCH($G68&amp;AB$1,'Таблица 2 (тарифы)'!$F$3:$F$1335,0),IF($B68&lt;300,1,2))*OFFSET('Таблица 3 (распределение)'!$B$1,MATCH(AB$1,'Таблица 3 (распределение)'!$A$2:$A$22,0),0),0)</f>
        <v>0</v>
      </c>
      <c r="AC68">
        <f ca="1">IFERROR(OFFSET('Таблица 2 (тарифы)'!$F$2,MATCH($G68&amp;AC$1,'Таблица 2 (тарифы)'!$F$3:$F$1335,0),IF($B68&lt;300,1,2))*OFFSET('Таблица 3 (распределение)'!$B$1,MATCH(AC$1,'Таблица 3 (распределение)'!$A$2:$A$22,0),0),0)</f>
        <v>3.23</v>
      </c>
      <c r="AD68">
        <f ca="1">IFERROR(OFFSET('Таблица 2 (тарифы)'!$F$2,MATCH($G68&amp;AD$1,'Таблица 2 (тарифы)'!$F$3:$F$1335,0),IF($B68&lt;300,1,2))*OFFSET('Таблица 3 (распределение)'!$B$1,MATCH(AD$1,'Таблица 3 (распределение)'!$A$2:$A$22,0),0),0)</f>
        <v>12.56</v>
      </c>
      <c r="AE68">
        <f ca="1">IFERROR(OFFSET('Таблица 2 (тарифы)'!$F$2,MATCH($G68&amp;AE$1,'Таблица 2 (тарифы)'!$F$3:$F$1335,0),IF($B68&lt;300,1,2))*OFFSET('Таблица 3 (распределение)'!$B$1,MATCH(AE$1,'Таблица 3 (распределение)'!$A$2:$A$22,0),0),0)</f>
        <v>2.82</v>
      </c>
      <c r="AF68">
        <f ca="1">IFERROR(OFFSET('Таблица 2 (тарифы)'!$F$2,MATCH($G68&amp;AF$1,'Таблица 2 (тарифы)'!$F$3:$F$1335,0),IF($B68&lt;300,1,2))*OFFSET('Таблица 3 (распределение)'!$B$1,MATCH(AF$1,'Таблица 3 (распределение)'!$A$2:$A$22,0),0),0)</f>
        <v>59.4</v>
      </c>
      <c r="AG68">
        <f ca="1">IFERROR(OFFSET('Таблица 2 (тарифы)'!$F$2,MATCH($G68&amp;AG$1,'Таблица 2 (тарифы)'!$F$3:$F$1335,0),IF($B68&lt;300,1,2))*OFFSET('Таблица 3 (распределение)'!$B$1,MATCH(AG$1,'Таблица 3 (распределение)'!$A$2:$A$22,0),0),0)</f>
        <v>0</v>
      </c>
      <c r="AH68">
        <f ca="1">IFERROR(OFFSET('Таблица 2 (тарифы)'!$F$2,MATCH($G68&amp;AH$1,'Таблица 2 (тарифы)'!$F$3:$F$1335,0),IF($B68&lt;300,1,2))*OFFSET('Таблица 3 (распределение)'!$B$1,MATCH(AH$1,'Таблица 3 (распределение)'!$A$2:$A$22,0),0),0)</f>
        <v>4.5</v>
      </c>
      <c r="AI68">
        <f ca="1">IFERROR(OFFSET('Таблица 2 (тарифы)'!$F$2,MATCH($G68&amp;AI$1,'Таблица 2 (тарифы)'!$F$3:$F$1335,0),IF($B68&lt;300,1,2))*OFFSET('Таблица 3 (распределение)'!$B$1,MATCH(AI$1,'Таблица 3 (распределение)'!$A$2:$A$22,0),0),0)</f>
        <v>0</v>
      </c>
      <c r="AJ68">
        <f ca="1">IFERROR(OFFSET('Таблица 2 (тарифы)'!$F$2,MATCH($G68&amp;AJ$1,'Таблица 2 (тарифы)'!$F$3:$F$1335,0),IF($B68&lt;300,1,2))*OFFSET('Таблица 3 (распределение)'!$B$1,MATCH(AJ$1,'Таблица 3 (распределение)'!$A$2:$A$22,0),0),0)</f>
        <v>4.29</v>
      </c>
      <c r="AK68">
        <f ca="1">IFERROR(OFFSET('Таблица 2 (тарифы)'!$F$2,MATCH($G68&amp;AK$1,'Таблица 2 (тарифы)'!$F$3:$F$1335,0),IF($B68&lt;300,1,2))*OFFSET('Таблица 3 (распределение)'!$B$1,MATCH(AK$1,'Таблица 3 (распределение)'!$A$2:$A$22,0),0),0)</f>
        <v>0</v>
      </c>
      <c r="AL68">
        <f ca="1">IFERROR(OFFSET('Таблица 2 (тарифы)'!$F$2,MATCH($G68&amp;AL$1,'Таблица 2 (тарифы)'!$F$3:$F$1335,0),IF($B68&lt;300,1,2))*OFFSET('Таблица 3 (распределение)'!$B$1,MATCH(AL$1,'Таблица 3 (распределение)'!$A$2:$A$22,0),0),0)</f>
        <v>9.69</v>
      </c>
      <c r="AM68">
        <f ca="1">IFERROR(OFFSET('Таблица 2 (тарифы)'!$F$2,MATCH($G68&amp;AM$1,'Таблица 2 (тарифы)'!$F$3:$F$1335,0),IF($B68&lt;300,1,2))*OFFSET('Таблица 3 (распределение)'!$B$1,MATCH(AM$1,'Таблица 3 (распределение)'!$A$2:$A$22,0),0),0)</f>
        <v>4.5200000000000005</v>
      </c>
    </row>
    <row r="69" spans="1:39" x14ac:dyDescent="0.25">
      <c r="A69" s="8" t="s">
        <v>12</v>
      </c>
      <c r="B69" s="9">
        <v>1790</v>
      </c>
      <c r="C69" s="10">
        <v>25</v>
      </c>
      <c r="D69" s="10">
        <v>24</v>
      </c>
      <c r="E69" s="10">
        <v>34</v>
      </c>
      <c r="F69" s="7">
        <f>ROUNDUP(C69*D69*E69/1000,1)</f>
        <v>20.399999999999999</v>
      </c>
      <c r="G69" s="7">
        <f ca="1">IF(F69&gt;OFFSET(ЛИТРЫ!$B$1,MATCH(F69,ЛИТРЫ!$B$2:$B$44,1),0),OFFSET(ЛИТРЫ!$B$1,MATCH(F69,ЛИТРЫ!$B$2:$B$44,1)+1,0),OFFSET(ЛИТРЫ!$B$1,MATCH(F69,ЛИТРЫ!$B$2:$B$44,1),0))</f>
        <v>25</v>
      </c>
      <c r="H69" s="29">
        <f t="shared" ca="1" si="1"/>
        <v>255.17</v>
      </c>
      <c r="I69">
        <f ca="1">IFERROR(OFFSET('Таблица 2 (тарифы)'!$F$2,MATCH($G69&amp;I$1,'Таблица 2 (тарифы)'!$F$3:$F$1335,0),IF($B69&lt;300,1,2))*OFFSET('Таблица 3 (распределение)'!$B$1,MATCH(I$1,'Таблица 3 (распределение)'!$A$2:$A$22,0),0),0)</f>
        <v>0</v>
      </c>
      <c r="J69">
        <f ca="1">IFERROR(OFFSET('Таблица 2 (тарифы)'!$F$2,MATCH($G69&amp;J$1,'Таблица 2 (тарифы)'!$F$3:$F$1335,0),IF($B69&lt;300,1,2))*OFFSET('Таблица 3 (распределение)'!$B$1,MATCH(J$1,'Таблица 3 (распределение)'!$A$2:$A$22,0),0),0)</f>
        <v>0</v>
      </c>
      <c r="K69">
        <f ca="1">IFERROR(OFFSET('Таблица 2 (тарифы)'!$F$2,MATCH($G69&amp;K$1,'Таблица 2 (тарифы)'!$F$3:$F$1335,0),IF($B69&lt;300,1,2))*OFFSET('Таблица 3 (распределение)'!$B$1,MATCH(K$1,'Таблица 3 (распределение)'!$A$2:$A$22,0),0),0)</f>
        <v>0</v>
      </c>
      <c r="L69">
        <f ca="1">IFERROR(OFFSET('Таблица 2 (тарифы)'!$F$2,MATCH($G69&amp;L$1,'Таблица 2 (тарифы)'!$F$3:$F$1335,0),IF($B69&lt;300,1,2))*OFFSET('Таблица 3 (распределение)'!$B$1,MATCH(L$1,'Таблица 3 (распределение)'!$A$2:$A$22,0),0),0)</f>
        <v>0</v>
      </c>
      <c r="M69">
        <f ca="1">IFERROR(OFFSET('Таблица 2 (тарифы)'!$F$2,MATCH($G69&amp;M$1,'Таблица 2 (тарифы)'!$F$3:$F$1335,0),IF($B69&lt;300,1,2))*OFFSET('Таблица 3 (распределение)'!$B$1,MATCH(M$1,'Таблица 3 (распределение)'!$A$2:$A$22,0),0),0)</f>
        <v>9.44</v>
      </c>
      <c r="N69">
        <f ca="1">IFERROR(OFFSET('Таблица 2 (тарифы)'!$F$2,MATCH($G69&amp;N$1,'Таблица 2 (тарифы)'!$F$3:$F$1335,0),IF($B69&lt;300,1,2))*OFFSET('Таблица 3 (распределение)'!$B$1,MATCH(N$1,'Таблица 3 (распределение)'!$A$2:$A$22,0),0),0)</f>
        <v>11.68</v>
      </c>
      <c r="O69">
        <f ca="1">IFERROR(OFFSET('Таблица 2 (тарифы)'!$F$2,MATCH($G69&amp;O$1,'Таблица 2 (тарифы)'!$F$3:$F$1335,0),IF($B69&lt;300,1,2))*OFFSET('Таблица 3 (распределение)'!$B$1,MATCH(O$1,'Таблица 3 (распределение)'!$A$2:$A$22,0),0),0)</f>
        <v>0</v>
      </c>
      <c r="P69">
        <f ca="1">IFERROR(OFFSET('Таблица 2 (тарифы)'!$F$2,MATCH($G69&amp;P$1,'Таблица 2 (тарифы)'!$F$3:$F$1335,0),IF($B69&lt;300,1,2))*OFFSET('Таблица 3 (распределение)'!$B$1,MATCH(P$1,'Таблица 3 (распределение)'!$A$2:$A$22,0),0),0)</f>
        <v>14.56</v>
      </c>
      <c r="Q69">
        <f ca="1">IFERROR(OFFSET('Таблица 2 (тарифы)'!$F$2,MATCH($G69&amp;Q$1,'Таблица 2 (тарифы)'!$F$3:$F$1335,0),IF($B69&lt;300,1,2))*OFFSET('Таблица 3 (распределение)'!$B$1,MATCH(Q$1,'Таблица 3 (распределение)'!$A$2:$A$22,0),0),0)</f>
        <v>6.48</v>
      </c>
      <c r="R69">
        <f ca="1">IFERROR(OFFSET('Таблица 2 (тарифы)'!$F$2,MATCH($G69&amp;R$1,'Таблица 2 (тарифы)'!$F$3:$F$1335,0),IF($B69&lt;300,1,2))*OFFSET('Таблица 3 (распределение)'!$B$1,MATCH(R$1,'Таблица 3 (распределение)'!$A$2:$A$22,0),0),0)</f>
        <v>5.4</v>
      </c>
      <c r="S69">
        <f ca="1">IFERROR(OFFSET('Таблица 2 (тарифы)'!$F$2,MATCH($G69&amp;S$1,'Таблица 2 (тарифы)'!$F$3:$F$1335,0),IF($B69&lt;300,1,2))*OFFSET('Таблица 3 (распределение)'!$B$1,MATCH(S$1,'Таблица 3 (распределение)'!$A$2:$A$22,0),0),0)</f>
        <v>4.9800000000000004</v>
      </c>
      <c r="T69">
        <f ca="1">IFERROR(OFFSET('Таблица 2 (тарифы)'!$F$2,MATCH($G69&amp;T$1,'Таблица 2 (тарифы)'!$F$3:$F$1335,0),IF($B69&lt;300,1,2))*OFFSET('Таблица 3 (распределение)'!$B$1,MATCH(T$1,'Таблица 3 (распределение)'!$A$2:$A$22,0),0),0)</f>
        <v>6.5200000000000005</v>
      </c>
      <c r="U69">
        <f ca="1">IFERROR(OFFSET('Таблица 2 (тарифы)'!$F$2,MATCH($G69&amp;U$1,'Таблица 2 (тарифы)'!$F$3:$F$1335,0),IF($B69&lt;300,1,2))*OFFSET('Таблица 3 (распределение)'!$B$1,MATCH(U$1,'Таблица 3 (распределение)'!$A$2:$A$22,0),0),0)</f>
        <v>16.59</v>
      </c>
      <c r="V69">
        <f ca="1">IFERROR(OFFSET('Таблица 2 (тарифы)'!$F$2,MATCH($G69&amp;V$1,'Таблица 2 (тарифы)'!$F$3:$F$1335,0),IF($B69&lt;300,1,2))*OFFSET('Таблица 3 (распределение)'!$B$1,MATCH(V$1,'Таблица 3 (распределение)'!$A$2:$A$22,0),0),0)</f>
        <v>0</v>
      </c>
      <c r="W69">
        <f ca="1">IFERROR(OFFSET('Таблица 2 (тарифы)'!$F$2,MATCH($G69&amp;W$1,'Таблица 2 (тарифы)'!$F$3:$F$1335,0),IF($B69&lt;300,1,2))*OFFSET('Таблица 3 (распределение)'!$B$1,MATCH(W$1,'Таблица 3 (распределение)'!$A$2:$A$22,0),0),0)</f>
        <v>3.48</v>
      </c>
      <c r="X69">
        <f ca="1">IFERROR(OFFSET('Таблица 2 (тарифы)'!$F$2,MATCH($G69&amp;X$1,'Таблица 2 (тарифы)'!$F$3:$F$1335,0),IF($B69&lt;300,1,2))*OFFSET('Таблица 3 (распределение)'!$B$1,MATCH(X$1,'Таблица 3 (распределение)'!$A$2:$A$22,0),0),0)</f>
        <v>47.04</v>
      </c>
      <c r="Y69">
        <f ca="1">IFERROR(OFFSET('Таблица 2 (тарифы)'!$F$2,MATCH($G69&amp;Y$1,'Таблица 2 (тарифы)'!$F$3:$F$1335,0),IF($B69&lt;300,1,2))*OFFSET('Таблица 3 (распределение)'!$B$1,MATCH(Y$1,'Таблица 3 (распределение)'!$A$2:$A$22,0),0),0)</f>
        <v>9.93</v>
      </c>
      <c r="Z69">
        <f ca="1">IFERROR(OFFSET('Таблица 2 (тарифы)'!$F$2,MATCH($G69&amp;Z$1,'Таблица 2 (тарифы)'!$F$3:$F$1335,0),IF($B69&lt;300,1,2))*OFFSET('Таблица 3 (распределение)'!$B$1,MATCH(Z$1,'Таблица 3 (распределение)'!$A$2:$A$22,0),0),0)</f>
        <v>13.799999999999999</v>
      </c>
      <c r="AA69">
        <f ca="1">IFERROR(OFFSET('Таблица 2 (тарифы)'!$F$2,MATCH($G69&amp;AA$1,'Таблица 2 (тарифы)'!$F$3:$F$1335,0),IF($B69&lt;300,1,2))*OFFSET('Таблица 3 (распределение)'!$B$1,MATCH(AA$1,'Таблица 3 (распределение)'!$A$2:$A$22,0),0),0)</f>
        <v>4.26</v>
      </c>
      <c r="AB69">
        <f ca="1">IFERROR(OFFSET('Таблица 2 (тарифы)'!$F$2,MATCH($G69&amp;AB$1,'Таблица 2 (тарифы)'!$F$3:$F$1335,0),IF($B69&lt;300,1,2))*OFFSET('Таблица 3 (распределение)'!$B$1,MATCH(AB$1,'Таблица 3 (распределение)'!$A$2:$A$22,0),0),0)</f>
        <v>0</v>
      </c>
      <c r="AC69">
        <f ca="1">IFERROR(OFFSET('Таблица 2 (тарифы)'!$F$2,MATCH($G69&amp;AC$1,'Таблица 2 (тарифы)'!$F$3:$F$1335,0),IF($B69&lt;300,1,2))*OFFSET('Таблица 3 (распределение)'!$B$1,MATCH(AC$1,'Таблица 3 (распределение)'!$A$2:$A$22,0),0),0)</f>
        <v>3.23</v>
      </c>
      <c r="AD69">
        <f ca="1">IFERROR(OFFSET('Таблица 2 (тарифы)'!$F$2,MATCH($G69&amp;AD$1,'Таблица 2 (тарифы)'!$F$3:$F$1335,0),IF($B69&lt;300,1,2))*OFFSET('Таблица 3 (распределение)'!$B$1,MATCH(AD$1,'Таблица 3 (распределение)'!$A$2:$A$22,0),0),0)</f>
        <v>12.56</v>
      </c>
      <c r="AE69">
        <f ca="1">IFERROR(OFFSET('Таблица 2 (тарифы)'!$F$2,MATCH($G69&amp;AE$1,'Таблица 2 (тарифы)'!$F$3:$F$1335,0),IF($B69&lt;300,1,2))*OFFSET('Таблица 3 (распределение)'!$B$1,MATCH(AE$1,'Таблица 3 (распределение)'!$A$2:$A$22,0),0),0)</f>
        <v>2.82</v>
      </c>
      <c r="AF69">
        <f ca="1">IFERROR(OFFSET('Таблица 2 (тарифы)'!$F$2,MATCH($G69&amp;AF$1,'Таблица 2 (тарифы)'!$F$3:$F$1335,0),IF($B69&lt;300,1,2))*OFFSET('Таблица 3 (распределение)'!$B$1,MATCH(AF$1,'Таблица 3 (распределение)'!$A$2:$A$22,0),0),0)</f>
        <v>59.4</v>
      </c>
      <c r="AG69">
        <f ca="1">IFERROR(OFFSET('Таблица 2 (тарифы)'!$F$2,MATCH($G69&amp;AG$1,'Таблица 2 (тарифы)'!$F$3:$F$1335,0),IF($B69&lt;300,1,2))*OFFSET('Таблица 3 (распределение)'!$B$1,MATCH(AG$1,'Таблица 3 (распределение)'!$A$2:$A$22,0),0),0)</f>
        <v>0</v>
      </c>
      <c r="AH69">
        <f ca="1">IFERROR(OFFSET('Таблица 2 (тарифы)'!$F$2,MATCH($G69&amp;AH$1,'Таблица 2 (тарифы)'!$F$3:$F$1335,0),IF($B69&lt;300,1,2))*OFFSET('Таблица 3 (распределение)'!$B$1,MATCH(AH$1,'Таблица 3 (распределение)'!$A$2:$A$22,0),0),0)</f>
        <v>4.5</v>
      </c>
      <c r="AI69">
        <f ca="1">IFERROR(OFFSET('Таблица 2 (тарифы)'!$F$2,MATCH($G69&amp;AI$1,'Таблица 2 (тарифы)'!$F$3:$F$1335,0),IF($B69&lt;300,1,2))*OFFSET('Таблица 3 (распределение)'!$B$1,MATCH(AI$1,'Таблица 3 (распределение)'!$A$2:$A$22,0),0),0)</f>
        <v>0</v>
      </c>
      <c r="AJ69">
        <f ca="1">IFERROR(OFFSET('Таблица 2 (тарифы)'!$F$2,MATCH($G69&amp;AJ$1,'Таблица 2 (тарифы)'!$F$3:$F$1335,0),IF($B69&lt;300,1,2))*OFFSET('Таблица 3 (распределение)'!$B$1,MATCH(AJ$1,'Таблица 3 (распределение)'!$A$2:$A$22,0),0),0)</f>
        <v>4.29</v>
      </c>
      <c r="AK69">
        <f ca="1">IFERROR(OFFSET('Таблица 2 (тарифы)'!$F$2,MATCH($G69&amp;AK$1,'Таблица 2 (тарифы)'!$F$3:$F$1335,0),IF($B69&lt;300,1,2))*OFFSET('Таблица 3 (распределение)'!$B$1,MATCH(AK$1,'Таблица 3 (распределение)'!$A$2:$A$22,0),0),0)</f>
        <v>0</v>
      </c>
      <c r="AL69">
        <f ca="1">IFERROR(OFFSET('Таблица 2 (тарифы)'!$F$2,MATCH($G69&amp;AL$1,'Таблица 2 (тарифы)'!$F$3:$F$1335,0),IF($B69&lt;300,1,2))*OFFSET('Таблица 3 (распределение)'!$B$1,MATCH(AL$1,'Таблица 3 (распределение)'!$A$2:$A$22,0),0),0)</f>
        <v>9.69</v>
      </c>
      <c r="AM69">
        <f ca="1">IFERROR(OFFSET('Таблица 2 (тарифы)'!$F$2,MATCH($G69&amp;AM$1,'Таблица 2 (тарифы)'!$F$3:$F$1335,0),IF($B69&lt;300,1,2))*OFFSET('Таблица 3 (распределение)'!$B$1,MATCH(AM$1,'Таблица 3 (распределение)'!$A$2:$A$22,0),0),0)</f>
        <v>4.5200000000000005</v>
      </c>
    </row>
    <row r="70" spans="1:39" x14ac:dyDescent="0.25">
      <c r="A70" s="8" t="s">
        <v>30</v>
      </c>
      <c r="B70" s="9">
        <v>2550</v>
      </c>
      <c r="C70" s="10">
        <v>25</v>
      </c>
      <c r="D70" s="10">
        <v>24</v>
      </c>
      <c r="E70" s="10">
        <v>34</v>
      </c>
      <c r="F70" s="7">
        <f>ROUNDUP(C70*D70*E70/1000,1)</f>
        <v>20.399999999999999</v>
      </c>
      <c r="G70" s="7">
        <f ca="1">IF(F70&gt;OFFSET(ЛИТРЫ!$B$1,MATCH(F70,ЛИТРЫ!$B$2:$B$44,1),0),OFFSET(ЛИТРЫ!$B$1,MATCH(F70,ЛИТРЫ!$B$2:$B$44,1)+1,0),OFFSET(ЛИТРЫ!$B$1,MATCH(F70,ЛИТРЫ!$B$2:$B$44,1),0))</f>
        <v>25</v>
      </c>
      <c r="H70" s="29">
        <f t="shared" ca="1" si="1"/>
        <v>255.17</v>
      </c>
      <c r="I70">
        <f ca="1">IFERROR(OFFSET('Таблица 2 (тарифы)'!$F$2,MATCH($G70&amp;I$1,'Таблица 2 (тарифы)'!$F$3:$F$1335,0),IF($B70&lt;300,1,2))*OFFSET('Таблица 3 (распределение)'!$B$1,MATCH(I$1,'Таблица 3 (распределение)'!$A$2:$A$22,0),0),0)</f>
        <v>0</v>
      </c>
      <c r="J70">
        <f ca="1">IFERROR(OFFSET('Таблица 2 (тарифы)'!$F$2,MATCH($G70&amp;J$1,'Таблица 2 (тарифы)'!$F$3:$F$1335,0),IF($B70&lt;300,1,2))*OFFSET('Таблица 3 (распределение)'!$B$1,MATCH(J$1,'Таблица 3 (распределение)'!$A$2:$A$22,0),0),0)</f>
        <v>0</v>
      </c>
      <c r="K70">
        <f ca="1">IFERROR(OFFSET('Таблица 2 (тарифы)'!$F$2,MATCH($G70&amp;K$1,'Таблица 2 (тарифы)'!$F$3:$F$1335,0),IF($B70&lt;300,1,2))*OFFSET('Таблица 3 (распределение)'!$B$1,MATCH(K$1,'Таблица 3 (распределение)'!$A$2:$A$22,0),0),0)</f>
        <v>0</v>
      </c>
      <c r="L70">
        <f ca="1">IFERROR(OFFSET('Таблица 2 (тарифы)'!$F$2,MATCH($G70&amp;L$1,'Таблица 2 (тарифы)'!$F$3:$F$1335,0),IF($B70&lt;300,1,2))*OFFSET('Таблица 3 (распределение)'!$B$1,MATCH(L$1,'Таблица 3 (распределение)'!$A$2:$A$22,0),0),0)</f>
        <v>0</v>
      </c>
      <c r="M70">
        <f ca="1">IFERROR(OFFSET('Таблица 2 (тарифы)'!$F$2,MATCH($G70&amp;M$1,'Таблица 2 (тарифы)'!$F$3:$F$1335,0),IF($B70&lt;300,1,2))*OFFSET('Таблица 3 (распределение)'!$B$1,MATCH(M$1,'Таблица 3 (распределение)'!$A$2:$A$22,0),0),0)</f>
        <v>9.44</v>
      </c>
      <c r="N70">
        <f ca="1">IFERROR(OFFSET('Таблица 2 (тарифы)'!$F$2,MATCH($G70&amp;N$1,'Таблица 2 (тарифы)'!$F$3:$F$1335,0),IF($B70&lt;300,1,2))*OFFSET('Таблица 3 (распределение)'!$B$1,MATCH(N$1,'Таблица 3 (распределение)'!$A$2:$A$22,0),0),0)</f>
        <v>11.68</v>
      </c>
      <c r="O70">
        <f ca="1">IFERROR(OFFSET('Таблица 2 (тарифы)'!$F$2,MATCH($G70&amp;O$1,'Таблица 2 (тарифы)'!$F$3:$F$1335,0),IF($B70&lt;300,1,2))*OFFSET('Таблица 3 (распределение)'!$B$1,MATCH(O$1,'Таблица 3 (распределение)'!$A$2:$A$22,0),0),0)</f>
        <v>0</v>
      </c>
      <c r="P70">
        <f ca="1">IFERROR(OFFSET('Таблица 2 (тарифы)'!$F$2,MATCH($G70&amp;P$1,'Таблица 2 (тарифы)'!$F$3:$F$1335,0),IF($B70&lt;300,1,2))*OFFSET('Таблица 3 (распределение)'!$B$1,MATCH(P$1,'Таблица 3 (распределение)'!$A$2:$A$22,0),0),0)</f>
        <v>14.56</v>
      </c>
      <c r="Q70">
        <f ca="1">IFERROR(OFFSET('Таблица 2 (тарифы)'!$F$2,MATCH($G70&amp;Q$1,'Таблица 2 (тарифы)'!$F$3:$F$1335,0),IF($B70&lt;300,1,2))*OFFSET('Таблица 3 (распределение)'!$B$1,MATCH(Q$1,'Таблица 3 (распределение)'!$A$2:$A$22,0),0),0)</f>
        <v>6.48</v>
      </c>
      <c r="R70">
        <f ca="1">IFERROR(OFFSET('Таблица 2 (тарифы)'!$F$2,MATCH($G70&amp;R$1,'Таблица 2 (тарифы)'!$F$3:$F$1335,0),IF($B70&lt;300,1,2))*OFFSET('Таблица 3 (распределение)'!$B$1,MATCH(R$1,'Таблица 3 (распределение)'!$A$2:$A$22,0),0),0)</f>
        <v>5.4</v>
      </c>
      <c r="S70">
        <f ca="1">IFERROR(OFFSET('Таблица 2 (тарифы)'!$F$2,MATCH($G70&amp;S$1,'Таблица 2 (тарифы)'!$F$3:$F$1335,0),IF($B70&lt;300,1,2))*OFFSET('Таблица 3 (распределение)'!$B$1,MATCH(S$1,'Таблица 3 (распределение)'!$A$2:$A$22,0),0),0)</f>
        <v>4.9800000000000004</v>
      </c>
      <c r="T70">
        <f ca="1">IFERROR(OFFSET('Таблица 2 (тарифы)'!$F$2,MATCH($G70&amp;T$1,'Таблица 2 (тарифы)'!$F$3:$F$1335,0),IF($B70&lt;300,1,2))*OFFSET('Таблица 3 (распределение)'!$B$1,MATCH(T$1,'Таблица 3 (распределение)'!$A$2:$A$22,0),0),0)</f>
        <v>6.5200000000000005</v>
      </c>
      <c r="U70">
        <f ca="1">IFERROR(OFFSET('Таблица 2 (тарифы)'!$F$2,MATCH($G70&amp;U$1,'Таблица 2 (тарифы)'!$F$3:$F$1335,0),IF($B70&lt;300,1,2))*OFFSET('Таблица 3 (распределение)'!$B$1,MATCH(U$1,'Таблица 3 (распределение)'!$A$2:$A$22,0),0),0)</f>
        <v>16.59</v>
      </c>
      <c r="V70">
        <f ca="1">IFERROR(OFFSET('Таблица 2 (тарифы)'!$F$2,MATCH($G70&amp;V$1,'Таблица 2 (тарифы)'!$F$3:$F$1335,0),IF($B70&lt;300,1,2))*OFFSET('Таблица 3 (распределение)'!$B$1,MATCH(V$1,'Таблица 3 (распределение)'!$A$2:$A$22,0),0),0)</f>
        <v>0</v>
      </c>
      <c r="W70">
        <f ca="1">IFERROR(OFFSET('Таблица 2 (тарифы)'!$F$2,MATCH($G70&amp;W$1,'Таблица 2 (тарифы)'!$F$3:$F$1335,0),IF($B70&lt;300,1,2))*OFFSET('Таблица 3 (распределение)'!$B$1,MATCH(W$1,'Таблица 3 (распределение)'!$A$2:$A$22,0),0),0)</f>
        <v>3.48</v>
      </c>
      <c r="X70">
        <f ca="1">IFERROR(OFFSET('Таблица 2 (тарифы)'!$F$2,MATCH($G70&amp;X$1,'Таблица 2 (тарифы)'!$F$3:$F$1335,0),IF($B70&lt;300,1,2))*OFFSET('Таблица 3 (распределение)'!$B$1,MATCH(X$1,'Таблица 3 (распределение)'!$A$2:$A$22,0),0),0)</f>
        <v>47.04</v>
      </c>
      <c r="Y70">
        <f ca="1">IFERROR(OFFSET('Таблица 2 (тарифы)'!$F$2,MATCH($G70&amp;Y$1,'Таблица 2 (тарифы)'!$F$3:$F$1335,0),IF($B70&lt;300,1,2))*OFFSET('Таблица 3 (распределение)'!$B$1,MATCH(Y$1,'Таблица 3 (распределение)'!$A$2:$A$22,0),0),0)</f>
        <v>9.93</v>
      </c>
      <c r="Z70">
        <f ca="1">IFERROR(OFFSET('Таблица 2 (тарифы)'!$F$2,MATCH($G70&amp;Z$1,'Таблица 2 (тарифы)'!$F$3:$F$1335,0),IF($B70&lt;300,1,2))*OFFSET('Таблица 3 (распределение)'!$B$1,MATCH(Z$1,'Таблица 3 (распределение)'!$A$2:$A$22,0),0),0)</f>
        <v>13.799999999999999</v>
      </c>
      <c r="AA70">
        <f ca="1">IFERROR(OFFSET('Таблица 2 (тарифы)'!$F$2,MATCH($G70&amp;AA$1,'Таблица 2 (тарифы)'!$F$3:$F$1335,0),IF($B70&lt;300,1,2))*OFFSET('Таблица 3 (распределение)'!$B$1,MATCH(AA$1,'Таблица 3 (распределение)'!$A$2:$A$22,0),0),0)</f>
        <v>4.26</v>
      </c>
      <c r="AB70">
        <f ca="1">IFERROR(OFFSET('Таблица 2 (тарифы)'!$F$2,MATCH($G70&amp;AB$1,'Таблица 2 (тарифы)'!$F$3:$F$1335,0),IF($B70&lt;300,1,2))*OFFSET('Таблица 3 (распределение)'!$B$1,MATCH(AB$1,'Таблица 3 (распределение)'!$A$2:$A$22,0),0),0)</f>
        <v>0</v>
      </c>
      <c r="AC70">
        <f ca="1">IFERROR(OFFSET('Таблица 2 (тарифы)'!$F$2,MATCH($G70&amp;AC$1,'Таблица 2 (тарифы)'!$F$3:$F$1335,0),IF($B70&lt;300,1,2))*OFFSET('Таблица 3 (распределение)'!$B$1,MATCH(AC$1,'Таблица 3 (распределение)'!$A$2:$A$22,0),0),0)</f>
        <v>3.23</v>
      </c>
      <c r="AD70">
        <f ca="1">IFERROR(OFFSET('Таблица 2 (тарифы)'!$F$2,MATCH($G70&amp;AD$1,'Таблица 2 (тарифы)'!$F$3:$F$1335,0),IF($B70&lt;300,1,2))*OFFSET('Таблица 3 (распределение)'!$B$1,MATCH(AD$1,'Таблица 3 (распределение)'!$A$2:$A$22,0),0),0)</f>
        <v>12.56</v>
      </c>
      <c r="AE70">
        <f ca="1">IFERROR(OFFSET('Таблица 2 (тарифы)'!$F$2,MATCH($G70&amp;AE$1,'Таблица 2 (тарифы)'!$F$3:$F$1335,0),IF($B70&lt;300,1,2))*OFFSET('Таблица 3 (распределение)'!$B$1,MATCH(AE$1,'Таблица 3 (распределение)'!$A$2:$A$22,0),0),0)</f>
        <v>2.82</v>
      </c>
      <c r="AF70">
        <f ca="1">IFERROR(OFFSET('Таблица 2 (тарифы)'!$F$2,MATCH($G70&amp;AF$1,'Таблица 2 (тарифы)'!$F$3:$F$1335,0),IF($B70&lt;300,1,2))*OFFSET('Таблица 3 (распределение)'!$B$1,MATCH(AF$1,'Таблица 3 (распределение)'!$A$2:$A$22,0),0),0)</f>
        <v>59.4</v>
      </c>
      <c r="AG70">
        <f ca="1">IFERROR(OFFSET('Таблица 2 (тарифы)'!$F$2,MATCH($G70&amp;AG$1,'Таблица 2 (тарифы)'!$F$3:$F$1335,0),IF($B70&lt;300,1,2))*OFFSET('Таблица 3 (распределение)'!$B$1,MATCH(AG$1,'Таблица 3 (распределение)'!$A$2:$A$22,0),0),0)</f>
        <v>0</v>
      </c>
      <c r="AH70">
        <f ca="1">IFERROR(OFFSET('Таблица 2 (тарифы)'!$F$2,MATCH($G70&amp;AH$1,'Таблица 2 (тарифы)'!$F$3:$F$1335,0),IF($B70&lt;300,1,2))*OFFSET('Таблица 3 (распределение)'!$B$1,MATCH(AH$1,'Таблица 3 (распределение)'!$A$2:$A$22,0),0),0)</f>
        <v>4.5</v>
      </c>
      <c r="AI70">
        <f ca="1">IFERROR(OFFSET('Таблица 2 (тарифы)'!$F$2,MATCH($G70&amp;AI$1,'Таблица 2 (тарифы)'!$F$3:$F$1335,0),IF($B70&lt;300,1,2))*OFFSET('Таблица 3 (распределение)'!$B$1,MATCH(AI$1,'Таблица 3 (распределение)'!$A$2:$A$22,0),0),0)</f>
        <v>0</v>
      </c>
      <c r="AJ70">
        <f ca="1">IFERROR(OFFSET('Таблица 2 (тарифы)'!$F$2,MATCH($G70&amp;AJ$1,'Таблица 2 (тарифы)'!$F$3:$F$1335,0),IF($B70&lt;300,1,2))*OFFSET('Таблица 3 (распределение)'!$B$1,MATCH(AJ$1,'Таблица 3 (распределение)'!$A$2:$A$22,0),0),0)</f>
        <v>4.29</v>
      </c>
      <c r="AK70">
        <f ca="1">IFERROR(OFFSET('Таблица 2 (тарифы)'!$F$2,MATCH($G70&amp;AK$1,'Таблица 2 (тарифы)'!$F$3:$F$1335,0),IF($B70&lt;300,1,2))*OFFSET('Таблица 3 (распределение)'!$B$1,MATCH(AK$1,'Таблица 3 (распределение)'!$A$2:$A$22,0),0),0)</f>
        <v>0</v>
      </c>
      <c r="AL70">
        <f ca="1">IFERROR(OFFSET('Таблица 2 (тарифы)'!$F$2,MATCH($G70&amp;AL$1,'Таблица 2 (тарифы)'!$F$3:$F$1335,0),IF($B70&lt;300,1,2))*OFFSET('Таблица 3 (распределение)'!$B$1,MATCH(AL$1,'Таблица 3 (распределение)'!$A$2:$A$22,0),0),0)</f>
        <v>9.69</v>
      </c>
      <c r="AM70">
        <f ca="1">IFERROR(OFFSET('Таблица 2 (тарифы)'!$F$2,MATCH($G70&amp;AM$1,'Таблица 2 (тарифы)'!$F$3:$F$1335,0),IF($B70&lt;300,1,2))*OFFSET('Таблица 3 (распределение)'!$B$1,MATCH(AM$1,'Таблица 3 (распределение)'!$A$2:$A$22,0),0),0)</f>
        <v>4.5200000000000005</v>
      </c>
    </row>
    <row r="71" spans="1:39" x14ac:dyDescent="0.25">
      <c r="A71" s="8"/>
      <c r="B71" s="9">
        <v>1090</v>
      </c>
      <c r="C71" s="10">
        <v>25</v>
      </c>
      <c r="D71" s="10">
        <v>24</v>
      </c>
      <c r="E71" s="10">
        <v>34</v>
      </c>
      <c r="F71" s="7">
        <f>ROUNDUP(C71*D71*E71/1000,1)</f>
        <v>20.399999999999999</v>
      </c>
      <c r="G71" s="7">
        <f ca="1">IF(F71&gt;OFFSET(ЛИТРЫ!$B$1,MATCH(F71,ЛИТРЫ!$B$2:$B$44,1),0),OFFSET(ЛИТРЫ!$B$1,MATCH(F71,ЛИТРЫ!$B$2:$B$44,1)+1,0),OFFSET(ЛИТРЫ!$B$1,MATCH(F71,ЛИТРЫ!$B$2:$B$44,1),0))</f>
        <v>25</v>
      </c>
      <c r="H71" s="29">
        <f t="shared" ca="1" si="1"/>
        <v>255.17</v>
      </c>
      <c r="I71">
        <f ca="1">IFERROR(OFFSET('Таблица 2 (тарифы)'!$F$2,MATCH($G71&amp;I$1,'Таблица 2 (тарифы)'!$F$3:$F$1335,0),IF($B71&lt;300,1,2))*OFFSET('Таблица 3 (распределение)'!$B$1,MATCH(I$1,'Таблица 3 (распределение)'!$A$2:$A$22,0),0),0)</f>
        <v>0</v>
      </c>
      <c r="J71">
        <f ca="1">IFERROR(OFFSET('Таблица 2 (тарифы)'!$F$2,MATCH($G71&amp;J$1,'Таблица 2 (тарифы)'!$F$3:$F$1335,0),IF($B71&lt;300,1,2))*OFFSET('Таблица 3 (распределение)'!$B$1,MATCH(J$1,'Таблица 3 (распределение)'!$A$2:$A$22,0),0),0)</f>
        <v>0</v>
      </c>
      <c r="K71">
        <f ca="1">IFERROR(OFFSET('Таблица 2 (тарифы)'!$F$2,MATCH($G71&amp;K$1,'Таблица 2 (тарифы)'!$F$3:$F$1335,0),IF($B71&lt;300,1,2))*OFFSET('Таблица 3 (распределение)'!$B$1,MATCH(K$1,'Таблица 3 (распределение)'!$A$2:$A$22,0),0),0)</f>
        <v>0</v>
      </c>
      <c r="L71">
        <f ca="1">IFERROR(OFFSET('Таблица 2 (тарифы)'!$F$2,MATCH($G71&amp;L$1,'Таблица 2 (тарифы)'!$F$3:$F$1335,0),IF($B71&lt;300,1,2))*OFFSET('Таблица 3 (распределение)'!$B$1,MATCH(L$1,'Таблица 3 (распределение)'!$A$2:$A$22,0),0),0)</f>
        <v>0</v>
      </c>
      <c r="M71">
        <f ca="1">IFERROR(OFFSET('Таблица 2 (тарифы)'!$F$2,MATCH($G71&amp;M$1,'Таблица 2 (тарифы)'!$F$3:$F$1335,0),IF($B71&lt;300,1,2))*OFFSET('Таблица 3 (распределение)'!$B$1,MATCH(M$1,'Таблица 3 (распределение)'!$A$2:$A$22,0),0),0)</f>
        <v>9.44</v>
      </c>
      <c r="N71">
        <f ca="1">IFERROR(OFFSET('Таблица 2 (тарифы)'!$F$2,MATCH($G71&amp;N$1,'Таблица 2 (тарифы)'!$F$3:$F$1335,0),IF($B71&lt;300,1,2))*OFFSET('Таблица 3 (распределение)'!$B$1,MATCH(N$1,'Таблица 3 (распределение)'!$A$2:$A$22,0),0),0)</f>
        <v>11.68</v>
      </c>
      <c r="O71">
        <f ca="1">IFERROR(OFFSET('Таблица 2 (тарифы)'!$F$2,MATCH($G71&amp;O$1,'Таблица 2 (тарифы)'!$F$3:$F$1335,0),IF($B71&lt;300,1,2))*OFFSET('Таблица 3 (распределение)'!$B$1,MATCH(O$1,'Таблица 3 (распределение)'!$A$2:$A$22,0),0),0)</f>
        <v>0</v>
      </c>
      <c r="P71">
        <f ca="1">IFERROR(OFFSET('Таблица 2 (тарифы)'!$F$2,MATCH($G71&amp;P$1,'Таблица 2 (тарифы)'!$F$3:$F$1335,0),IF($B71&lt;300,1,2))*OFFSET('Таблица 3 (распределение)'!$B$1,MATCH(P$1,'Таблица 3 (распределение)'!$A$2:$A$22,0),0),0)</f>
        <v>14.56</v>
      </c>
      <c r="Q71">
        <f ca="1">IFERROR(OFFSET('Таблица 2 (тарифы)'!$F$2,MATCH($G71&amp;Q$1,'Таблица 2 (тарифы)'!$F$3:$F$1335,0),IF($B71&lt;300,1,2))*OFFSET('Таблица 3 (распределение)'!$B$1,MATCH(Q$1,'Таблица 3 (распределение)'!$A$2:$A$22,0),0),0)</f>
        <v>6.48</v>
      </c>
      <c r="R71">
        <f ca="1">IFERROR(OFFSET('Таблица 2 (тарифы)'!$F$2,MATCH($G71&amp;R$1,'Таблица 2 (тарифы)'!$F$3:$F$1335,0),IF($B71&lt;300,1,2))*OFFSET('Таблица 3 (распределение)'!$B$1,MATCH(R$1,'Таблица 3 (распределение)'!$A$2:$A$22,0),0),0)</f>
        <v>5.4</v>
      </c>
      <c r="S71">
        <f ca="1">IFERROR(OFFSET('Таблица 2 (тарифы)'!$F$2,MATCH($G71&amp;S$1,'Таблица 2 (тарифы)'!$F$3:$F$1335,0),IF($B71&lt;300,1,2))*OFFSET('Таблица 3 (распределение)'!$B$1,MATCH(S$1,'Таблица 3 (распределение)'!$A$2:$A$22,0),0),0)</f>
        <v>4.9800000000000004</v>
      </c>
      <c r="T71">
        <f ca="1">IFERROR(OFFSET('Таблица 2 (тарифы)'!$F$2,MATCH($G71&amp;T$1,'Таблица 2 (тарифы)'!$F$3:$F$1335,0),IF($B71&lt;300,1,2))*OFFSET('Таблица 3 (распределение)'!$B$1,MATCH(T$1,'Таблица 3 (распределение)'!$A$2:$A$22,0),0),0)</f>
        <v>6.5200000000000005</v>
      </c>
      <c r="U71">
        <f ca="1">IFERROR(OFFSET('Таблица 2 (тарифы)'!$F$2,MATCH($G71&amp;U$1,'Таблица 2 (тарифы)'!$F$3:$F$1335,0),IF($B71&lt;300,1,2))*OFFSET('Таблица 3 (распределение)'!$B$1,MATCH(U$1,'Таблица 3 (распределение)'!$A$2:$A$22,0),0),0)</f>
        <v>16.59</v>
      </c>
      <c r="V71">
        <f ca="1">IFERROR(OFFSET('Таблица 2 (тарифы)'!$F$2,MATCH($G71&amp;V$1,'Таблица 2 (тарифы)'!$F$3:$F$1335,0),IF($B71&lt;300,1,2))*OFFSET('Таблица 3 (распределение)'!$B$1,MATCH(V$1,'Таблица 3 (распределение)'!$A$2:$A$22,0),0),0)</f>
        <v>0</v>
      </c>
      <c r="W71">
        <f ca="1">IFERROR(OFFSET('Таблица 2 (тарифы)'!$F$2,MATCH($G71&amp;W$1,'Таблица 2 (тарифы)'!$F$3:$F$1335,0),IF($B71&lt;300,1,2))*OFFSET('Таблица 3 (распределение)'!$B$1,MATCH(W$1,'Таблица 3 (распределение)'!$A$2:$A$22,0),0),0)</f>
        <v>3.48</v>
      </c>
      <c r="X71">
        <f ca="1">IFERROR(OFFSET('Таблица 2 (тарифы)'!$F$2,MATCH($G71&amp;X$1,'Таблица 2 (тарифы)'!$F$3:$F$1335,0),IF($B71&lt;300,1,2))*OFFSET('Таблица 3 (распределение)'!$B$1,MATCH(X$1,'Таблица 3 (распределение)'!$A$2:$A$22,0),0),0)</f>
        <v>47.04</v>
      </c>
      <c r="Y71">
        <f ca="1">IFERROR(OFFSET('Таблица 2 (тарифы)'!$F$2,MATCH($G71&amp;Y$1,'Таблица 2 (тарифы)'!$F$3:$F$1335,0),IF($B71&lt;300,1,2))*OFFSET('Таблица 3 (распределение)'!$B$1,MATCH(Y$1,'Таблица 3 (распределение)'!$A$2:$A$22,0),0),0)</f>
        <v>9.93</v>
      </c>
      <c r="Z71">
        <f ca="1">IFERROR(OFFSET('Таблица 2 (тарифы)'!$F$2,MATCH($G71&amp;Z$1,'Таблица 2 (тарифы)'!$F$3:$F$1335,0),IF($B71&lt;300,1,2))*OFFSET('Таблица 3 (распределение)'!$B$1,MATCH(Z$1,'Таблица 3 (распределение)'!$A$2:$A$22,0),0),0)</f>
        <v>13.799999999999999</v>
      </c>
      <c r="AA71">
        <f ca="1">IFERROR(OFFSET('Таблица 2 (тарифы)'!$F$2,MATCH($G71&amp;AA$1,'Таблица 2 (тарифы)'!$F$3:$F$1335,0),IF($B71&lt;300,1,2))*OFFSET('Таблица 3 (распределение)'!$B$1,MATCH(AA$1,'Таблица 3 (распределение)'!$A$2:$A$22,0),0),0)</f>
        <v>4.26</v>
      </c>
      <c r="AB71">
        <f ca="1">IFERROR(OFFSET('Таблица 2 (тарифы)'!$F$2,MATCH($G71&amp;AB$1,'Таблица 2 (тарифы)'!$F$3:$F$1335,0),IF($B71&lt;300,1,2))*OFFSET('Таблица 3 (распределение)'!$B$1,MATCH(AB$1,'Таблица 3 (распределение)'!$A$2:$A$22,0),0),0)</f>
        <v>0</v>
      </c>
      <c r="AC71">
        <f ca="1">IFERROR(OFFSET('Таблица 2 (тарифы)'!$F$2,MATCH($G71&amp;AC$1,'Таблица 2 (тарифы)'!$F$3:$F$1335,0),IF($B71&lt;300,1,2))*OFFSET('Таблица 3 (распределение)'!$B$1,MATCH(AC$1,'Таблица 3 (распределение)'!$A$2:$A$22,0),0),0)</f>
        <v>3.23</v>
      </c>
      <c r="AD71">
        <f ca="1">IFERROR(OFFSET('Таблица 2 (тарифы)'!$F$2,MATCH($G71&amp;AD$1,'Таблица 2 (тарифы)'!$F$3:$F$1335,0),IF($B71&lt;300,1,2))*OFFSET('Таблица 3 (распределение)'!$B$1,MATCH(AD$1,'Таблица 3 (распределение)'!$A$2:$A$22,0),0),0)</f>
        <v>12.56</v>
      </c>
      <c r="AE71">
        <f ca="1">IFERROR(OFFSET('Таблица 2 (тарифы)'!$F$2,MATCH($G71&amp;AE$1,'Таблица 2 (тарифы)'!$F$3:$F$1335,0),IF($B71&lt;300,1,2))*OFFSET('Таблица 3 (распределение)'!$B$1,MATCH(AE$1,'Таблица 3 (распределение)'!$A$2:$A$22,0),0),0)</f>
        <v>2.82</v>
      </c>
      <c r="AF71">
        <f ca="1">IFERROR(OFFSET('Таблица 2 (тарифы)'!$F$2,MATCH($G71&amp;AF$1,'Таблица 2 (тарифы)'!$F$3:$F$1335,0),IF($B71&lt;300,1,2))*OFFSET('Таблица 3 (распределение)'!$B$1,MATCH(AF$1,'Таблица 3 (распределение)'!$A$2:$A$22,0),0),0)</f>
        <v>59.4</v>
      </c>
      <c r="AG71">
        <f ca="1">IFERROR(OFFSET('Таблица 2 (тарифы)'!$F$2,MATCH($G71&amp;AG$1,'Таблица 2 (тарифы)'!$F$3:$F$1335,0),IF($B71&lt;300,1,2))*OFFSET('Таблица 3 (распределение)'!$B$1,MATCH(AG$1,'Таблица 3 (распределение)'!$A$2:$A$22,0),0),0)</f>
        <v>0</v>
      </c>
      <c r="AH71">
        <f ca="1">IFERROR(OFFSET('Таблица 2 (тарифы)'!$F$2,MATCH($G71&amp;AH$1,'Таблица 2 (тарифы)'!$F$3:$F$1335,0),IF($B71&lt;300,1,2))*OFFSET('Таблица 3 (распределение)'!$B$1,MATCH(AH$1,'Таблица 3 (распределение)'!$A$2:$A$22,0),0),0)</f>
        <v>4.5</v>
      </c>
      <c r="AI71">
        <f ca="1">IFERROR(OFFSET('Таблица 2 (тарифы)'!$F$2,MATCH($G71&amp;AI$1,'Таблица 2 (тарифы)'!$F$3:$F$1335,0),IF($B71&lt;300,1,2))*OFFSET('Таблица 3 (распределение)'!$B$1,MATCH(AI$1,'Таблица 3 (распределение)'!$A$2:$A$22,0),0),0)</f>
        <v>0</v>
      </c>
      <c r="AJ71">
        <f ca="1">IFERROR(OFFSET('Таблица 2 (тарифы)'!$F$2,MATCH($G71&amp;AJ$1,'Таблица 2 (тарифы)'!$F$3:$F$1335,0),IF($B71&lt;300,1,2))*OFFSET('Таблица 3 (распределение)'!$B$1,MATCH(AJ$1,'Таблица 3 (распределение)'!$A$2:$A$22,0),0),0)</f>
        <v>4.29</v>
      </c>
      <c r="AK71">
        <f ca="1">IFERROR(OFFSET('Таблица 2 (тарифы)'!$F$2,MATCH($G71&amp;AK$1,'Таблица 2 (тарифы)'!$F$3:$F$1335,0),IF($B71&lt;300,1,2))*OFFSET('Таблица 3 (распределение)'!$B$1,MATCH(AK$1,'Таблица 3 (распределение)'!$A$2:$A$22,0),0),0)</f>
        <v>0</v>
      </c>
      <c r="AL71">
        <f ca="1">IFERROR(OFFSET('Таблица 2 (тарифы)'!$F$2,MATCH($G71&amp;AL$1,'Таблица 2 (тарифы)'!$F$3:$F$1335,0),IF($B71&lt;300,1,2))*OFFSET('Таблица 3 (распределение)'!$B$1,MATCH(AL$1,'Таблица 3 (распределение)'!$A$2:$A$22,0),0),0)</f>
        <v>9.69</v>
      </c>
      <c r="AM71">
        <f ca="1">IFERROR(OFFSET('Таблица 2 (тарифы)'!$F$2,MATCH($G71&amp;AM$1,'Таблица 2 (тарифы)'!$F$3:$F$1335,0),IF($B71&lt;300,1,2))*OFFSET('Таблица 3 (распределение)'!$B$1,MATCH(AM$1,'Таблица 3 (распределение)'!$A$2:$A$22,0),0),0)</f>
        <v>4.5200000000000005</v>
      </c>
    </row>
    <row r="72" spans="1:39" x14ac:dyDescent="0.25">
      <c r="A72" s="8" t="s">
        <v>59</v>
      </c>
      <c r="B72" s="9">
        <v>3550</v>
      </c>
      <c r="C72" s="10">
        <v>42</v>
      </c>
      <c r="D72" s="10">
        <v>22</v>
      </c>
      <c r="E72" s="10">
        <v>22</v>
      </c>
      <c r="F72" s="7">
        <f>ROUNDUP(C72*D72*E72/1000,1)</f>
        <v>20.400000000000002</v>
      </c>
      <c r="G72" s="7">
        <f ca="1">IF(F72&gt;OFFSET(ЛИТРЫ!$B$1,MATCH(F72,ЛИТРЫ!$B$2:$B$44,1),0),OFFSET(ЛИТРЫ!$B$1,MATCH(F72,ЛИТРЫ!$B$2:$B$44,1)+1,0),OFFSET(ЛИТРЫ!$B$1,MATCH(F72,ЛИТРЫ!$B$2:$B$44,1),0))</f>
        <v>25</v>
      </c>
      <c r="H72" s="29">
        <f t="shared" ca="1" si="1"/>
        <v>255.17</v>
      </c>
      <c r="I72">
        <f ca="1">IFERROR(OFFSET('Таблица 2 (тарифы)'!$F$2,MATCH($G72&amp;I$1,'Таблица 2 (тарифы)'!$F$3:$F$1335,0),IF($B72&lt;300,1,2))*OFFSET('Таблица 3 (распределение)'!$B$1,MATCH(I$1,'Таблица 3 (распределение)'!$A$2:$A$22,0),0),0)</f>
        <v>0</v>
      </c>
      <c r="J72">
        <f ca="1">IFERROR(OFFSET('Таблица 2 (тарифы)'!$F$2,MATCH($G72&amp;J$1,'Таблица 2 (тарифы)'!$F$3:$F$1335,0),IF($B72&lt;300,1,2))*OFFSET('Таблица 3 (распределение)'!$B$1,MATCH(J$1,'Таблица 3 (распределение)'!$A$2:$A$22,0),0),0)</f>
        <v>0</v>
      </c>
      <c r="K72">
        <f ca="1">IFERROR(OFFSET('Таблица 2 (тарифы)'!$F$2,MATCH($G72&amp;K$1,'Таблица 2 (тарифы)'!$F$3:$F$1335,0),IF($B72&lt;300,1,2))*OFFSET('Таблица 3 (распределение)'!$B$1,MATCH(K$1,'Таблица 3 (распределение)'!$A$2:$A$22,0),0),0)</f>
        <v>0</v>
      </c>
      <c r="L72">
        <f ca="1">IFERROR(OFFSET('Таблица 2 (тарифы)'!$F$2,MATCH($G72&amp;L$1,'Таблица 2 (тарифы)'!$F$3:$F$1335,0),IF($B72&lt;300,1,2))*OFFSET('Таблица 3 (распределение)'!$B$1,MATCH(L$1,'Таблица 3 (распределение)'!$A$2:$A$22,0),0),0)</f>
        <v>0</v>
      </c>
      <c r="M72">
        <f ca="1">IFERROR(OFFSET('Таблица 2 (тарифы)'!$F$2,MATCH($G72&amp;M$1,'Таблица 2 (тарифы)'!$F$3:$F$1335,0),IF($B72&lt;300,1,2))*OFFSET('Таблица 3 (распределение)'!$B$1,MATCH(M$1,'Таблица 3 (распределение)'!$A$2:$A$22,0),0),0)</f>
        <v>9.44</v>
      </c>
      <c r="N72">
        <f ca="1">IFERROR(OFFSET('Таблица 2 (тарифы)'!$F$2,MATCH($G72&amp;N$1,'Таблица 2 (тарифы)'!$F$3:$F$1335,0),IF($B72&lt;300,1,2))*OFFSET('Таблица 3 (распределение)'!$B$1,MATCH(N$1,'Таблица 3 (распределение)'!$A$2:$A$22,0),0),0)</f>
        <v>11.68</v>
      </c>
      <c r="O72">
        <f ca="1">IFERROR(OFFSET('Таблица 2 (тарифы)'!$F$2,MATCH($G72&amp;O$1,'Таблица 2 (тарифы)'!$F$3:$F$1335,0),IF($B72&lt;300,1,2))*OFFSET('Таблица 3 (распределение)'!$B$1,MATCH(O$1,'Таблица 3 (распределение)'!$A$2:$A$22,0),0),0)</f>
        <v>0</v>
      </c>
      <c r="P72">
        <f ca="1">IFERROR(OFFSET('Таблица 2 (тарифы)'!$F$2,MATCH($G72&amp;P$1,'Таблица 2 (тарифы)'!$F$3:$F$1335,0),IF($B72&lt;300,1,2))*OFFSET('Таблица 3 (распределение)'!$B$1,MATCH(P$1,'Таблица 3 (распределение)'!$A$2:$A$22,0),0),0)</f>
        <v>14.56</v>
      </c>
      <c r="Q72">
        <f ca="1">IFERROR(OFFSET('Таблица 2 (тарифы)'!$F$2,MATCH($G72&amp;Q$1,'Таблица 2 (тарифы)'!$F$3:$F$1335,0),IF($B72&lt;300,1,2))*OFFSET('Таблица 3 (распределение)'!$B$1,MATCH(Q$1,'Таблица 3 (распределение)'!$A$2:$A$22,0),0),0)</f>
        <v>6.48</v>
      </c>
      <c r="R72">
        <f ca="1">IFERROR(OFFSET('Таблица 2 (тарифы)'!$F$2,MATCH($G72&amp;R$1,'Таблица 2 (тарифы)'!$F$3:$F$1335,0),IF($B72&lt;300,1,2))*OFFSET('Таблица 3 (распределение)'!$B$1,MATCH(R$1,'Таблица 3 (распределение)'!$A$2:$A$22,0),0),0)</f>
        <v>5.4</v>
      </c>
      <c r="S72">
        <f ca="1">IFERROR(OFFSET('Таблица 2 (тарифы)'!$F$2,MATCH($G72&amp;S$1,'Таблица 2 (тарифы)'!$F$3:$F$1335,0),IF($B72&lt;300,1,2))*OFFSET('Таблица 3 (распределение)'!$B$1,MATCH(S$1,'Таблица 3 (распределение)'!$A$2:$A$22,0),0),0)</f>
        <v>4.9800000000000004</v>
      </c>
      <c r="T72">
        <f ca="1">IFERROR(OFFSET('Таблица 2 (тарифы)'!$F$2,MATCH($G72&amp;T$1,'Таблица 2 (тарифы)'!$F$3:$F$1335,0),IF($B72&lt;300,1,2))*OFFSET('Таблица 3 (распределение)'!$B$1,MATCH(T$1,'Таблица 3 (распределение)'!$A$2:$A$22,0),0),0)</f>
        <v>6.5200000000000005</v>
      </c>
      <c r="U72">
        <f ca="1">IFERROR(OFFSET('Таблица 2 (тарифы)'!$F$2,MATCH($G72&amp;U$1,'Таблица 2 (тарифы)'!$F$3:$F$1335,0),IF($B72&lt;300,1,2))*OFFSET('Таблица 3 (распределение)'!$B$1,MATCH(U$1,'Таблица 3 (распределение)'!$A$2:$A$22,0),0),0)</f>
        <v>16.59</v>
      </c>
      <c r="V72">
        <f ca="1">IFERROR(OFFSET('Таблица 2 (тарифы)'!$F$2,MATCH($G72&amp;V$1,'Таблица 2 (тарифы)'!$F$3:$F$1335,0),IF($B72&lt;300,1,2))*OFFSET('Таблица 3 (распределение)'!$B$1,MATCH(V$1,'Таблица 3 (распределение)'!$A$2:$A$22,0),0),0)</f>
        <v>0</v>
      </c>
      <c r="W72">
        <f ca="1">IFERROR(OFFSET('Таблица 2 (тарифы)'!$F$2,MATCH($G72&amp;W$1,'Таблица 2 (тарифы)'!$F$3:$F$1335,0),IF($B72&lt;300,1,2))*OFFSET('Таблица 3 (распределение)'!$B$1,MATCH(W$1,'Таблица 3 (распределение)'!$A$2:$A$22,0),0),0)</f>
        <v>3.48</v>
      </c>
      <c r="X72">
        <f ca="1">IFERROR(OFFSET('Таблица 2 (тарифы)'!$F$2,MATCH($G72&amp;X$1,'Таблица 2 (тарифы)'!$F$3:$F$1335,0),IF($B72&lt;300,1,2))*OFFSET('Таблица 3 (распределение)'!$B$1,MATCH(X$1,'Таблица 3 (распределение)'!$A$2:$A$22,0),0),0)</f>
        <v>47.04</v>
      </c>
      <c r="Y72">
        <f ca="1">IFERROR(OFFSET('Таблица 2 (тарифы)'!$F$2,MATCH($G72&amp;Y$1,'Таблица 2 (тарифы)'!$F$3:$F$1335,0),IF($B72&lt;300,1,2))*OFFSET('Таблица 3 (распределение)'!$B$1,MATCH(Y$1,'Таблица 3 (распределение)'!$A$2:$A$22,0),0),0)</f>
        <v>9.93</v>
      </c>
      <c r="Z72">
        <f ca="1">IFERROR(OFFSET('Таблица 2 (тарифы)'!$F$2,MATCH($G72&amp;Z$1,'Таблица 2 (тарифы)'!$F$3:$F$1335,0),IF($B72&lt;300,1,2))*OFFSET('Таблица 3 (распределение)'!$B$1,MATCH(Z$1,'Таблица 3 (распределение)'!$A$2:$A$22,0),0),0)</f>
        <v>13.799999999999999</v>
      </c>
      <c r="AA72">
        <f ca="1">IFERROR(OFFSET('Таблица 2 (тарифы)'!$F$2,MATCH($G72&amp;AA$1,'Таблица 2 (тарифы)'!$F$3:$F$1335,0),IF($B72&lt;300,1,2))*OFFSET('Таблица 3 (распределение)'!$B$1,MATCH(AA$1,'Таблица 3 (распределение)'!$A$2:$A$22,0),0),0)</f>
        <v>4.26</v>
      </c>
      <c r="AB72">
        <f ca="1">IFERROR(OFFSET('Таблица 2 (тарифы)'!$F$2,MATCH($G72&amp;AB$1,'Таблица 2 (тарифы)'!$F$3:$F$1335,0),IF($B72&lt;300,1,2))*OFFSET('Таблица 3 (распределение)'!$B$1,MATCH(AB$1,'Таблица 3 (распределение)'!$A$2:$A$22,0),0),0)</f>
        <v>0</v>
      </c>
      <c r="AC72">
        <f ca="1">IFERROR(OFFSET('Таблица 2 (тарифы)'!$F$2,MATCH($G72&amp;AC$1,'Таблица 2 (тарифы)'!$F$3:$F$1335,0),IF($B72&lt;300,1,2))*OFFSET('Таблица 3 (распределение)'!$B$1,MATCH(AC$1,'Таблица 3 (распределение)'!$A$2:$A$22,0),0),0)</f>
        <v>3.23</v>
      </c>
      <c r="AD72">
        <f ca="1">IFERROR(OFFSET('Таблица 2 (тарифы)'!$F$2,MATCH($G72&amp;AD$1,'Таблица 2 (тарифы)'!$F$3:$F$1335,0),IF($B72&lt;300,1,2))*OFFSET('Таблица 3 (распределение)'!$B$1,MATCH(AD$1,'Таблица 3 (распределение)'!$A$2:$A$22,0),0),0)</f>
        <v>12.56</v>
      </c>
      <c r="AE72">
        <f ca="1">IFERROR(OFFSET('Таблица 2 (тарифы)'!$F$2,MATCH($G72&amp;AE$1,'Таблица 2 (тарифы)'!$F$3:$F$1335,0),IF($B72&lt;300,1,2))*OFFSET('Таблица 3 (распределение)'!$B$1,MATCH(AE$1,'Таблица 3 (распределение)'!$A$2:$A$22,0),0),0)</f>
        <v>2.82</v>
      </c>
      <c r="AF72">
        <f ca="1">IFERROR(OFFSET('Таблица 2 (тарифы)'!$F$2,MATCH($G72&amp;AF$1,'Таблица 2 (тарифы)'!$F$3:$F$1335,0),IF($B72&lt;300,1,2))*OFFSET('Таблица 3 (распределение)'!$B$1,MATCH(AF$1,'Таблица 3 (распределение)'!$A$2:$A$22,0),0),0)</f>
        <v>59.4</v>
      </c>
      <c r="AG72">
        <f ca="1">IFERROR(OFFSET('Таблица 2 (тарифы)'!$F$2,MATCH($G72&amp;AG$1,'Таблица 2 (тарифы)'!$F$3:$F$1335,0),IF($B72&lt;300,1,2))*OFFSET('Таблица 3 (распределение)'!$B$1,MATCH(AG$1,'Таблица 3 (распределение)'!$A$2:$A$22,0),0),0)</f>
        <v>0</v>
      </c>
      <c r="AH72">
        <f ca="1">IFERROR(OFFSET('Таблица 2 (тарифы)'!$F$2,MATCH($G72&amp;AH$1,'Таблица 2 (тарифы)'!$F$3:$F$1335,0),IF($B72&lt;300,1,2))*OFFSET('Таблица 3 (распределение)'!$B$1,MATCH(AH$1,'Таблица 3 (распределение)'!$A$2:$A$22,0),0),0)</f>
        <v>4.5</v>
      </c>
      <c r="AI72">
        <f ca="1">IFERROR(OFFSET('Таблица 2 (тарифы)'!$F$2,MATCH($G72&amp;AI$1,'Таблица 2 (тарифы)'!$F$3:$F$1335,0),IF($B72&lt;300,1,2))*OFFSET('Таблица 3 (распределение)'!$B$1,MATCH(AI$1,'Таблица 3 (распределение)'!$A$2:$A$22,0),0),0)</f>
        <v>0</v>
      </c>
      <c r="AJ72">
        <f ca="1">IFERROR(OFFSET('Таблица 2 (тарифы)'!$F$2,MATCH($G72&amp;AJ$1,'Таблица 2 (тарифы)'!$F$3:$F$1335,0),IF($B72&lt;300,1,2))*OFFSET('Таблица 3 (распределение)'!$B$1,MATCH(AJ$1,'Таблица 3 (распределение)'!$A$2:$A$22,0),0),0)</f>
        <v>4.29</v>
      </c>
      <c r="AK72">
        <f ca="1">IFERROR(OFFSET('Таблица 2 (тарифы)'!$F$2,MATCH($G72&amp;AK$1,'Таблица 2 (тарифы)'!$F$3:$F$1335,0),IF($B72&lt;300,1,2))*OFFSET('Таблица 3 (распределение)'!$B$1,MATCH(AK$1,'Таблица 3 (распределение)'!$A$2:$A$22,0),0),0)</f>
        <v>0</v>
      </c>
      <c r="AL72">
        <f ca="1">IFERROR(OFFSET('Таблица 2 (тарифы)'!$F$2,MATCH($G72&amp;AL$1,'Таблица 2 (тарифы)'!$F$3:$F$1335,0),IF($B72&lt;300,1,2))*OFFSET('Таблица 3 (распределение)'!$B$1,MATCH(AL$1,'Таблица 3 (распределение)'!$A$2:$A$22,0),0),0)</f>
        <v>9.69</v>
      </c>
      <c r="AM72">
        <f ca="1">IFERROR(OFFSET('Таблица 2 (тарифы)'!$F$2,MATCH($G72&amp;AM$1,'Таблица 2 (тарифы)'!$F$3:$F$1335,0),IF($B72&lt;300,1,2))*OFFSET('Таблица 3 (распределение)'!$B$1,MATCH(AM$1,'Таблица 3 (распределение)'!$A$2:$A$22,0),0),0)</f>
        <v>4.5200000000000005</v>
      </c>
    </row>
    <row r="73" spans="1:39" x14ac:dyDescent="0.25">
      <c r="A73" s="8" t="s">
        <v>54</v>
      </c>
      <c r="B73" s="9">
        <v>6490</v>
      </c>
      <c r="C73" s="10">
        <v>34</v>
      </c>
      <c r="D73" s="10">
        <v>34</v>
      </c>
      <c r="E73" s="10">
        <v>18</v>
      </c>
      <c r="F73" s="7">
        <f>ROUNDUP(C73*D73*E73/1000,1)</f>
        <v>20.900000000000002</v>
      </c>
      <c r="G73" s="7">
        <f ca="1">IF(F73&gt;OFFSET(ЛИТРЫ!$B$1,MATCH(F73,ЛИТРЫ!$B$2:$B$44,1),0),OFFSET(ЛИТРЫ!$B$1,MATCH(F73,ЛИТРЫ!$B$2:$B$44,1)+1,0),OFFSET(ЛИТРЫ!$B$1,MATCH(F73,ЛИТРЫ!$B$2:$B$44,1),0))</f>
        <v>25</v>
      </c>
      <c r="H73" s="29">
        <f t="shared" ca="1" si="1"/>
        <v>255.17</v>
      </c>
      <c r="I73">
        <f ca="1">IFERROR(OFFSET('Таблица 2 (тарифы)'!$F$2,MATCH($G73&amp;I$1,'Таблица 2 (тарифы)'!$F$3:$F$1335,0),IF($B73&lt;300,1,2))*OFFSET('Таблица 3 (распределение)'!$B$1,MATCH(I$1,'Таблица 3 (распределение)'!$A$2:$A$22,0),0),0)</f>
        <v>0</v>
      </c>
      <c r="J73">
        <f ca="1">IFERROR(OFFSET('Таблица 2 (тарифы)'!$F$2,MATCH($G73&amp;J$1,'Таблица 2 (тарифы)'!$F$3:$F$1335,0),IF($B73&lt;300,1,2))*OFFSET('Таблица 3 (распределение)'!$B$1,MATCH(J$1,'Таблица 3 (распределение)'!$A$2:$A$22,0),0),0)</f>
        <v>0</v>
      </c>
      <c r="K73">
        <f ca="1">IFERROR(OFFSET('Таблица 2 (тарифы)'!$F$2,MATCH($G73&amp;K$1,'Таблица 2 (тарифы)'!$F$3:$F$1335,0),IF($B73&lt;300,1,2))*OFFSET('Таблица 3 (распределение)'!$B$1,MATCH(K$1,'Таблица 3 (распределение)'!$A$2:$A$22,0),0),0)</f>
        <v>0</v>
      </c>
      <c r="L73">
        <f ca="1">IFERROR(OFFSET('Таблица 2 (тарифы)'!$F$2,MATCH($G73&amp;L$1,'Таблица 2 (тарифы)'!$F$3:$F$1335,0),IF($B73&lt;300,1,2))*OFFSET('Таблица 3 (распределение)'!$B$1,MATCH(L$1,'Таблица 3 (распределение)'!$A$2:$A$22,0),0),0)</f>
        <v>0</v>
      </c>
      <c r="M73">
        <f ca="1">IFERROR(OFFSET('Таблица 2 (тарифы)'!$F$2,MATCH($G73&amp;M$1,'Таблица 2 (тарифы)'!$F$3:$F$1335,0),IF($B73&lt;300,1,2))*OFFSET('Таблица 3 (распределение)'!$B$1,MATCH(M$1,'Таблица 3 (распределение)'!$A$2:$A$22,0),0),0)</f>
        <v>9.44</v>
      </c>
      <c r="N73">
        <f ca="1">IFERROR(OFFSET('Таблица 2 (тарифы)'!$F$2,MATCH($G73&amp;N$1,'Таблица 2 (тарифы)'!$F$3:$F$1335,0),IF($B73&lt;300,1,2))*OFFSET('Таблица 3 (распределение)'!$B$1,MATCH(N$1,'Таблица 3 (распределение)'!$A$2:$A$22,0),0),0)</f>
        <v>11.68</v>
      </c>
      <c r="O73">
        <f ca="1">IFERROR(OFFSET('Таблица 2 (тарифы)'!$F$2,MATCH($G73&amp;O$1,'Таблица 2 (тарифы)'!$F$3:$F$1335,0),IF($B73&lt;300,1,2))*OFFSET('Таблица 3 (распределение)'!$B$1,MATCH(O$1,'Таблица 3 (распределение)'!$A$2:$A$22,0),0),0)</f>
        <v>0</v>
      </c>
      <c r="P73">
        <f ca="1">IFERROR(OFFSET('Таблица 2 (тарифы)'!$F$2,MATCH($G73&amp;P$1,'Таблица 2 (тарифы)'!$F$3:$F$1335,0),IF($B73&lt;300,1,2))*OFFSET('Таблица 3 (распределение)'!$B$1,MATCH(P$1,'Таблица 3 (распределение)'!$A$2:$A$22,0),0),0)</f>
        <v>14.56</v>
      </c>
      <c r="Q73">
        <f ca="1">IFERROR(OFFSET('Таблица 2 (тарифы)'!$F$2,MATCH($G73&amp;Q$1,'Таблица 2 (тарифы)'!$F$3:$F$1335,0),IF($B73&lt;300,1,2))*OFFSET('Таблица 3 (распределение)'!$B$1,MATCH(Q$1,'Таблица 3 (распределение)'!$A$2:$A$22,0),0),0)</f>
        <v>6.48</v>
      </c>
      <c r="R73">
        <f ca="1">IFERROR(OFFSET('Таблица 2 (тарифы)'!$F$2,MATCH($G73&amp;R$1,'Таблица 2 (тарифы)'!$F$3:$F$1335,0),IF($B73&lt;300,1,2))*OFFSET('Таблица 3 (распределение)'!$B$1,MATCH(R$1,'Таблица 3 (распределение)'!$A$2:$A$22,0),0),0)</f>
        <v>5.4</v>
      </c>
      <c r="S73">
        <f ca="1">IFERROR(OFFSET('Таблица 2 (тарифы)'!$F$2,MATCH($G73&amp;S$1,'Таблица 2 (тарифы)'!$F$3:$F$1335,0),IF($B73&lt;300,1,2))*OFFSET('Таблица 3 (распределение)'!$B$1,MATCH(S$1,'Таблица 3 (распределение)'!$A$2:$A$22,0),0),0)</f>
        <v>4.9800000000000004</v>
      </c>
      <c r="T73">
        <f ca="1">IFERROR(OFFSET('Таблица 2 (тарифы)'!$F$2,MATCH($G73&amp;T$1,'Таблица 2 (тарифы)'!$F$3:$F$1335,0),IF($B73&lt;300,1,2))*OFFSET('Таблица 3 (распределение)'!$B$1,MATCH(T$1,'Таблица 3 (распределение)'!$A$2:$A$22,0),0),0)</f>
        <v>6.5200000000000005</v>
      </c>
      <c r="U73">
        <f ca="1">IFERROR(OFFSET('Таблица 2 (тарифы)'!$F$2,MATCH($G73&amp;U$1,'Таблица 2 (тарифы)'!$F$3:$F$1335,0),IF($B73&lt;300,1,2))*OFFSET('Таблица 3 (распределение)'!$B$1,MATCH(U$1,'Таблица 3 (распределение)'!$A$2:$A$22,0),0),0)</f>
        <v>16.59</v>
      </c>
      <c r="V73">
        <f ca="1">IFERROR(OFFSET('Таблица 2 (тарифы)'!$F$2,MATCH($G73&amp;V$1,'Таблица 2 (тарифы)'!$F$3:$F$1335,0),IF($B73&lt;300,1,2))*OFFSET('Таблица 3 (распределение)'!$B$1,MATCH(V$1,'Таблица 3 (распределение)'!$A$2:$A$22,0),0),0)</f>
        <v>0</v>
      </c>
      <c r="W73">
        <f ca="1">IFERROR(OFFSET('Таблица 2 (тарифы)'!$F$2,MATCH($G73&amp;W$1,'Таблица 2 (тарифы)'!$F$3:$F$1335,0),IF($B73&lt;300,1,2))*OFFSET('Таблица 3 (распределение)'!$B$1,MATCH(W$1,'Таблица 3 (распределение)'!$A$2:$A$22,0),0),0)</f>
        <v>3.48</v>
      </c>
      <c r="X73">
        <f ca="1">IFERROR(OFFSET('Таблица 2 (тарифы)'!$F$2,MATCH($G73&amp;X$1,'Таблица 2 (тарифы)'!$F$3:$F$1335,0),IF($B73&lt;300,1,2))*OFFSET('Таблица 3 (распределение)'!$B$1,MATCH(X$1,'Таблица 3 (распределение)'!$A$2:$A$22,0),0),0)</f>
        <v>47.04</v>
      </c>
      <c r="Y73">
        <f ca="1">IFERROR(OFFSET('Таблица 2 (тарифы)'!$F$2,MATCH($G73&amp;Y$1,'Таблица 2 (тарифы)'!$F$3:$F$1335,0),IF($B73&lt;300,1,2))*OFFSET('Таблица 3 (распределение)'!$B$1,MATCH(Y$1,'Таблица 3 (распределение)'!$A$2:$A$22,0),0),0)</f>
        <v>9.93</v>
      </c>
      <c r="Z73">
        <f ca="1">IFERROR(OFFSET('Таблица 2 (тарифы)'!$F$2,MATCH($G73&amp;Z$1,'Таблица 2 (тарифы)'!$F$3:$F$1335,0),IF($B73&lt;300,1,2))*OFFSET('Таблица 3 (распределение)'!$B$1,MATCH(Z$1,'Таблица 3 (распределение)'!$A$2:$A$22,0),0),0)</f>
        <v>13.799999999999999</v>
      </c>
      <c r="AA73">
        <f ca="1">IFERROR(OFFSET('Таблица 2 (тарифы)'!$F$2,MATCH($G73&amp;AA$1,'Таблица 2 (тарифы)'!$F$3:$F$1335,0),IF($B73&lt;300,1,2))*OFFSET('Таблица 3 (распределение)'!$B$1,MATCH(AA$1,'Таблица 3 (распределение)'!$A$2:$A$22,0),0),0)</f>
        <v>4.26</v>
      </c>
      <c r="AB73">
        <f ca="1">IFERROR(OFFSET('Таблица 2 (тарифы)'!$F$2,MATCH($G73&amp;AB$1,'Таблица 2 (тарифы)'!$F$3:$F$1335,0),IF($B73&lt;300,1,2))*OFFSET('Таблица 3 (распределение)'!$B$1,MATCH(AB$1,'Таблица 3 (распределение)'!$A$2:$A$22,0),0),0)</f>
        <v>0</v>
      </c>
      <c r="AC73">
        <f ca="1">IFERROR(OFFSET('Таблица 2 (тарифы)'!$F$2,MATCH($G73&amp;AC$1,'Таблица 2 (тарифы)'!$F$3:$F$1335,0),IF($B73&lt;300,1,2))*OFFSET('Таблица 3 (распределение)'!$B$1,MATCH(AC$1,'Таблица 3 (распределение)'!$A$2:$A$22,0),0),0)</f>
        <v>3.23</v>
      </c>
      <c r="AD73">
        <f ca="1">IFERROR(OFFSET('Таблица 2 (тарифы)'!$F$2,MATCH($G73&amp;AD$1,'Таблица 2 (тарифы)'!$F$3:$F$1335,0),IF($B73&lt;300,1,2))*OFFSET('Таблица 3 (распределение)'!$B$1,MATCH(AD$1,'Таблица 3 (распределение)'!$A$2:$A$22,0),0),0)</f>
        <v>12.56</v>
      </c>
      <c r="AE73">
        <f ca="1">IFERROR(OFFSET('Таблица 2 (тарифы)'!$F$2,MATCH($G73&amp;AE$1,'Таблица 2 (тарифы)'!$F$3:$F$1335,0),IF($B73&lt;300,1,2))*OFFSET('Таблица 3 (распределение)'!$B$1,MATCH(AE$1,'Таблица 3 (распределение)'!$A$2:$A$22,0),0),0)</f>
        <v>2.82</v>
      </c>
      <c r="AF73">
        <f ca="1">IFERROR(OFFSET('Таблица 2 (тарифы)'!$F$2,MATCH($G73&amp;AF$1,'Таблица 2 (тарифы)'!$F$3:$F$1335,0),IF($B73&lt;300,1,2))*OFFSET('Таблица 3 (распределение)'!$B$1,MATCH(AF$1,'Таблица 3 (распределение)'!$A$2:$A$22,0),0),0)</f>
        <v>59.4</v>
      </c>
      <c r="AG73">
        <f ca="1">IFERROR(OFFSET('Таблица 2 (тарифы)'!$F$2,MATCH($G73&amp;AG$1,'Таблица 2 (тарифы)'!$F$3:$F$1335,0),IF($B73&lt;300,1,2))*OFFSET('Таблица 3 (распределение)'!$B$1,MATCH(AG$1,'Таблица 3 (распределение)'!$A$2:$A$22,0),0),0)</f>
        <v>0</v>
      </c>
      <c r="AH73">
        <f ca="1">IFERROR(OFFSET('Таблица 2 (тарифы)'!$F$2,MATCH($G73&amp;AH$1,'Таблица 2 (тарифы)'!$F$3:$F$1335,0),IF($B73&lt;300,1,2))*OFFSET('Таблица 3 (распределение)'!$B$1,MATCH(AH$1,'Таблица 3 (распределение)'!$A$2:$A$22,0),0),0)</f>
        <v>4.5</v>
      </c>
      <c r="AI73">
        <f ca="1">IFERROR(OFFSET('Таблица 2 (тарифы)'!$F$2,MATCH($G73&amp;AI$1,'Таблица 2 (тарифы)'!$F$3:$F$1335,0),IF($B73&lt;300,1,2))*OFFSET('Таблица 3 (распределение)'!$B$1,MATCH(AI$1,'Таблица 3 (распределение)'!$A$2:$A$22,0),0),0)</f>
        <v>0</v>
      </c>
      <c r="AJ73">
        <f ca="1">IFERROR(OFFSET('Таблица 2 (тарифы)'!$F$2,MATCH($G73&amp;AJ$1,'Таблица 2 (тарифы)'!$F$3:$F$1335,0),IF($B73&lt;300,1,2))*OFFSET('Таблица 3 (распределение)'!$B$1,MATCH(AJ$1,'Таблица 3 (распределение)'!$A$2:$A$22,0),0),0)</f>
        <v>4.29</v>
      </c>
      <c r="AK73">
        <f ca="1">IFERROR(OFFSET('Таблица 2 (тарифы)'!$F$2,MATCH($G73&amp;AK$1,'Таблица 2 (тарифы)'!$F$3:$F$1335,0),IF($B73&lt;300,1,2))*OFFSET('Таблица 3 (распределение)'!$B$1,MATCH(AK$1,'Таблица 3 (распределение)'!$A$2:$A$22,0),0),0)</f>
        <v>0</v>
      </c>
      <c r="AL73">
        <f ca="1">IFERROR(OFFSET('Таблица 2 (тарифы)'!$F$2,MATCH($G73&amp;AL$1,'Таблица 2 (тарифы)'!$F$3:$F$1335,0),IF($B73&lt;300,1,2))*OFFSET('Таблица 3 (распределение)'!$B$1,MATCH(AL$1,'Таблица 3 (распределение)'!$A$2:$A$22,0),0),0)</f>
        <v>9.69</v>
      </c>
      <c r="AM73">
        <f ca="1">IFERROR(OFFSET('Таблица 2 (тарифы)'!$F$2,MATCH($G73&amp;AM$1,'Таблица 2 (тарифы)'!$F$3:$F$1335,0),IF($B73&lt;300,1,2))*OFFSET('Таблица 3 (распределение)'!$B$1,MATCH(AM$1,'Таблица 3 (распределение)'!$A$2:$A$22,0),0),0)</f>
        <v>4.5200000000000005</v>
      </c>
    </row>
    <row r="74" spans="1:39" x14ac:dyDescent="0.25">
      <c r="A74" s="8" t="s">
        <v>22</v>
      </c>
      <c r="B74" s="9">
        <v>2220</v>
      </c>
      <c r="C74" s="10">
        <v>25</v>
      </c>
      <c r="D74" s="10">
        <v>24</v>
      </c>
      <c r="E74" s="10">
        <v>42</v>
      </c>
      <c r="F74" s="7">
        <f>ROUNDUP(C74*D74*E74/1000,1)</f>
        <v>25.2</v>
      </c>
      <c r="G74" s="7">
        <f ca="1">IF(F74&gt;OFFSET(ЛИТРЫ!$B$1,MATCH(F74,ЛИТРЫ!$B$2:$B$44,1),0),OFFSET(ЛИТРЫ!$B$1,MATCH(F74,ЛИТРЫ!$B$2:$B$44,1)+1,0),OFFSET(ЛИТРЫ!$B$1,MATCH(F74,ЛИТРЫ!$B$2:$B$44,1),0))</f>
        <v>30</v>
      </c>
      <c r="H74" s="29">
        <f t="shared" ca="1" si="1"/>
        <v>295.39999999999998</v>
      </c>
      <c r="I74">
        <f ca="1">IFERROR(OFFSET('Таблица 2 (тарифы)'!$F$2,MATCH($G74&amp;I$1,'Таблица 2 (тарифы)'!$F$3:$F$1335,0),IF($B74&lt;300,1,2))*OFFSET('Таблица 3 (распределение)'!$B$1,MATCH(I$1,'Таблица 3 (распределение)'!$A$2:$A$22,0),0),0)</f>
        <v>0</v>
      </c>
      <c r="J74">
        <f ca="1">IFERROR(OFFSET('Таблица 2 (тарифы)'!$F$2,MATCH($G74&amp;J$1,'Таблица 2 (тарифы)'!$F$3:$F$1335,0),IF($B74&lt;300,1,2))*OFFSET('Таблица 3 (распределение)'!$B$1,MATCH(J$1,'Таблица 3 (распределение)'!$A$2:$A$22,0),0),0)</f>
        <v>0</v>
      </c>
      <c r="K74">
        <f ca="1">IFERROR(OFFSET('Таблица 2 (тарифы)'!$F$2,MATCH($G74&amp;K$1,'Таблица 2 (тарифы)'!$F$3:$F$1335,0),IF($B74&lt;300,1,2))*OFFSET('Таблица 3 (распределение)'!$B$1,MATCH(K$1,'Таблица 3 (распределение)'!$A$2:$A$22,0),0),0)</f>
        <v>0</v>
      </c>
      <c r="L74">
        <f ca="1">IFERROR(OFFSET('Таблица 2 (тарифы)'!$F$2,MATCH($G74&amp;L$1,'Таблица 2 (тарифы)'!$F$3:$F$1335,0),IF($B74&lt;300,1,2))*OFFSET('Таблица 3 (распределение)'!$B$1,MATCH(L$1,'Таблица 3 (распределение)'!$A$2:$A$22,0),0),0)</f>
        <v>0</v>
      </c>
      <c r="M74">
        <f ca="1">IFERROR(OFFSET('Таблица 2 (тарифы)'!$F$2,MATCH($G74&amp;M$1,'Таблица 2 (тарифы)'!$F$3:$F$1335,0),IF($B74&lt;300,1,2))*OFFSET('Таблица 3 (распределение)'!$B$1,MATCH(M$1,'Таблица 3 (распределение)'!$A$2:$A$22,0),0),0)</f>
        <v>10.8</v>
      </c>
      <c r="N74">
        <f ca="1">IFERROR(OFFSET('Таблица 2 (тарифы)'!$F$2,MATCH($G74&amp;N$1,'Таблица 2 (тарифы)'!$F$3:$F$1335,0),IF($B74&lt;300,1,2))*OFFSET('Таблица 3 (распределение)'!$B$1,MATCH(N$1,'Таблица 3 (распределение)'!$A$2:$A$22,0),0),0)</f>
        <v>13.4</v>
      </c>
      <c r="O74">
        <f ca="1">IFERROR(OFFSET('Таблица 2 (тарифы)'!$F$2,MATCH($G74&amp;O$1,'Таблица 2 (тарифы)'!$F$3:$F$1335,0),IF($B74&lt;300,1,2))*OFFSET('Таблица 3 (распределение)'!$B$1,MATCH(O$1,'Таблица 3 (распределение)'!$A$2:$A$22,0),0),0)</f>
        <v>0</v>
      </c>
      <c r="P74">
        <f ca="1">IFERROR(OFFSET('Таблица 2 (тарифы)'!$F$2,MATCH($G74&amp;P$1,'Таблица 2 (тарифы)'!$F$3:$F$1335,0),IF($B74&lt;300,1,2))*OFFSET('Таблица 3 (распределение)'!$B$1,MATCH(P$1,'Таблица 3 (распределение)'!$A$2:$A$22,0),0),0)</f>
        <v>17.3</v>
      </c>
      <c r="Q74">
        <f ca="1">IFERROR(OFFSET('Таблица 2 (тарифы)'!$F$2,MATCH($G74&amp;Q$1,'Таблица 2 (тарифы)'!$F$3:$F$1335,0),IF($B74&lt;300,1,2))*OFFSET('Таблица 3 (распределение)'!$B$1,MATCH(Q$1,'Таблица 3 (распределение)'!$A$2:$A$22,0),0),0)</f>
        <v>7.66</v>
      </c>
      <c r="R74">
        <f ca="1">IFERROR(OFFSET('Таблица 2 (тарифы)'!$F$2,MATCH($G74&amp;R$1,'Таблица 2 (тарифы)'!$F$3:$F$1335,0),IF($B74&lt;300,1,2))*OFFSET('Таблица 3 (распределение)'!$B$1,MATCH(R$1,'Таблица 3 (распределение)'!$A$2:$A$22,0),0),0)</f>
        <v>6.24</v>
      </c>
      <c r="S74">
        <f ca="1">IFERROR(OFFSET('Таблица 2 (тарифы)'!$F$2,MATCH($G74&amp;S$1,'Таблица 2 (тарифы)'!$F$3:$F$1335,0),IF($B74&lt;300,1,2))*OFFSET('Таблица 3 (распределение)'!$B$1,MATCH(S$1,'Таблица 3 (распределение)'!$A$2:$A$22,0),0),0)</f>
        <v>5.74</v>
      </c>
      <c r="T74">
        <f ca="1">IFERROR(OFFSET('Таблица 2 (тарифы)'!$F$2,MATCH($G74&amp;T$1,'Таблица 2 (тарифы)'!$F$3:$F$1335,0),IF($B74&lt;300,1,2))*OFFSET('Таблица 3 (распределение)'!$B$1,MATCH(T$1,'Таблица 3 (распределение)'!$A$2:$A$22,0),0),0)</f>
        <v>7.68</v>
      </c>
      <c r="U74">
        <f ca="1">IFERROR(OFFSET('Таблица 2 (тарифы)'!$F$2,MATCH($G74&amp;U$1,'Таблица 2 (тарифы)'!$F$3:$F$1335,0),IF($B74&lt;300,1,2))*OFFSET('Таблица 3 (распределение)'!$B$1,MATCH(U$1,'Таблица 3 (распределение)'!$A$2:$A$22,0),0),0)</f>
        <v>19.77</v>
      </c>
      <c r="V74">
        <f ca="1">IFERROR(OFFSET('Таблица 2 (тарифы)'!$F$2,MATCH($G74&amp;V$1,'Таблица 2 (тарифы)'!$F$3:$F$1335,0),IF($B74&lt;300,1,2))*OFFSET('Таблица 3 (распределение)'!$B$1,MATCH(V$1,'Таблица 3 (распределение)'!$A$2:$A$22,0),0),0)</f>
        <v>0</v>
      </c>
      <c r="W74">
        <f ca="1">IFERROR(OFFSET('Таблица 2 (тарифы)'!$F$2,MATCH($G74&amp;W$1,'Таблица 2 (тарифы)'!$F$3:$F$1335,0),IF($B74&lt;300,1,2))*OFFSET('Таблица 3 (распределение)'!$B$1,MATCH(W$1,'Таблица 3 (распределение)'!$A$2:$A$22,0),0),0)</f>
        <v>4.0600000000000005</v>
      </c>
      <c r="X74">
        <f ca="1">IFERROR(OFFSET('Таблица 2 (тарифы)'!$F$2,MATCH($G74&amp;X$1,'Таблица 2 (тарифы)'!$F$3:$F$1335,0),IF($B74&lt;300,1,2))*OFFSET('Таблица 3 (распределение)'!$B$1,MATCH(X$1,'Таблица 3 (распределение)'!$A$2:$A$22,0),0),0)</f>
        <v>53.97</v>
      </c>
      <c r="Y74">
        <f ca="1">IFERROR(OFFSET('Таблица 2 (тарифы)'!$F$2,MATCH($G74&amp;Y$1,'Таблица 2 (тарифы)'!$F$3:$F$1335,0),IF($B74&lt;300,1,2))*OFFSET('Таблица 3 (распределение)'!$B$1,MATCH(Y$1,'Таблица 3 (распределение)'!$A$2:$A$22,0),0),0)</f>
        <v>11.58</v>
      </c>
      <c r="Z74">
        <f ca="1">IFERROR(OFFSET('Таблица 2 (тарифы)'!$F$2,MATCH($G74&amp;Z$1,'Таблица 2 (тарифы)'!$F$3:$F$1335,0),IF($B74&lt;300,1,2))*OFFSET('Таблица 3 (распределение)'!$B$1,MATCH(Z$1,'Таблица 3 (распределение)'!$A$2:$A$22,0),0),0)</f>
        <v>16.29</v>
      </c>
      <c r="AA74">
        <f ca="1">IFERROR(OFFSET('Таблица 2 (тарифы)'!$F$2,MATCH($G74&amp;AA$1,'Таблица 2 (тарифы)'!$F$3:$F$1335,0),IF($B74&lt;300,1,2))*OFFSET('Таблица 3 (распределение)'!$B$1,MATCH(AA$1,'Таблица 3 (распределение)'!$A$2:$A$22,0),0),0)</f>
        <v>5</v>
      </c>
      <c r="AB74">
        <f ca="1">IFERROR(OFFSET('Таблица 2 (тарифы)'!$F$2,MATCH($G74&amp;AB$1,'Таблица 2 (тарифы)'!$F$3:$F$1335,0),IF($B74&lt;300,1,2))*OFFSET('Таблица 3 (распределение)'!$B$1,MATCH(AB$1,'Таблица 3 (распределение)'!$A$2:$A$22,0),0),0)</f>
        <v>0</v>
      </c>
      <c r="AC74">
        <f ca="1">IFERROR(OFFSET('Таблица 2 (тарифы)'!$F$2,MATCH($G74&amp;AC$1,'Таблица 2 (тарифы)'!$F$3:$F$1335,0),IF($B74&lt;300,1,2))*OFFSET('Таблица 3 (распределение)'!$B$1,MATCH(AC$1,'Таблица 3 (распределение)'!$A$2:$A$22,0),0),0)</f>
        <v>3.81</v>
      </c>
      <c r="AD74">
        <f ca="1">IFERROR(OFFSET('Таблица 2 (тарифы)'!$F$2,MATCH($G74&amp;AD$1,'Таблица 2 (тарифы)'!$F$3:$F$1335,0),IF($B74&lt;300,1,2))*OFFSET('Таблица 3 (распределение)'!$B$1,MATCH(AD$1,'Таблица 3 (распределение)'!$A$2:$A$22,0),0),0)</f>
        <v>14.68</v>
      </c>
      <c r="AE74">
        <f ca="1">IFERROR(OFFSET('Таблица 2 (тарифы)'!$F$2,MATCH($G74&amp;AE$1,'Таблица 2 (тарифы)'!$F$3:$F$1335,0),IF($B74&lt;300,1,2))*OFFSET('Таблица 3 (распределение)'!$B$1,MATCH(AE$1,'Таблица 3 (распределение)'!$A$2:$A$22,0),0),0)</f>
        <v>3.3000000000000003</v>
      </c>
      <c r="AF74">
        <f ca="1">IFERROR(OFFSET('Таблица 2 (тарифы)'!$F$2,MATCH($G74&amp;AF$1,'Таблица 2 (тарифы)'!$F$3:$F$1335,0),IF($B74&lt;300,1,2))*OFFSET('Таблица 3 (распределение)'!$B$1,MATCH(AF$1,'Таблица 3 (распределение)'!$A$2:$A$22,0),0),0)</f>
        <v>67.319999999999993</v>
      </c>
      <c r="AG74">
        <f ca="1">IFERROR(OFFSET('Таблица 2 (тарифы)'!$F$2,MATCH($G74&amp;AG$1,'Таблица 2 (тарифы)'!$F$3:$F$1335,0),IF($B74&lt;300,1,2))*OFFSET('Таблица 3 (распределение)'!$B$1,MATCH(AG$1,'Таблица 3 (распределение)'!$A$2:$A$22,0),0),0)</f>
        <v>0</v>
      </c>
      <c r="AH74">
        <f ca="1">IFERROR(OFFSET('Таблица 2 (тарифы)'!$F$2,MATCH($G74&amp;AH$1,'Таблица 2 (тарифы)'!$F$3:$F$1335,0),IF($B74&lt;300,1,2))*OFFSET('Таблица 3 (распределение)'!$B$1,MATCH(AH$1,'Таблица 3 (распределение)'!$A$2:$A$22,0),0),0)</f>
        <v>5.14</v>
      </c>
      <c r="AI74">
        <f ca="1">IFERROR(OFFSET('Таблица 2 (тарифы)'!$F$2,MATCH($G74&amp;AI$1,'Таблица 2 (тарифы)'!$F$3:$F$1335,0),IF($B74&lt;300,1,2))*OFFSET('Таблица 3 (распределение)'!$B$1,MATCH(AI$1,'Таблица 3 (распределение)'!$A$2:$A$22,0),0),0)</f>
        <v>0</v>
      </c>
      <c r="AJ74">
        <f ca="1">IFERROR(OFFSET('Таблица 2 (тарифы)'!$F$2,MATCH($G74&amp;AJ$1,'Таблица 2 (тарифы)'!$F$3:$F$1335,0),IF($B74&lt;300,1,2))*OFFSET('Таблица 3 (распределение)'!$B$1,MATCH(AJ$1,'Таблица 3 (распределение)'!$A$2:$A$22,0),0),0)</f>
        <v>5.09</v>
      </c>
      <c r="AK74">
        <f ca="1">IFERROR(OFFSET('Таблица 2 (тарифы)'!$F$2,MATCH($G74&amp;AK$1,'Таблица 2 (тарифы)'!$F$3:$F$1335,0),IF($B74&lt;300,1,2))*OFFSET('Таблица 3 (распределение)'!$B$1,MATCH(AK$1,'Таблица 3 (распределение)'!$A$2:$A$22,0),0),0)</f>
        <v>0</v>
      </c>
      <c r="AL74">
        <f ca="1">IFERROR(OFFSET('Таблица 2 (тарифы)'!$F$2,MATCH($G74&amp;AL$1,'Таблица 2 (тарифы)'!$F$3:$F$1335,0),IF($B74&lt;300,1,2))*OFFSET('Таблица 3 (распределение)'!$B$1,MATCH(AL$1,'Таблица 3 (распределение)'!$A$2:$A$22,0),0),0)</f>
        <v>11.43</v>
      </c>
      <c r="AM74">
        <f ca="1">IFERROR(OFFSET('Таблица 2 (тарифы)'!$F$2,MATCH($G74&amp;AM$1,'Таблица 2 (тарифы)'!$F$3:$F$1335,0),IF($B74&lt;300,1,2))*OFFSET('Таблица 3 (распределение)'!$B$1,MATCH(AM$1,'Таблица 3 (распределение)'!$A$2:$A$22,0),0),0)</f>
        <v>5.14</v>
      </c>
    </row>
    <row r="75" spans="1:39" x14ac:dyDescent="0.25">
      <c r="A75" s="8" t="s">
        <v>13</v>
      </c>
      <c r="B75" s="9">
        <v>2370</v>
      </c>
      <c r="C75" s="10">
        <v>25</v>
      </c>
      <c r="D75" s="10">
        <v>24</v>
      </c>
      <c r="E75" s="10">
        <v>42</v>
      </c>
      <c r="F75" s="7">
        <f>ROUNDUP(C75*D75*E75/1000,1)</f>
        <v>25.2</v>
      </c>
      <c r="G75" s="7">
        <f ca="1">IF(F75&gt;OFFSET(ЛИТРЫ!$B$1,MATCH(F75,ЛИТРЫ!$B$2:$B$44,1),0),OFFSET(ЛИТРЫ!$B$1,MATCH(F75,ЛИТРЫ!$B$2:$B$44,1)+1,0),OFFSET(ЛИТРЫ!$B$1,MATCH(F75,ЛИТРЫ!$B$2:$B$44,1),0))</f>
        <v>30</v>
      </c>
      <c r="H75" s="29">
        <f t="shared" ca="1" si="1"/>
        <v>295.39999999999998</v>
      </c>
      <c r="I75">
        <f ca="1">IFERROR(OFFSET('Таблица 2 (тарифы)'!$F$2,MATCH($G75&amp;I$1,'Таблица 2 (тарифы)'!$F$3:$F$1335,0),IF($B75&lt;300,1,2))*OFFSET('Таблица 3 (распределение)'!$B$1,MATCH(I$1,'Таблица 3 (распределение)'!$A$2:$A$22,0),0),0)</f>
        <v>0</v>
      </c>
      <c r="J75">
        <f ca="1">IFERROR(OFFSET('Таблица 2 (тарифы)'!$F$2,MATCH($G75&amp;J$1,'Таблица 2 (тарифы)'!$F$3:$F$1335,0),IF($B75&lt;300,1,2))*OFFSET('Таблица 3 (распределение)'!$B$1,MATCH(J$1,'Таблица 3 (распределение)'!$A$2:$A$22,0),0),0)</f>
        <v>0</v>
      </c>
      <c r="K75">
        <f ca="1">IFERROR(OFFSET('Таблица 2 (тарифы)'!$F$2,MATCH($G75&amp;K$1,'Таблица 2 (тарифы)'!$F$3:$F$1335,0),IF($B75&lt;300,1,2))*OFFSET('Таблица 3 (распределение)'!$B$1,MATCH(K$1,'Таблица 3 (распределение)'!$A$2:$A$22,0),0),0)</f>
        <v>0</v>
      </c>
      <c r="L75">
        <f ca="1">IFERROR(OFFSET('Таблица 2 (тарифы)'!$F$2,MATCH($G75&amp;L$1,'Таблица 2 (тарифы)'!$F$3:$F$1335,0),IF($B75&lt;300,1,2))*OFFSET('Таблица 3 (распределение)'!$B$1,MATCH(L$1,'Таблица 3 (распределение)'!$A$2:$A$22,0),0),0)</f>
        <v>0</v>
      </c>
      <c r="M75">
        <f ca="1">IFERROR(OFFSET('Таблица 2 (тарифы)'!$F$2,MATCH($G75&amp;M$1,'Таблица 2 (тарифы)'!$F$3:$F$1335,0),IF($B75&lt;300,1,2))*OFFSET('Таблица 3 (распределение)'!$B$1,MATCH(M$1,'Таблица 3 (распределение)'!$A$2:$A$22,0),0),0)</f>
        <v>10.8</v>
      </c>
      <c r="N75">
        <f ca="1">IFERROR(OFFSET('Таблица 2 (тарифы)'!$F$2,MATCH($G75&amp;N$1,'Таблица 2 (тарифы)'!$F$3:$F$1335,0),IF($B75&lt;300,1,2))*OFFSET('Таблица 3 (распределение)'!$B$1,MATCH(N$1,'Таблица 3 (распределение)'!$A$2:$A$22,0),0),0)</f>
        <v>13.4</v>
      </c>
      <c r="O75">
        <f ca="1">IFERROR(OFFSET('Таблица 2 (тарифы)'!$F$2,MATCH($G75&amp;O$1,'Таблица 2 (тарифы)'!$F$3:$F$1335,0),IF($B75&lt;300,1,2))*OFFSET('Таблица 3 (распределение)'!$B$1,MATCH(O$1,'Таблица 3 (распределение)'!$A$2:$A$22,0),0),0)</f>
        <v>0</v>
      </c>
      <c r="P75">
        <f ca="1">IFERROR(OFFSET('Таблица 2 (тарифы)'!$F$2,MATCH($G75&amp;P$1,'Таблица 2 (тарифы)'!$F$3:$F$1335,0),IF($B75&lt;300,1,2))*OFFSET('Таблица 3 (распределение)'!$B$1,MATCH(P$1,'Таблица 3 (распределение)'!$A$2:$A$22,0),0),0)</f>
        <v>17.3</v>
      </c>
      <c r="Q75">
        <f ca="1">IFERROR(OFFSET('Таблица 2 (тарифы)'!$F$2,MATCH($G75&amp;Q$1,'Таблица 2 (тарифы)'!$F$3:$F$1335,0),IF($B75&lt;300,1,2))*OFFSET('Таблица 3 (распределение)'!$B$1,MATCH(Q$1,'Таблица 3 (распределение)'!$A$2:$A$22,0),0),0)</f>
        <v>7.66</v>
      </c>
      <c r="R75">
        <f ca="1">IFERROR(OFFSET('Таблица 2 (тарифы)'!$F$2,MATCH($G75&amp;R$1,'Таблица 2 (тарифы)'!$F$3:$F$1335,0),IF($B75&lt;300,1,2))*OFFSET('Таблица 3 (распределение)'!$B$1,MATCH(R$1,'Таблица 3 (распределение)'!$A$2:$A$22,0),0),0)</f>
        <v>6.24</v>
      </c>
      <c r="S75">
        <f ca="1">IFERROR(OFFSET('Таблица 2 (тарифы)'!$F$2,MATCH($G75&amp;S$1,'Таблица 2 (тарифы)'!$F$3:$F$1335,0),IF($B75&lt;300,1,2))*OFFSET('Таблица 3 (распределение)'!$B$1,MATCH(S$1,'Таблица 3 (распределение)'!$A$2:$A$22,0),0),0)</f>
        <v>5.74</v>
      </c>
      <c r="T75">
        <f ca="1">IFERROR(OFFSET('Таблица 2 (тарифы)'!$F$2,MATCH($G75&amp;T$1,'Таблица 2 (тарифы)'!$F$3:$F$1335,0),IF($B75&lt;300,1,2))*OFFSET('Таблица 3 (распределение)'!$B$1,MATCH(T$1,'Таблица 3 (распределение)'!$A$2:$A$22,0),0),0)</f>
        <v>7.68</v>
      </c>
      <c r="U75">
        <f ca="1">IFERROR(OFFSET('Таблица 2 (тарифы)'!$F$2,MATCH($G75&amp;U$1,'Таблица 2 (тарифы)'!$F$3:$F$1335,0),IF($B75&lt;300,1,2))*OFFSET('Таблица 3 (распределение)'!$B$1,MATCH(U$1,'Таблица 3 (распределение)'!$A$2:$A$22,0),0),0)</f>
        <v>19.77</v>
      </c>
      <c r="V75">
        <f ca="1">IFERROR(OFFSET('Таблица 2 (тарифы)'!$F$2,MATCH($G75&amp;V$1,'Таблица 2 (тарифы)'!$F$3:$F$1335,0),IF($B75&lt;300,1,2))*OFFSET('Таблица 3 (распределение)'!$B$1,MATCH(V$1,'Таблица 3 (распределение)'!$A$2:$A$22,0),0),0)</f>
        <v>0</v>
      </c>
      <c r="W75">
        <f ca="1">IFERROR(OFFSET('Таблица 2 (тарифы)'!$F$2,MATCH($G75&amp;W$1,'Таблица 2 (тарифы)'!$F$3:$F$1335,0),IF($B75&lt;300,1,2))*OFFSET('Таблица 3 (распределение)'!$B$1,MATCH(W$1,'Таблица 3 (распределение)'!$A$2:$A$22,0),0),0)</f>
        <v>4.0600000000000005</v>
      </c>
      <c r="X75">
        <f ca="1">IFERROR(OFFSET('Таблица 2 (тарифы)'!$F$2,MATCH($G75&amp;X$1,'Таблица 2 (тарифы)'!$F$3:$F$1335,0),IF($B75&lt;300,1,2))*OFFSET('Таблица 3 (распределение)'!$B$1,MATCH(X$1,'Таблица 3 (распределение)'!$A$2:$A$22,0),0),0)</f>
        <v>53.97</v>
      </c>
      <c r="Y75">
        <f ca="1">IFERROR(OFFSET('Таблица 2 (тарифы)'!$F$2,MATCH($G75&amp;Y$1,'Таблица 2 (тарифы)'!$F$3:$F$1335,0),IF($B75&lt;300,1,2))*OFFSET('Таблица 3 (распределение)'!$B$1,MATCH(Y$1,'Таблица 3 (распределение)'!$A$2:$A$22,0),0),0)</f>
        <v>11.58</v>
      </c>
      <c r="Z75">
        <f ca="1">IFERROR(OFFSET('Таблица 2 (тарифы)'!$F$2,MATCH($G75&amp;Z$1,'Таблица 2 (тарифы)'!$F$3:$F$1335,0),IF($B75&lt;300,1,2))*OFFSET('Таблица 3 (распределение)'!$B$1,MATCH(Z$1,'Таблица 3 (распределение)'!$A$2:$A$22,0),0),0)</f>
        <v>16.29</v>
      </c>
      <c r="AA75">
        <f ca="1">IFERROR(OFFSET('Таблица 2 (тарифы)'!$F$2,MATCH($G75&amp;AA$1,'Таблица 2 (тарифы)'!$F$3:$F$1335,0),IF($B75&lt;300,1,2))*OFFSET('Таблица 3 (распределение)'!$B$1,MATCH(AA$1,'Таблица 3 (распределение)'!$A$2:$A$22,0),0),0)</f>
        <v>5</v>
      </c>
      <c r="AB75">
        <f ca="1">IFERROR(OFFSET('Таблица 2 (тарифы)'!$F$2,MATCH($G75&amp;AB$1,'Таблица 2 (тарифы)'!$F$3:$F$1335,0),IF($B75&lt;300,1,2))*OFFSET('Таблица 3 (распределение)'!$B$1,MATCH(AB$1,'Таблица 3 (распределение)'!$A$2:$A$22,0),0),0)</f>
        <v>0</v>
      </c>
      <c r="AC75">
        <f ca="1">IFERROR(OFFSET('Таблица 2 (тарифы)'!$F$2,MATCH($G75&amp;AC$1,'Таблица 2 (тарифы)'!$F$3:$F$1335,0),IF($B75&lt;300,1,2))*OFFSET('Таблица 3 (распределение)'!$B$1,MATCH(AC$1,'Таблица 3 (распределение)'!$A$2:$A$22,0),0),0)</f>
        <v>3.81</v>
      </c>
      <c r="AD75">
        <f ca="1">IFERROR(OFFSET('Таблица 2 (тарифы)'!$F$2,MATCH($G75&amp;AD$1,'Таблица 2 (тарифы)'!$F$3:$F$1335,0),IF($B75&lt;300,1,2))*OFFSET('Таблица 3 (распределение)'!$B$1,MATCH(AD$1,'Таблица 3 (распределение)'!$A$2:$A$22,0),0),0)</f>
        <v>14.68</v>
      </c>
      <c r="AE75">
        <f ca="1">IFERROR(OFFSET('Таблица 2 (тарифы)'!$F$2,MATCH($G75&amp;AE$1,'Таблица 2 (тарифы)'!$F$3:$F$1335,0),IF($B75&lt;300,1,2))*OFFSET('Таблица 3 (распределение)'!$B$1,MATCH(AE$1,'Таблица 3 (распределение)'!$A$2:$A$22,0),0),0)</f>
        <v>3.3000000000000003</v>
      </c>
      <c r="AF75">
        <f ca="1">IFERROR(OFFSET('Таблица 2 (тарифы)'!$F$2,MATCH($G75&amp;AF$1,'Таблица 2 (тарифы)'!$F$3:$F$1335,0),IF($B75&lt;300,1,2))*OFFSET('Таблица 3 (распределение)'!$B$1,MATCH(AF$1,'Таблица 3 (распределение)'!$A$2:$A$22,0),0),0)</f>
        <v>67.319999999999993</v>
      </c>
      <c r="AG75">
        <f ca="1">IFERROR(OFFSET('Таблица 2 (тарифы)'!$F$2,MATCH($G75&amp;AG$1,'Таблица 2 (тарифы)'!$F$3:$F$1335,0),IF($B75&lt;300,1,2))*OFFSET('Таблица 3 (распределение)'!$B$1,MATCH(AG$1,'Таблица 3 (распределение)'!$A$2:$A$22,0),0),0)</f>
        <v>0</v>
      </c>
      <c r="AH75">
        <f ca="1">IFERROR(OFFSET('Таблица 2 (тарифы)'!$F$2,MATCH($G75&amp;AH$1,'Таблица 2 (тарифы)'!$F$3:$F$1335,0),IF($B75&lt;300,1,2))*OFFSET('Таблица 3 (распределение)'!$B$1,MATCH(AH$1,'Таблица 3 (распределение)'!$A$2:$A$22,0),0),0)</f>
        <v>5.14</v>
      </c>
      <c r="AI75">
        <f ca="1">IFERROR(OFFSET('Таблица 2 (тарифы)'!$F$2,MATCH($G75&amp;AI$1,'Таблица 2 (тарифы)'!$F$3:$F$1335,0),IF($B75&lt;300,1,2))*OFFSET('Таблица 3 (распределение)'!$B$1,MATCH(AI$1,'Таблица 3 (распределение)'!$A$2:$A$22,0),0),0)</f>
        <v>0</v>
      </c>
      <c r="AJ75">
        <f ca="1">IFERROR(OFFSET('Таблица 2 (тарифы)'!$F$2,MATCH($G75&amp;AJ$1,'Таблица 2 (тарифы)'!$F$3:$F$1335,0),IF($B75&lt;300,1,2))*OFFSET('Таблица 3 (распределение)'!$B$1,MATCH(AJ$1,'Таблица 3 (распределение)'!$A$2:$A$22,0),0),0)</f>
        <v>5.09</v>
      </c>
      <c r="AK75">
        <f ca="1">IFERROR(OFFSET('Таблица 2 (тарифы)'!$F$2,MATCH($G75&amp;AK$1,'Таблица 2 (тарифы)'!$F$3:$F$1335,0),IF($B75&lt;300,1,2))*OFFSET('Таблица 3 (распределение)'!$B$1,MATCH(AK$1,'Таблица 3 (распределение)'!$A$2:$A$22,0),0),0)</f>
        <v>0</v>
      </c>
      <c r="AL75">
        <f ca="1">IFERROR(OFFSET('Таблица 2 (тарифы)'!$F$2,MATCH($G75&amp;AL$1,'Таблица 2 (тарифы)'!$F$3:$F$1335,0),IF($B75&lt;300,1,2))*OFFSET('Таблица 3 (распределение)'!$B$1,MATCH(AL$1,'Таблица 3 (распределение)'!$A$2:$A$22,0),0),0)</f>
        <v>11.43</v>
      </c>
      <c r="AM75">
        <f ca="1">IFERROR(OFFSET('Таблица 2 (тарифы)'!$F$2,MATCH($G75&amp;AM$1,'Таблица 2 (тарифы)'!$F$3:$F$1335,0),IF($B75&lt;300,1,2))*OFFSET('Таблица 3 (распределение)'!$B$1,MATCH(AM$1,'Таблица 3 (распределение)'!$A$2:$A$22,0),0),0)</f>
        <v>5.14</v>
      </c>
    </row>
    <row r="76" spans="1:39" x14ac:dyDescent="0.25">
      <c r="A76" s="8" t="s">
        <v>31</v>
      </c>
      <c r="B76" s="9">
        <v>3150</v>
      </c>
      <c r="C76" s="10">
        <v>25</v>
      </c>
      <c r="D76" s="10">
        <v>24</v>
      </c>
      <c r="E76" s="10">
        <v>42</v>
      </c>
      <c r="F76" s="7">
        <f>ROUNDUP(C76*D76*E76/1000,1)</f>
        <v>25.2</v>
      </c>
      <c r="G76" s="7">
        <f ca="1">IF(F76&gt;OFFSET(ЛИТРЫ!$B$1,MATCH(F76,ЛИТРЫ!$B$2:$B$44,1),0),OFFSET(ЛИТРЫ!$B$1,MATCH(F76,ЛИТРЫ!$B$2:$B$44,1)+1,0),OFFSET(ЛИТРЫ!$B$1,MATCH(F76,ЛИТРЫ!$B$2:$B$44,1),0))</f>
        <v>30</v>
      </c>
      <c r="H76" s="29">
        <f t="shared" ca="1" si="1"/>
        <v>295.39999999999998</v>
      </c>
      <c r="I76">
        <f ca="1">IFERROR(OFFSET('Таблица 2 (тарифы)'!$F$2,MATCH($G76&amp;I$1,'Таблица 2 (тарифы)'!$F$3:$F$1335,0),IF($B76&lt;300,1,2))*OFFSET('Таблица 3 (распределение)'!$B$1,MATCH(I$1,'Таблица 3 (распределение)'!$A$2:$A$22,0),0),0)</f>
        <v>0</v>
      </c>
      <c r="J76">
        <f ca="1">IFERROR(OFFSET('Таблица 2 (тарифы)'!$F$2,MATCH($G76&amp;J$1,'Таблица 2 (тарифы)'!$F$3:$F$1335,0),IF($B76&lt;300,1,2))*OFFSET('Таблица 3 (распределение)'!$B$1,MATCH(J$1,'Таблица 3 (распределение)'!$A$2:$A$22,0),0),0)</f>
        <v>0</v>
      </c>
      <c r="K76">
        <f ca="1">IFERROR(OFFSET('Таблица 2 (тарифы)'!$F$2,MATCH($G76&amp;K$1,'Таблица 2 (тарифы)'!$F$3:$F$1335,0),IF($B76&lt;300,1,2))*OFFSET('Таблица 3 (распределение)'!$B$1,MATCH(K$1,'Таблица 3 (распределение)'!$A$2:$A$22,0),0),0)</f>
        <v>0</v>
      </c>
      <c r="L76">
        <f ca="1">IFERROR(OFFSET('Таблица 2 (тарифы)'!$F$2,MATCH($G76&amp;L$1,'Таблица 2 (тарифы)'!$F$3:$F$1335,0),IF($B76&lt;300,1,2))*OFFSET('Таблица 3 (распределение)'!$B$1,MATCH(L$1,'Таблица 3 (распределение)'!$A$2:$A$22,0),0),0)</f>
        <v>0</v>
      </c>
      <c r="M76">
        <f ca="1">IFERROR(OFFSET('Таблица 2 (тарифы)'!$F$2,MATCH($G76&amp;M$1,'Таблица 2 (тарифы)'!$F$3:$F$1335,0),IF($B76&lt;300,1,2))*OFFSET('Таблица 3 (распределение)'!$B$1,MATCH(M$1,'Таблица 3 (распределение)'!$A$2:$A$22,0),0),0)</f>
        <v>10.8</v>
      </c>
      <c r="N76">
        <f ca="1">IFERROR(OFFSET('Таблица 2 (тарифы)'!$F$2,MATCH($G76&amp;N$1,'Таблица 2 (тарифы)'!$F$3:$F$1335,0),IF($B76&lt;300,1,2))*OFFSET('Таблица 3 (распределение)'!$B$1,MATCH(N$1,'Таблица 3 (распределение)'!$A$2:$A$22,0),0),0)</f>
        <v>13.4</v>
      </c>
      <c r="O76">
        <f ca="1">IFERROR(OFFSET('Таблица 2 (тарифы)'!$F$2,MATCH($G76&amp;O$1,'Таблица 2 (тарифы)'!$F$3:$F$1335,0),IF($B76&lt;300,1,2))*OFFSET('Таблица 3 (распределение)'!$B$1,MATCH(O$1,'Таблица 3 (распределение)'!$A$2:$A$22,0),0),0)</f>
        <v>0</v>
      </c>
      <c r="P76">
        <f ca="1">IFERROR(OFFSET('Таблица 2 (тарифы)'!$F$2,MATCH($G76&amp;P$1,'Таблица 2 (тарифы)'!$F$3:$F$1335,0),IF($B76&lt;300,1,2))*OFFSET('Таблица 3 (распределение)'!$B$1,MATCH(P$1,'Таблица 3 (распределение)'!$A$2:$A$22,0),0),0)</f>
        <v>17.3</v>
      </c>
      <c r="Q76">
        <f ca="1">IFERROR(OFFSET('Таблица 2 (тарифы)'!$F$2,MATCH($G76&amp;Q$1,'Таблица 2 (тарифы)'!$F$3:$F$1335,0),IF($B76&lt;300,1,2))*OFFSET('Таблица 3 (распределение)'!$B$1,MATCH(Q$1,'Таблица 3 (распределение)'!$A$2:$A$22,0),0),0)</f>
        <v>7.66</v>
      </c>
      <c r="R76">
        <f ca="1">IFERROR(OFFSET('Таблица 2 (тарифы)'!$F$2,MATCH($G76&amp;R$1,'Таблица 2 (тарифы)'!$F$3:$F$1335,0),IF($B76&lt;300,1,2))*OFFSET('Таблица 3 (распределение)'!$B$1,MATCH(R$1,'Таблица 3 (распределение)'!$A$2:$A$22,0),0),0)</f>
        <v>6.24</v>
      </c>
      <c r="S76">
        <f ca="1">IFERROR(OFFSET('Таблица 2 (тарифы)'!$F$2,MATCH($G76&amp;S$1,'Таблица 2 (тарифы)'!$F$3:$F$1335,0),IF($B76&lt;300,1,2))*OFFSET('Таблица 3 (распределение)'!$B$1,MATCH(S$1,'Таблица 3 (распределение)'!$A$2:$A$22,0),0),0)</f>
        <v>5.74</v>
      </c>
      <c r="T76">
        <f ca="1">IFERROR(OFFSET('Таблица 2 (тарифы)'!$F$2,MATCH($G76&amp;T$1,'Таблица 2 (тарифы)'!$F$3:$F$1335,0),IF($B76&lt;300,1,2))*OFFSET('Таблица 3 (распределение)'!$B$1,MATCH(T$1,'Таблица 3 (распределение)'!$A$2:$A$22,0),0),0)</f>
        <v>7.68</v>
      </c>
      <c r="U76">
        <f ca="1">IFERROR(OFFSET('Таблица 2 (тарифы)'!$F$2,MATCH($G76&amp;U$1,'Таблица 2 (тарифы)'!$F$3:$F$1335,0),IF($B76&lt;300,1,2))*OFFSET('Таблица 3 (распределение)'!$B$1,MATCH(U$1,'Таблица 3 (распределение)'!$A$2:$A$22,0),0),0)</f>
        <v>19.77</v>
      </c>
      <c r="V76">
        <f ca="1">IFERROR(OFFSET('Таблица 2 (тарифы)'!$F$2,MATCH($G76&amp;V$1,'Таблица 2 (тарифы)'!$F$3:$F$1335,0),IF($B76&lt;300,1,2))*OFFSET('Таблица 3 (распределение)'!$B$1,MATCH(V$1,'Таблица 3 (распределение)'!$A$2:$A$22,0),0),0)</f>
        <v>0</v>
      </c>
      <c r="W76">
        <f ca="1">IFERROR(OFFSET('Таблица 2 (тарифы)'!$F$2,MATCH($G76&amp;W$1,'Таблица 2 (тарифы)'!$F$3:$F$1335,0),IF($B76&lt;300,1,2))*OFFSET('Таблица 3 (распределение)'!$B$1,MATCH(W$1,'Таблица 3 (распределение)'!$A$2:$A$22,0),0),0)</f>
        <v>4.0600000000000005</v>
      </c>
      <c r="X76">
        <f ca="1">IFERROR(OFFSET('Таблица 2 (тарифы)'!$F$2,MATCH($G76&amp;X$1,'Таблица 2 (тарифы)'!$F$3:$F$1335,0),IF($B76&lt;300,1,2))*OFFSET('Таблица 3 (распределение)'!$B$1,MATCH(X$1,'Таблица 3 (распределение)'!$A$2:$A$22,0),0),0)</f>
        <v>53.97</v>
      </c>
      <c r="Y76">
        <f ca="1">IFERROR(OFFSET('Таблица 2 (тарифы)'!$F$2,MATCH($G76&amp;Y$1,'Таблица 2 (тарифы)'!$F$3:$F$1335,0),IF($B76&lt;300,1,2))*OFFSET('Таблица 3 (распределение)'!$B$1,MATCH(Y$1,'Таблица 3 (распределение)'!$A$2:$A$22,0),0),0)</f>
        <v>11.58</v>
      </c>
      <c r="Z76">
        <f ca="1">IFERROR(OFFSET('Таблица 2 (тарифы)'!$F$2,MATCH($G76&amp;Z$1,'Таблица 2 (тарифы)'!$F$3:$F$1335,0),IF($B76&lt;300,1,2))*OFFSET('Таблица 3 (распределение)'!$B$1,MATCH(Z$1,'Таблица 3 (распределение)'!$A$2:$A$22,0),0),0)</f>
        <v>16.29</v>
      </c>
      <c r="AA76">
        <f ca="1">IFERROR(OFFSET('Таблица 2 (тарифы)'!$F$2,MATCH($G76&amp;AA$1,'Таблица 2 (тарифы)'!$F$3:$F$1335,0),IF($B76&lt;300,1,2))*OFFSET('Таблица 3 (распределение)'!$B$1,MATCH(AA$1,'Таблица 3 (распределение)'!$A$2:$A$22,0),0),0)</f>
        <v>5</v>
      </c>
      <c r="AB76">
        <f ca="1">IFERROR(OFFSET('Таблица 2 (тарифы)'!$F$2,MATCH($G76&amp;AB$1,'Таблица 2 (тарифы)'!$F$3:$F$1335,0),IF($B76&lt;300,1,2))*OFFSET('Таблица 3 (распределение)'!$B$1,MATCH(AB$1,'Таблица 3 (распределение)'!$A$2:$A$22,0),0),0)</f>
        <v>0</v>
      </c>
      <c r="AC76">
        <f ca="1">IFERROR(OFFSET('Таблица 2 (тарифы)'!$F$2,MATCH($G76&amp;AC$1,'Таблица 2 (тарифы)'!$F$3:$F$1335,0),IF($B76&lt;300,1,2))*OFFSET('Таблица 3 (распределение)'!$B$1,MATCH(AC$1,'Таблица 3 (распределение)'!$A$2:$A$22,0),0),0)</f>
        <v>3.81</v>
      </c>
      <c r="AD76">
        <f ca="1">IFERROR(OFFSET('Таблица 2 (тарифы)'!$F$2,MATCH($G76&amp;AD$1,'Таблица 2 (тарифы)'!$F$3:$F$1335,0),IF($B76&lt;300,1,2))*OFFSET('Таблица 3 (распределение)'!$B$1,MATCH(AD$1,'Таблица 3 (распределение)'!$A$2:$A$22,0),0),0)</f>
        <v>14.68</v>
      </c>
      <c r="AE76">
        <f ca="1">IFERROR(OFFSET('Таблица 2 (тарифы)'!$F$2,MATCH($G76&amp;AE$1,'Таблица 2 (тарифы)'!$F$3:$F$1335,0),IF($B76&lt;300,1,2))*OFFSET('Таблица 3 (распределение)'!$B$1,MATCH(AE$1,'Таблица 3 (распределение)'!$A$2:$A$22,0),0),0)</f>
        <v>3.3000000000000003</v>
      </c>
      <c r="AF76">
        <f ca="1">IFERROR(OFFSET('Таблица 2 (тарифы)'!$F$2,MATCH($G76&amp;AF$1,'Таблица 2 (тарифы)'!$F$3:$F$1335,0),IF($B76&lt;300,1,2))*OFFSET('Таблица 3 (распределение)'!$B$1,MATCH(AF$1,'Таблица 3 (распределение)'!$A$2:$A$22,0),0),0)</f>
        <v>67.319999999999993</v>
      </c>
      <c r="AG76">
        <f ca="1">IFERROR(OFFSET('Таблица 2 (тарифы)'!$F$2,MATCH($G76&amp;AG$1,'Таблица 2 (тарифы)'!$F$3:$F$1335,0),IF($B76&lt;300,1,2))*OFFSET('Таблица 3 (распределение)'!$B$1,MATCH(AG$1,'Таблица 3 (распределение)'!$A$2:$A$22,0),0),0)</f>
        <v>0</v>
      </c>
      <c r="AH76">
        <f ca="1">IFERROR(OFFSET('Таблица 2 (тарифы)'!$F$2,MATCH($G76&amp;AH$1,'Таблица 2 (тарифы)'!$F$3:$F$1335,0),IF($B76&lt;300,1,2))*OFFSET('Таблица 3 (распределение)'!$B$1,MATCH(AH$1,'Таблица 3 (распределение)'!$A$2:$A$22,0),0),0)</f>
        <v>5.14</v>
      </c>
      <c r="AI76">
        <f ca="1">IFERROR(OFFSET('Таблица 2 (тарифы)'!$F$2,MATCH($G76&amp;AI$1,'Таблица 2 (тарифы)'!$F$3:$F$1335,0),IF($B76&lt;300,1,2))*OFFSET('Таблица 3 (распределение)'!$B$1,MATCH(AI$1,'Таблица 3 (распределение)'!$A$2:$A$22,0),0),0)</f>
        <v>0</v>
      </c>
      <c r="AJ76">
        <f ca="1">IFERROR(OFFSET('Таблица 2 (тарифы)'!$F$2,MATCH($G76&amp;AJ$1,'Таблица 2 (тарифы)'!$F$3:$F$1335,0),IF($B76&lt;300,1,2))*OFFSET('Таблица 3 (распределение)'!$B$1,MATCH(AJ$1,'Таблица 3 (распределение)'!$A$2:$A$22,0),0),0)</f>
        <v>5.09</v>
      </c>
      <c r="AK76">
        <f ca="1">IFERROR(OFFSET('Таблица 2 (тарифы)'!$F$2,MATCH($G76&amp;AK$1,'Таблица 2 (тарифы)'!$F$3:$F$1335,0),IF($B76&lt;300,1,2))*OFFSET('Таблица 3 (распределение)'!$B$1,MATCH(AK$1,'Таблица 3 (распределение)'!$A$2:$A$22,0),0),0)</f>
        <v>0</v>
      </c>
      <c r="AL76">
        <f ca="1">IFERROR(OFFSET('Таблица 2 (тарифы)'!$F$2,MATCH($G76&amp;AL$1,'Таблица 2 (тарифы)'!$F$3:$F$1335,0),IF($B76&lt;300,1,2))*OFFSET('Таблица 3 (распределение)'!$B$1,MATCH(AL$1,'Таблица 3 (распределение)'!$A$2:$A$22,0),0),0)</f>
        <v>11.43</v>
      </c>
      <c r="AM76">
        <f ca="1">IFERROR(OFFSET('Таблица 2 (тарифы)'!$F$2,MATCH($G76&amp;AM$1,'Таблица 2 (тарифы)'!$F$3:$F$1335,0),IF($B76&lt;300,1,2))*OFFSET('Таблица 3 (распределение)'!$B$1,MATCH(AM$1,'Таблица 3 (распределение)'!$A$2:$A$22,0),0),0)</f>
        <v>5.14</v>
      </c>
    </row>
    <row r="77" spans="1:39" x14ac:dyDescent="0.25">
      <c r="A77" s="8"/>
      <c r="B77" s="9">
        <v>1340</v>
      </c>
      <c r="C77" s="10">
        <v>25</v>
      </c>
      <c r="D77" s="10">
        <v>24</v>
      </c>
      <c r="E77" s="10">
        <v>42</v>
      </c>
      <c r="F77" s="7">
        <f>ROUNDUP(C77*D77*E77/1000,1)</f>
        <v>25.2</v>
      </c>
      <c r="G77" s="7">
        <f ca="1">IF(F77&gt;OFFSET(ЛИТРЫ!$B$1,MATCH(F77,ЛИТРЫ!$B$2:$B$44,1),0),OFFSET(ЛИТРЫ!$B$1,MATCH(F77,ЛИТРЫ!$B$2:$B$44,1)+1,0),OFFSET(ЛИТРЫ!$B$1,MATCH(F77,ЛИТРЫ!$B$2:$B$44,1),0))</f>
        <v>30</v>
      </c>
      <c r="H77" s="29">
        <f t="shared" ca="1" si="1"/>
        <v>295.39999999999998</v>
      </c>
      <c r="I77">
        <f ca="1">IFERROR(OFFSET('Таблица 2 (тарифы)'!$F$2,MATCH($G77&amp;I$1,'Таблица 2 (тарифы)'!$F$3:$F$1335,0),IF($B77&lt;300,1,2))*OFFSET('Таблица 3 (распределение)'!$B$1,MATCH(I$1,'Таблица 3 (распределение)'!$A$2:$A$22,0),0),0)</f>
        <v>0</v>
      </c>
      <c r="J77">
        <f ca="1">IFERROR(OFFSET('Таблица 2 (тарифы)'!$F$2,MATCH($G77&amp;J$1,'Таблица 2 (тарифы)'!$F$3:$F$1335,0),IF($B77&lt;300,1,2))*OFFSET('Таблица 3 (распределение)'!$B$1,MATCH(J$1,'Таблица 3 (распределение)'!$A$2:$A$22,0),0),0)</f>
        <v>0</v>
      </c>
      <c r="K77">
        <f ca="1">IFERROR(OFFSET('Таблица 2 (тарифы)'!$F$2,MATCH($G77&amp;K$1,'Таблица 2 (тарифы)'!$F$3:$F$1335,0),IF($B77&lt;300,1,2))*OFFSET('Таблица 3 (распределение)'!$B$1,MATCH(K$1,'Таблица 3 (распределение)'!$A$2:$A$22,0),0),0)</f>
        <v>0</v>
      </c>
      <c r="L77">
        <f ca="1">IFERROR(OFFSET('Таблица 2 (тарифы)'!$F$2,MATCH($G77&amp;L$1,'Таблица 2 (тарифы)'!$F$3:$F$1335,0),IF($B77&lt;300,1,2))*OFFSET('Таблица 3 (распределение)'!$B$1,MATCH(L$1,'Таблица 3 (распределение)'!$A$2:$A$22,0),0),0)</f>
        <v>0</v>
      </c>
      <c r="M77">
        <f ca="1">IFERROR(OFFSET('Таблица 2 (тарифы)'!$F$2,MATCH($G77&amp;M$1,'Таблица 2 (тарифы)'!$F$3:$F$1335,0),IF($B77&lt;300,1,2))*OFFSET('Таблица 3 (распределение)'!$B$1,MATCH(M$1,'Таблица 3 (распределение)'!$A$2:$A$22,0),0),0)</f>
        <v>10.8</v>
      </c>
      <c r="N77">
        <f ca="1">IFERROR(OFFSET('Таблица 2 (тарифы)'!$F$2,MATCH($G77&amp;N$1,'Таблица 2 (тарифы)'!$F$3:$F$1335,0),IF($B77&lt;300,1,2))*OFFSET('Таблица 3 (распределение)'!$B$1,MATCH(N$1,'Таблица 3 (распределение)'!$A$2:$A$22,0),0),0)</f>
        <v>13.4</v>
      </c>
      <c r="O77">
        <f ca="1">IFERROR(OFFSET('Таблица 2 (тарифы)'!$F$2,MATCH($G77&amp;O$1,'Таблица 2 (тарифы)'!$F$3:$F$1335,0),IF($B77&lt;300,1,2))*OFFSET('Таблица 3 (распределение)'!$B$1,MATCH(O$1,'Таблица 3 (распределение)'!$A$2:$A$22,0),0),0)</f>
        <v>0</v>
      </c>
      <c r="P77">
        <f ca="1">IFERROR(OFFSET('Таблица 2 (тарифы)'!$F$2,MATCH($G77&amp;P$1,'Таблица 2 (тарифы)'!$F$3:$F$1335,0),IF($B77&lt;300,1,2))*OFFSET('Таблица 3 (распределение)'!$B$1,MATCH(P$1,'Таблица 3 (распределение)'!$A$2:$A$22,0),0),0)</f>
        <v>17.3</v>
      </c>
      <c r="Q77">
        <f ca="1">IFERROR(OFFSET('Таблица 2 (тарифы)'!$F$2,MATCH($G77&amp;Q$1,'Таблица 2 (тарифы)'!$F$3:$F$1335,0),IF($B77&lt;300,1,2))*OFFSET('Таблица 3 (распределение)'!$B$1,MATCH(Q$1,'Таблица 3 (распределение)'!$A$2:$A$22,0),0),0)</f>
        <v>7.66</v>
      </c>
      <c r="R77">
        <f ca="1">IFERROR(OFFSET('Таблица 2 (тарифы)'!$F$2,MATCH($G77&amp;R$1,'Таблица 2 (тарифы)'!$F$3:$F$1335,0),IF($B77&lt;300,1,2))*OFFSET('Таблица 3 (распределение)'!$B$1,MATCH(R$1,'Таблица 3 (распределение)'!$A$2:$A$22,0),0),0)</f>
        <v>6.24</v>
      </c>
      <c r="S77">
        <f ca="1">IFERROR(OFFSET('Таблица 2 (тарифы)'!$F$2,MATCH($G77&amp;S$1,'Таблица 2 (тарифы)'!$F$3:$F$1335,0),IF($B77&lt;300,1,2))*OFFSET('Таблица 3 (распределение)'!$B$1,MATCH(S$1,'Таблица 3 (распределение)'!$A$2:$A$22,0),0),0)</f>
        <v>5.74</v>
      </c>
      <c r="T77">
        <f ca="1">IFERROR(OFFSET('Таблица 2 (тарифы)'!$F$2,MATCH($G77&amp;T$1,'Таблица 2 (тарифы)'!$F$3:$F$1335,0),IF($B77&lt;300,1,2))*OFFSET('Таблица 3 (распределение)'!$B$1,MATCH(T$1,'Таблица 3 (распределение)'!$A$2:$A$22,0),0),0)</f>
        <v>7.68</v>
      </c>
      <c r="U77">
        <f ca="1">IFERROR(OFFSET('Таблица 2 (тарифы)'!$F$2,MATCH($G77&amp;U$1,'Таблица 2 (тарифы)'!$F$3:$F$1335,0),IF($B77&lt;300,1,2))*OFFSET('Таблица 3 (распределение)'!$B$1,MATCH(U$1,'Таблица 3 (распределение)'!$A$2:$A$22,0),0),0)</f>
        <v>19.77</v>
      </c>
      <c r="V77">
        <f ca="1">IFERROR(OFFSET('Таблица 2 (тарифы)'!$F$2,MATCH($G77&amp;V$1,'Таблица 2 (тарифы)'!$F$3:$F$1335,0),IF($B77&lt;300,1,2))*OFFSET('Таблица 3 (распределение)'!$B$1,MATCH(V$1,'Таблица 3 (распределение)'!$A$2:$A$22,0),0),0)</f>
        <v>0</v>
      </c>
      <c r="W77">
        <f ca="1">IFERROR(OFFSET('Таблица 2 (тарифы)'!$F$2,MATCH($G77&amp;W$1,'Таблица 2 (тарифы)'!$F$3:$F$1335,0),IF($B77&lt;300,1,2))*OFFSET('Таблица 3 (распределение)'!$B$1,MATCH(W$1,'Таблица 3 (распределение)'!$A$2:$A$22,0),0),0)</f>
        <v>4.0600000000000005</v>
      </c>
      <c r="X77">
        <f ca="1">IFERROR(OFFSET('Таблица 2 (тарифы)'!$F$2,MATCH($G77&amp;X$1,'Таблица 2 (тарифы)'!$F$3:$F$1335,0),IF($B77&lt;300,1,2))*OFFSET('Таблица 3 (распределение)'!$B$1,MATCH(X$1,'Таблица 3 (распределение)'!$A$2:$A$22,0),0),0)</f>
        <v>53.97</v>
      </c>
      <c r="Y77">
        <f ca="1">IFERROR(OFFSET('Таблица 2 (тарифы)'!$F$2,MATCH($G77&amp;Y$1,'Таблица 2 (тарифы)'!$F$3:$F$1335,0),IF($B77&lt;300,1,2))*OFFSET('Таблица 3 (распределение)'!$B$1,MATCH(Y$1,'Таблица 3 (распределение)'!$A$2:$A$22,0),0),0)</f>
        <v>11.58</v>
      </c>
      <c r="Z77">
        <f ca="1">IFERROR(OFFSET('Таблица 2 (тарифы)'!$F$2,MATCH($G77&amp;Z$1,'Таблица 2 (тарифы)'!$F$3:$F$1335,0),IF($B77&lt;300,1,2))*OFFSET('Таблица 3 (распределение)'!$B$1,MATCH(Z$1,'Таблица 3 (распределение)'!$A$2:$A$22,0),0),0)</f>
        <v>16.29</v>
      </c>
      <c r="AA77">
        <f ca="1">IFERROR(OFFSET('Таблица 2 (тарифы)'!$F$2,MATCH($G77&amp;AA$1,'Таблица 2 (тарифы)'!$F$3:$F$1335,0),IF($B77&lt;300,1,2))*OFFSET('Таблица 3 (распределение)'!$B$1,MATCH(AA$1,'Таблица 3 (распределение)'!$A$2:$A$22,0),0),0)</f>
        <v>5</v>
      </c>
      <c r="AB77">
        <f ca="1">IFERROR(OFFSET('Таблица 2 (тарифы)'!$F$2,MATCH($G77&amp;AB$1,'Таблица 2 (тарифы)'!$F$3:$F$1335,0),IF($B77&lt;300,1,2))*OFFSET('Таблица 3 (распределение)'!$B$1,MATCH(AB$1,'Таблица 3 (распределение)'!$A$2:$A$22,0),0),0)</f>
        <v>0</v>
      </c>
      <c r="AC77">
        <f ca="1">IFERROR(OFFSET('Таблица 2 (тарифы)'!$F$2,MATCH($G77&amp;AC$1,'Таблица 2 (тарифы)'!$F$3:$F$1335,0),IF($B77&lt;300,1,2))*OFFSET('Таблица 3 (распределение)'!$B$1,MATCH(AC$1,'Таблица 3 (распределение)'!$A$2:$A$22,0),0),0)</f>
        <v>3.81</v>
      </c>
      <c r="AD77">
        <f ca="1">IFERROR(OFFSET('Таблица 2 (тарифы)'!$F$2,MATCH($G77&amp;AD$1,'Таблица 2 (тарифы)'!$F$3:$F$1335,0),IF($B77&lt;300,1,2))*OFFSET('Таблица 3 (распределение)'!$B$1,MATCH(AD$1,'Таблица 3 (распределение)'!$A$2:$A$22,0),0),0)</f>
        <v>14.68</v>
      </c>
      <c r="AE77">
        <f ca="1">IFERROR(OFFSET('Таблица 2 (тарифы)'!$F$2,MATCH($G77&amp;AE$1,'Таблица 2 (тарифы)'!$F$3:$F$1335,0),IF($B77&lt;300,1,2))*OFFSET('Таблица 3 (распределение)'!$B$1,MATCH(AE$1,'Таблица 3 (распределение)'!$A$2:$A$22,0),0),0)</f>
        <v>3.3000000000000003</v>
      </c>
      <c r="AF77">
        <f ca="1">IFERROR(OFFSET('Таблица 2 (тарифы)'!$F$2,MATCH($G77&amp;AF$1,'Таблица 2 (тарифы)'!$F$3:$F$1335,0),IF($B77&lt;300,1,2))*OFFSET('Таблица 3 (распределение)'!$B$1,MATCH(AF$1,'Таблица 3 (распределение)'!$A$2:$A$22,0),0),0)</f>
        <v>67.319999999999993</v>
      </c>
      <c r="AG77">
        <f ca="1">IFERROR(OFFSET('Таблица 2 (тарифы)'!$F$2,MATCH($G77&amp;AG$1,'Таблица 2 (тарифы)'!$F$3:$F$1335,0),IF($B77&lt;300,1,2))*OFFSET('Таблица 3 (распределение)'!$B$1,MATCH(AG$1,'Таблица 3 (распределение)'!$A$2:$A$22,0),0),0)</f>
        <v>0</v>
      </c>
      <c r="AH77">
        <f ca="1">IFERROR(OFFSET('Таблица 2 (тарифы)'!$F$2,MATCH($G77&amp;AH$1,'Таблица 2 (тарифы)'!$F$3:$F$1335,0),IF($B77&lt;300,1,2))*OFFSET('Таблица 3 (распределение)'!$B$1,MATCH(AH$1,'Таблица 3 (распределение)'!$A$2:$A$22,0),0),0)</f>
        <v>5.14</v>
      </c>
      <c r="AI77">
        <f ca="1">IFERROR(OFFSET('Таблица 2 (тарифы)'!$F$2,MATCH($G77&amp;AI$1,'Таблица 2 (тарифы)'!$F$3:$F$1335,0),IF($B77&lt;300,1,2))*OFFSET('Таблица 3 (распределение)'!$B$1,MATCH(AI$1,'Таблица 3 (распределение)'!$A$2:$A$22,0),0),0)</f>
        <v>0</v>
      </c>
      <c r="AJ77">
        <f ca="1">IFERROR(OFFSET('Таблица 2 (тарифы)'!$F$2,MATCH($G77&amp;AJ$1,'Таблица 2 (тарифы)'!$F$3:$F$1335,0),IF($B77&lt;300,1,2))*OFFSET('Таблица 3 (распределение)'!$B$1,MATCH(AJ$1,'Таблица 3 (распределение)'!$A$2:$A$22,0),0),0)</f>
        <v>5.09</v>
      </c>
      <c r="AK77">
        <f ca="1">IFERROR(OFFSET('Таблица 2 (тарифы)'!$F$2,MATCH($G77&amp;AK$1,'Таблица 2 (тарифы)'!$F$3:$F$1335,0),IF($B77&lt;300,1,2))*OFFSET('Таблица 3 (распределение)'!$B$1,MATCH(AK$1,'Таблица 3 (распределение)'!$A$2:$A$22,0),0),0)</f>
        <v>0</v>
      </c>
      <c r="AL77">
        <f ca="1">IFERROR(OFFSET('Таблица 2 (тарифы)'!$F$2,MATCH($G77&amp;AL$1,'Таблица 2 (тарифы)'!$F$3:$F$1335,0),IF($B77&lt;300,1,2))*OFFSET('Таблица 3 (распределение)'!$B$1,MATCH(AL$1,'Таблица 3 (распределение)'!$A$2:$A$22,0),0),0)</f>
        <v>11.43</v>
      </c>
      <c r="AM77">
        <f ca="1">IFERROR(OFFSET('Таблица 2 (тарифы)'!$F$2,MATCH($G77&amp;AM$1,'Таблица 2 (тарифы)'!$F$3:$F$1335,0),IF($B77&lt;300,1,2))*OFFSET('Таблица 3 (распределение)'!$B$1,MATCH(AM$1,'Таблица 3 (распределение)'!$A$2:$A$22,0),0),0)</f>
        <v>5.14</v>
      </c>
    </row>
    <row r="78" spans="1:39" x14ac:dyDescent="0.25">
      <c r="A78" s="8" t="s">
        <v>50</v>
      </c>
      <c r="B78" s="9">
        <v>6220</v>
      </c>
      <c r="C78" s="10">
        <v>16</v>
      </c>
      <c r="D78" s="10">
        <v>57.999999999999993</v>
      </c>
      <c r="E78" s="10">
        <v>30</v>
      </c>
      <c r="F78" s="7">
        <f>ROUNDUP(C78*D78*E78/1000,1)</f>
        <v>27.900000000000002</v>
      </c>
      <c r="G78" s="7">
        <f ca="1">IF(F78&gt;OFFSET(ЛИТРЫ!$B$1,MATCH(F78,ЛИТРЫ!$B$2:$B$44,1),0),OFFSET(ЛИТРЫ!$B$1,MATCH(F78,ЛИТРЫ!$B$2:$B$44,1)+1,0),OFFSET(ЛИТРЫ!$B$1,MATCH(F78,ЛИТРЫ!$B$2:$B$44,1),0))</f>
        <v>30</v>
      </c>
      <c r="H78" s="29">
        <f t="shared" ca="1" si="1"/>
        <v>295.39999999999998</v>
      </c>
      <c r="I78">
        <f ca="1">IFERROR(OFFSET('Таблица 2 (тарифы)'!$F$2,MATCH($G78&amp;I$1,'Таблица 2 (тарифы)'!$F$3:$F$1335,0),IF($B78&lt;300,1,2))*OFFSET('Таблица 3 (распределение)'!$B$1,MATCH(I$1,'Таблица 3 (распределение)'!$A$2:$A$22,0),0),0)</f>
        <v>0</v>
      </c>
      <c r="J78">
        <f ca="1">IFERROR(OFFSET('Таблица 2 (тарифы)'!$F$2,MATCH($G78&amp;J$1,'Таблица 2 (тарифы)'!$F$3:$F$1335,0),IF($B78&lt;300,1,2))*OFFSET('Таблица 3 (распределение)'!$B$1,MATCH(J$1,'Таблица 3 (распределение)'!$A$2:$A$22,0),0),0)</f>
        <v>0</v>
      </c>
      <c r="K78">
        <f ca="1">IFERROR(OFFSET('Таблица 2 (тарифы)'!$F$2,MATCH($G78&amp;K$1,'Таблица 2 (тарифы)'!$F$3:$F$1335,0),IF($B78&lt;300,1,2))*OFFSET('Таблица 3 (распределение)'!$B$1,MATCH(K$1,'Таблица 3 (распределение)'!$A$2:$A$22,0),0),0)</f>
        <v>0</v>
      </c>
      <c r="L78">
        <f ca="1">IFERROR(OFFSET('Таблица 2 (тарифы)'!$F$2,MATCH($G78&amp;L$1,'Таблица 2 (тарифы)'!$F$3:$F$1335,0),IF($B78&lt;300,1,2))*OFFSET('Таблица 3 (распределение)'!$B$1,MATCH(L$1,'Таблица 3 (распределение)'!$A$2:$A$22,0),0),0)</f>
        <v>0</v>
      </c>
      <c r="M78">
        <f ca="1">IFERROR(OFFSET('Таблица 2 (тарифы)'!$F$2,MATCH($G78&amp;M$1,'Таблица 2 (тарифы)'!$F$3:$F$1335,0),IF($B78&lt;300,1,2))*OFFSET('Таблица 3 (распределение)'!$B$1,MATCH(M$1,'Таблица 3 (распределение)'!$A$2:$A$22,0),0),0)</f>
        <v>10.8</v>
      </c>
      <c r="N78">
        <f ca="1">IFERROR(OFFSET('Таблица 2 (тарифы)'!$F$2,MATCH($G78&amp;N$1,'Таблица 2 (тарифы)'!$F$3:$F$1335,0),IF($B78&lt;300,1,2))*OFFSET('Таблица 3 (распределение)'!$B$1,MATCH(N$1,'Таблица 3 (распределение)'!$A$2:$A$22,0),0),0)</f>
        <v>13.4</v>
      </c>
      <c r="O78">
        <f ca="1">IFERROR(OFFSET('Таблица 2 (тарифы)'!$F$2,MATCH($G78&amp;O$1,'Таблица 2 (тарифы)'!$F$3:$F$1335,0),IF($B78&lt;300,1,2))*OFFSET('Таблица 3 (распределение)'!$B$1,MATCH(O$1,'Таблица 3 (распределение)'!$A$2:$A$22,0),0),0)</f>
        <v>0</v>
      </c>
      <c r="P78">
        <f ca="1">IFERROR(OFFSET('Таблица 2 (тарифы)'!$F$2,MATCH($G78&amp;P$1,'Таблица 2 (тарифы)'!$F$3:$F$1335,0),IF($B78&lt;300,1,2))*OFFSET('Таблица 3 (распределение)'!$B$1,MATCH(P$1,'Таблица 3 (распределение)'!$A$2:$A$22,0),0),0)</f>
        <v>17.3</v>
      </c>
      <c r="Q78">
        <f ca="1">IFERROR(OFFSET('Таблица 2 (тарифы)'!$F$2,MATCH($G78&amp;Q$1,'Таблица 2 (тарифы)'!$F$3:$F$1335,0),IF($B78&lt;300,1,2))*OFFSET('Таблица 3 (распределение)'!$B$1,MATCH(Q$1,'Таблица 3 (распределение)'!$A$2:$A$22,0),0),0)</f>
        <v>7.66</v>
      </c>
      <c r="R78">
        <f ca="1">IFERROR(OFFSET('Таблица 2 (тарифы)'!$F$2,MATCH($G78&amp;R$1,'Таблица 2 (тарифы)'!$F$3:$F$1335,0),IF($B78&lt;300,1,2))*OFFSET('Таблица 3 (распределение)'!$B$1,MATCH(R$1,'Таблица 3 (распределение)'!$A$2:$A$22,0),0),0)</f>
        <v>6.24</v>
      </c>
      <c r="S78">
        <f ca="1">IFERROR(OFFSET('Таблица 2 (тарифы)'!$F$2,MATCH($G78&amp;S$1,'Таблица 2 (тарифы)'!$F$3:$F$1335,0),IF($B78&lt;300,1,2))*OFFSET('Таблица 3 (распределение)'!$B$1,MATCH(S$1,'Таблица 3 (распределение)'!$A$2:$A$22,0),0),0)</f>
        <v>5.74</v>
      </c>
      <c r="T78">
        <f ca="1">IFERROR(OFFSET('Таблица 2 (тарифы)'!$F$2,MATCH($G78&amp;T$1,'Таблица 2 (тарифы)'!$F$3:$F$1335,0),IF($B78&lt;300,1,2))*OFFSET('Таблица 3 (распределение)'!$B$1,MATCH(T$1,'Таблица 3 (распределение)'!$A$2:$A$22,0),0),0)</f>
        <v>7.68</v>
      </c>
      <c r="U78">
        <f ca="1">IFERROR(OFFSET('Таблица 2 (тарифы)'!$F$2,MATCH($G78&amp;U$1,'Таблица 2 (тарифы)'!$F$3:$F$1335,0),IF($B78&lt;300,1,2))*OFFSET('Таблица 3 (распределение)'!$B$1,MATCH(U$1,'Таблица 3 (распределение)'!$A$2:$A$22,0),0),0)</f>
        <v>19.77</v>
      </c>
      <c r="V78">
        <f ca="1">IFERROR(OFFSET('Таблица 2 (тарифы)'!$F$2,MATCH($G78&amp;V$1,'Таблица 2 (тарифы)'!$F$3:$F$1335,0),IF($B78&lt;300,1,2))*OFFSET('Таблица 3 (распределение)'!$B$1,MATCH(V$1,'Таблица 3 (распределение)'!$A$2:$A$22,0),0),0)</f>
        <v>0</v>
      </c>
      <c r="W78">
        <f ca="1">IFERROR(OFFSET('Таблица 2 (тарифы)'!$F$2,MATCH($G78&amp;W$1,'Таблица 2 (тарифы)'!$F$3:$F$1335,0),IF($B78&lt;300,1,2))*OFFSET('Таблица 3 (распределение)'!$B$1,MATCH(W$1,'Таблица 3 (распределение)'!$A$2:$A$22,0),0),0)</f>
        <v>4.0600000000000005</v>
      </c>
      <c r="X78">
        <f ca="1">IFERROR(OFFSET('Таблица 2 (тарифы)'!$F$2,MATCH($G78&amp;X$1,'Таблица 2 (тарифы)'!$F$3:$F$1335,0),IF($B78&lt;300,1,2))*OFFSET('Таблица 3 (распределение)'!$B$1,MATCH(X$1,'Таблица 3 (распределение)'!$A$2:$A$22,0),0),0)</f>
        <v>53.97</v>
      </c>
      <c r="Y78">
        <f ca="1">IFERROR(OFFSET('Таблица 2 (тарифы)'!$F$2,MATCH($G78&amp;Y$1,'Таблица 2 (тарифы)'!$F$3:$F$1335,0),IF($B78&lt;300,1,2))*OFFSET('Таблица 3 (распределение)'!$B$1,MATCH(Y$1,'Таблица 3 (распределение)'!$A$2:$A$22,0),0),0)</f>
        <v>11.58</v>
      </c>
      <c r="Z78">
        <f ca="1">IFERROR(OFFSET('Таблица 2 (тарифы)'!$F$2,MATCH($G78&amp;Z$1,'Таблица 2 (тарифы)'!$F$3:$F$1335,0),IF($B78&lt;300,1,2))*OFFSET('Таблица 3 (распределение)'!$B$1,MATCH(Z$1,'Таблица 3 (распределение)'!$A$2:$A$22,0),0),0)</f>
        <v>16.29</v>
      </c>
      <c r="AA78">
        <f ca="1">IFERROR(OFFSET('Таблица 2 (тарифы)'!$F$2,MATCH($G78&amp;AA$1,'Таблица 2 (тарифы)'!$F$3:$F$1335,0),IF($B78&lt;300,1,2))*OFFSET('Таблица 3 (распределение)'!$B$1,MATCH(AA$1,'Таблица 3 (распределение)'!$A$2:$A$22,0),0),0)</f>
        <v>5</v>
      </c>
      <c r="AB78">
        <f ca="1">IFERROR(OFFSET('Таблица 2 (тарифы)'!$F$2,MATCH($G78&amp;AB$1,'Таблица 2 (тарифы)'!$F$3:$F$1335,0),IF($B78&lt;300,1,2))*OFFSET('Таблица 3 (распределение)'!$B$1,MATCH(AB$1,'Таблица 3 (распределение)'!$A$2:$A$22,0),0),0)</f>
        <v>0</v>
      </c>
      <c r="AC78">
        <f ca="1">IFERROR(OFFSET('Таблица 2 (тарифы)'!$F$2,MATCH($G78&amp;AC$1,'Таблица 2 (тарифы)'!$F$3:$F$1335,0),IF($B78&lt;300,1,2))*OFFSET('Таблица 3 (распределение)'!$B$1,MATCH(AC$1,'Таблица 3 (распределение)'!$A$2:$A$22,0),0),0)</f>
        <v>3.81</v>
      </c>
      <c r="AD78">
        <f ca="1">IFERROR(OFFSET('Таблица 2 (тарифы)'!$F$2,MATCH($G78&amp;AD$1,'Таблица 2 (тарифы)'!$F$3:$F$1335,0),IF($B78&lt;300,1,2))*OFFSET('Таблица 3 (распределение)'!$B$1,MATCH(AD$1,'Таблица 3 (распределение)'!$A$2:$A$22,0),0),0)</f>
        <v>14.68</v>
      </c>
      <c r="AE78">
        <f ca="1">IFERROR(OFFSET('Таблица 2 (тарифы)'!$F$2,MATCH($G78&amp;AE$1,'Таблица 2 (тарифы)'!$F$3:$F$1335,0),IF($B78&lt;300,1,2))*OFFSET('Таблица 3 (распределение)'!$B$1,MATCH(AE$1,'Таблица 3 (распределение)'!$A$2:$A$22,0),0),0)</f>
        <v>3.3000000000000003</v>
      </c>
      <c r="AF78">
        <f ca="1">IFERROR(OFFSET('Таблица 2 (тарифы)'!$F$2,MATCH($G78&amp;AF$1,'Таблица 2 (тарифы)'!$F$3:$F$1335,0),IF($B78&lt;300,1,2))*OFFSET('Таблица 3 (распределение)'!$B$1,MATCH(AF$1,'Таблица 3 (распределение)'!$A$2:$A$22,0),0),0)</f>
        <v>67.319999999999993</v>
      </c>
      <c r="AG78">
        <f ca="1">IFERROR(OFFSET('Таблица 2 (тарифы)'!$F$2,MATCH($G78&amp;AG$1,'Таблица 2 (тарифы)'!$F$3:$F$1335,0),IF($B78&lt;300,1,2))*OFFSET('Таблица 3 (распределение)'!$B$1,MATCH(AG$1,'Таблица 3 (распределение)'!$A$2:$A$22,0),0),0)</f>
        <v>0</v>
      </c>
      <c r="AH78">
        <f ca="1">IFERROR(OFFSET('Таблица 2 (тарифы)'!$F$2,MATCH($G78&amp;AH$1,'Таблица 2 (тарифы)'!$F$3:$F$1335,0),IF($B78&lt;300,1,2))*OFFSET('Таблица 3 (распределение)'!$B$1,MATCH(AH$1,'Таблица 3 (распределение)'!$A$2:$A$22,0),0),0)</f>
        <v>5.14</v>
      </c>
      <c r="AI78">
        <f ca="1">IFERROR(OFFSET('Таблица 2 (тарифы)'!$F$2,MATCH($G78&amp;AI$1,'Таблица 2 (тарифы)'!$F$3:$F$1335,0),IF($B78&lt;300,1,2))*OFFSET('Таблица 3 (распределение)'!$B$1,MATCH(AI$1,'Таблица 3 (распределение)'!$A$2:$A$22,0),0),0)</f>
        <v>0</v>
      </c>
      <c r="AJ78">
        <f ca="1">IFERROR(OFFSET('Таблица 2 (тарифы)'!$F$2,MATCH($G78&amp;AJ$1,'Таблица 2 (тарифы)'!$F$3:$F$1335,0),IF($B78&lt;300,1,2))*OFFSET('Таблица 3 (распределение)'!$B$1,MATCH(AJ$1,'Таблица 3 (распределение)'!$A$2:$A$22,0),0),0)</f>
        <v>5.09</v>
      </c>
      <c r="AK78">
        <f ca="1">IFERROR(OFFSET('Таблица 2 (тарифы)'!$F$2,MATCH($G78&amp;AK$1,'Таблица 2 (тарифы)'!$F$3:$F$1335,0),IF($B78&lt;300,1,2))*OFFSET('Таблица 3 (распределение)'!$B$1,MATCH(AK$1,'Таблица 3 (распределение)'!$A$2:$A$22,0),0),0)</f>
        <v>0</v>
      </c>
      <c r="AL78">
        <f ca="1">IFERROR(OFFSET('Таблица 2 (тарифы)'!$F$2,MATCH($G78&amp;AL$1,'Таблица 2 (тарифы)'!$F$3:$F$1335,0),IF($B78&lt;300,1,2))*OFFSET('Таблица 3 (распределение)'!$B$1,MATCH(AL$1,'Таблица 3 (распределение)'!$A$2:$A$22,0),0),0)</f>
        <v>11.43</v>
      </c>
      <c r="AM78">
        <f ca="1">IFERROR(OFFSET('Таблица 2 (тарифы)'!$F$2,MATCH($G78&amp;AM$1,'Таблица 2 (тарифы)'!$F$3:$F$1335,0),IF($B78&lt;300,1,2))*OFFSET('Таблица 3 (распределение)'!$B$1,MATCH(AM$1,'Таблица 3 (распределение)'!$A$2:$A$22,0),0),0)</f>
        <v>5.14</v>
      </c>
    </row>
    <row r="79" spans="1:39" x14ac:dyDescent="0.25">
      <c r="A79" s="8" t="s">
        <v>60</v>
      </c>
      <c r="B79" s="9">
        <v>5250</v>
      </c>
      <c r="C79" s="10">
        <v>62</v>
      </c>
      <c r="D79" s="10">
        <v>22</v>
      </c>
      <c r="E79" s="10">
        <v>22</v>
      </c>
      <c r="F79" s="7">
        <f>ROUNDUP(C79*D79*E79/1000,1)</f>
        <v>30.1</v>
      </c>
      <c r="G79" s="7">
        <f ca="1">IF(F79&gt;OFFSET(ЛИТРЫ!$B$1,MATCH(F79,ЛИТРЫ!$B$2:$B$44,1),0),OFFSET(ЛИТРЫ!$B$1,MATCH(F79,ЛИТРЫ!$B$2:$B$44,1)+1,0),OFFSET(ЛИТРЫ!$B$1,MATCH(F79,ЛИТРЫ!$B$2:$B$44,1),0))</f>
        <v>35</v>
      </c>
      <c r="H79" s="29">
        <f t="shared" ca="1" si="1"/>
        <v>337.43000000000006</v>
      </c>
      <c r="I79">
        <f ca="1">IFERROR(OFFSET('Таблица 2 (тарифы)'!$F$2,MATCH($G79&amp;I$1,'Таблица 2 (тарифы)'!$F$3:$F$1335,0),IF($B79&lt;300,1,2))*OFFSET('Таблица 3 (распределение)'!$B$1,MATCH(I$1,'Таблица 3 (распределение)'!$A$2:$A$22,0),0),0)</f>
        <v>0</v>
      </c>
      <c r="J79">
        <f ca="1">IFERROR(OFFSET('Таблица 2 (тарифы)'!$F$2,MATCH($G79&amp;J$1,'Таблица 2 (тарифы)'!$F$3:$F$1335,0),IF($B79&lt;300,1,2))*OFFSET('Таблица 3 (распределение)'!$B$1,MATCH(J$1,'Таблица 3 (распределение)'!$A$2:$A$22,0),0),0)</f>
        <v>0</v>
      </c>
      <c r="K79">
        <f ca="1">IFERROR(OFFSET('Таблица 2 (тарифы)'!$F$2,MATCH($G79&amp;K$1,'Таблица 2 (тарифы)'!$F$3:$F$1335,0),IF($B79&lt;300,1,2))*OFFSET('Таблица 3 (распределение)'!$B$1,MATCH(K$1,'Таблица 3 (распределение)'!$A$2:$A$22,0),0),0)</f>
        <v>0</v>
      </c>
      <c r="L79">
        <f ca="1">IFERROR(OFFSET('Таблица 2 (тарифы)'!$F$2,MATCH($G79&amp;L$1,'Таблица 2 (тарифы)'!$F$3:$F$1335,0),IF($B79&lt;300,1,2))*OFFSET('Таблица 3 (распределение)'!$B$1,MATCH(L$1,'Таблица 3 (распределение)'!$A$2:$A$22,0),0),0)</f>
        <v>0</v>
      </c>
      <c r="M79">
        <f ca="1">IFERROR(OFFSET('Таблица 2 (тарифы)'!$F$2,MATCH($G79&amp;M$1,'Таблица 2 (тарифы)'!$F$3:$F$1335,0),IF($B79&lt;300,1,2))*OFFSET('Таблица 3 (распределение)'!$B$1,MATCH(M$1,'Таблица 3 (распределение)'!$A$2:$A$22,0),0),0)</f>
        <v>12.32</v>
      </c>
      <c r="N79">
        <f ca="1">IFERROR(OFFSET('Таблица 2 (тарифы)'!$F$2,MATCH($G79&amp;N$1,'Таблица 2 (тарифы)'!$F$3:$F$1335,0),IF($B79&lt;300,1,2))*OFFSET('Таблица 3 (распределение)'!$B$1,MATCH(N$1,'Таблица 3 (распределение)'!$A$2:$A$22,0),0),0)</f>
        <v>15.24</v>
      </c>
      <c r="O79">
        <f ca="1">IFERROR(OFFSET('Таблица 2 (тарифы)'!$F$2,MATCH($G79&amp;O$1,'Таблица 2 (тарифы)'!$F$3:$F$1335,0),IF($B79&lt;300,1,2))*OFFSET('Таблица 3 (распределение)'!$B$1,MATCH(O$1,'Таблица 3 (распределение)'!$A$2:$A$22,0),0),0)</f>
        <v>0</v>
      </c>
      <c r="P79">
        <f ca="1">IFERROR(OFFSET('Таблица 2 (тарифы)'!$F$2,MATCH($G79&amp;P$1,'Таблица 2 (тарифы)'!$F$3:$F$1335,0),IF($B79&lt;300,1,2))*OFFSET('Таблица 3 (распределение)'!$B$1,MATCH(P$1,'Таблица 3 (распределение)'!$A$2:$A$22,0),0),0)</f>
        <v>20.38</v>
      </c>
      <c r="Q79">
        <f ca="1">IFERROR(OFFSET('Таблица 2 (тарифы)'!$F$2,MATCH($G79&amp;Q$1,'Таблица 2 (тарифы)'!$F$3:$F$1335,0),IF($B79&lt;300,1,2))*OFFSET('Таблица 3 (распределение)'!$B$1,MATCH(Q$1,'Таблица 3 (распределение)'!$A$2:$A$22,0),0),0)</f>
        <v>8.74</v>
      </c>
      <c r="R79">
        <f ca="1">IFERROR(OFFSET('Таблица 2 (тарифы)'!$F$2,MATCH($G79&amp;R$1,'Таблица 2 (тарифы)'!$F$3:$F$1335,0),IF($B79&lt;300,1,2))*OFFSET('Таблица 3 (распределение)'!$B$1,MATCH(R$1,'Таблица 3 (распределение)'!$A$2:$A$22,0),0),0)</f>
        <v>7.2</v>
      </c>
      <c r="S79">
        <f ca="1">IFERROR(OFFSET('Таблица 2 (тарифы)'!$F$2,MATCH($G79&amp;S$1,'Таблица 2 (тарифы)'!$F$3:$F$1335,0),IF($B79&lt;300,1,2))*OFFSET('Таблица 3 (распределение)'!$B$1,MATCH(S$1,'Таблица 3 (распределение)'!$A$2:$A$22,0),0),0)</f>
        <v>6.5200000000000005</v>
      </c>
      <c r="T79">
        <f ca="1">IFERROR(OFFSET('Таблица 2 (тарифы)'!$F$2,MATCH($G79&amp;T$1,'Таблица 2 (тарифы)'!$F$3:$F$1335,0),IF($B79&lt;300,1,2))*OFFSET('Таблица 3 (распределение)'!$B$1,MATCH(T$1,'Таблица 3 (распределение)'!$A$2:$A$22,0),0),0)</f>
        <v>8.94</v>
      </c>
      <c r="U79">
        <f ca="1">IFERROR(OFFSET('Таблица 2 (тарифы)'!$F$2,MATCH($G79&amp;U$1,'Таблица 2 (тарифы)'!$F$3:$F$1335,0),IF($B79&lt;300,1,2))*OFFSET('Таблица 3 (распределение)'!$B$1,MATCH(U$1,'Таблица 3 (распределение)'!$A$2:$A$22,0),0),0)</f>
        <v>23.16</v>
      </c>
      <c r="V79">
        <f ca="1">IFERROR(OFFSET('Таблица 2 (тарифы)'!$F$2,MATCH($G79&amp;V$1,'Таблица 2 (тарифы)'!$F$3:$F$1335,0),IF($B79&lt;300,1,2))*OFFSET('Таблица 3 (распределение)'!$B$1,MATCH(V$1,'Таблица 3 (распределение)'!$A$2:$A$22,0),0),0)</f>
        <v>0</v>
      </c>
      <c r="W79">
        <f ca="1">IFERROR(OFFSET('Таблица 2 (тарифы)'!$F$2,MATCH($G79&amp;W$1,'Таблица 2 (тарифы)'!$F$3:$F$1335,0),IF($B79&lt;300,1,2))*OFFSET('Таблица 3 (распределение)'!$B$1,MATCH(W$1,'Таблица 3 (распределение)'!$A$2:$A$22,0),0),0)</f>
        <v>4.8500000000000005</v>
      </c>
      <c r="X79">
        <f ca="1">IFERROR(OFFSET('Таблица 2 (тарифы)'!$F$2,MATCH($G79&amp;X$1,'Таблица 2 (тарифы)'!$F$3:$F$1335,0),IF($B79&lt;300,1,2))*OFFSET('Таблица 3 (распределение)'!$B$1,MATCH(X$1,'Таблица 3 (распределение)'!$A$2:$A$22,0),0),0)</f>
        <v>61.53</v>
      </c>
      <c r="Y79">
        <f ca="1">IFERROR(OFFSET('Таблица 2 (тарифы)'!$F$2,MATCH($G79&amp;Y$1,'Таблица 2 (тарифы)'!$F$3:$F$1335,0),IF($B79&lt;300,1,2))*OFFSET('Таблица 3 (распределение)'!$B$1,MATCH(Y$1,'Таблица 3 (распределение)'!$A$2:$A$22,0),0),0)</f>
        <v>13.77</v>
      </c>
      <c r="Z79">
        <f ca="1">IFERROR(OFFSET('Таблица 2 (тарифы)'!$F$2,MATCH($G79&amp;Z$1,'Таблица 2 (тарифы)'!$F$3:$F$1335,0),IF($B79&lt;300,1,2))*OFFSET('Таблица 3 (распределение)'!$B$1,MATCH(Z$1,'Таблица 3 (распределение)'!$A$2:$A$22,0),0),0)</f>
        <v>19.2</v>
      </c>
      <c r="AA79">
        <f ca="1">IFERROR(OFFSET('Таблица 2 (тарифы)'!$F$2,MATCH($G79&amp;AA$1,'Таблица 2 (тарифы)'!$F$3:$F$1335,0),IF($B79&lt;300,1,2))*OFFSET('Таблица 3 (распределение)'!$B$1,MATCH(AA$1,'Таблица 3 (распределение)'!$A$2:$A$22,0),0),0)</f>
        <v>5.92</v>
      </c>
      <c r="AB79">
        <f ca="1">IFERROR(OFFSET('Таблица 2 (тарифы)'!$F$2,MATCH($G79&amp;AB$1,'Таблица 2 (тарифы)'!$F$3:$F$1335,0),IF($B79&lt;300,1,2))*OFFSET('Таблица 3 (распределение)'!$B$1,MATCH(AB$1,'Таблица 3 (распределение)'!$A$2:$A$22,0),0),0)</f>
        <v>0</v>
      </c>
      <c r="AC79">
        <f ca="1">IFERROR(OFFSET('Таблица 2 (тарифы)'!$F$2,MATCH($G79&amp;AC$1,'Таблица 2 (тарифы)'!$F$3:$F$1335,0),IF($B79&lt;300,1,2))*OFFSET('Таблица 3 (распределение)'!$B$1,MATCH(AC$1,'Таблица 3 (распределение)'!$A$2:$A$22,0),0),0)</f>
        <v>4.55</v>
      </c>
      <c r="AD79">
        <f ca="1">IFERROR(OFFSET('Таблица 2 (тарифы)'!$F$2,MATCH($G79&amp;AD$1,'Таблица 2 (тарифы)'!$F$3:$F$1335,0),IF($B79&lt;300,1,2))*OFFSET('Таблица 3 (распределение)'!$B$1,MATCH(AD$1,'Таблица 3 (распределение)'!$A$2:$A$22,0),0),0)</f>
        <v>17.12</v>
      </c>
      <c r="AE79">
        <f ca="1">IFERROR(OFFSET('Таблица 2 (тарифы)'!$F$2,MATCH($G79&amp;AE$1,'Таблица 2 (тарифы)'!$F$3:$F$1335,0),IF($B79&lt;300,1,2))*OFFSET('Таблица 3 (распределение)'!$B$1,MATCH(AE$1,'Таблица 3 (распределение)'!$A$2:$A$22,0),0),0)</f>
        <v>3.8200000000000003</v>
      </c>
      <c r="AF79">
        <f ca="1">IFERROR(OFFSET('Таблица 2 (тарифы)'!$F$2,MATCH($G79&amp;AF$1,'Таблица 2 (тарифы)'!$F$3:$F$1335,0),IF($B79&lt;300,1,2))*OFFSET('Таблица 3 (распределение)'!$B$1,MATCH(AF$1,'Таблица 3 (распределение)'!$A$2:$A$22,0),0),0)</f>
        <v>73.8</v>
      </c>
      <c r="AG79">
        <f ca="1">IFERROR(OFFSET('Таблица 2 (тарифы)'!$F$2,MATCH($G79&amp;AG$1,'Таблица 2 (тарифы)'!$F$3:$F$1335,0),IF($B79&lt;300,1,2))*OFFSET('Таблица 3 (распределение)'!$B$1,MATCH(AG$1,'Таблица 3 (распределение)'!$A$2:$A$22,0),0),0)</f>
        <v>0</v>
      </c>
      <c r="AH79">
        <f ca="1">IFERROR(OFFSET('Таблица 2 (тарифы)'!$F$2,MATCH($G79&amp;AH$1,'Таблица 2 (тарифы)'!$F$3:$F$1335,0),IF($B79&lt;300,1,2))*OFFSET('Таблица 3 (распределение)'!$B$1,MATCH(AH$1,'Таблица 3 (распределение)'!$A$2:$A$22,0),0),0)</f>
        <v>5.68</v>
      </c>
      <c r="AI79">
        <f ca="1">IFERROR(OFFSET('Таблица 2 (тарифы)'!$F$2,MATCH($G79&amp;AI$1,'Таблица 2 (тарифы)'!$F$3:$F$1335,0),IF($B79&lt;300,1,2))*OFFSET('Таблица 3 (распределение)'!$B$1,MATCH(AI$1,'Таблица 3 (распределение)'!$A$2:$A$22,0),0),0)</f>
        <v>0</v>
      </c>
      <c r="AJ79">
        <f ca="1">IFERROR(OFFSET('Таблица 2 (тарифы)'!$F$2,MATCH($G79&amp;AJ$1,'Таблица 2 (тарифы)'!$F$3:$F$1335,0),IF($B79&lt;300,1,2))*OFFSET('Таблица 3 (распределение)'!$B$1,MATCH(AJ$1,'Таблица 3 (распределение)'!$A$2:$A$22,0),0),0)</f>
        <v>5.98</v>
      </c>
      <c r="AK79">
        <f ca="1">IFERROR(OFFSET('Таблица 2 (тарифы)'!$F$2,MATCH($G79&amp;AK$1,'Таблица 2 (тарифы)'!$F$3:$F$1335,0),IF($B79&lt;300,1,2))*OFFSET('Таблица 3 (распределение)'!$B$1,MATCH(AK$1,'Таблица 3 (распределение)'!$A$2:$A$22,0),0),0)</f>
        <v>0</v>
      </c>
      <c r="AL79">
        <f ca="1">IFERROR(OFFSET('Таблица 2 (тарифы)'!$F$2,MATCH($G79&amp;AL$1,'Таблица 2 (тарифы)'!$F$3:$F$1335,0),IF($B79&lt;300,1,2))*OFFSET('Таблица 3 (распределение)'!$B$1,MATCH(AL$1,'Таблица 3 (распределение)'!$A$2:$A$22,0),0),0)</f>
        <v>12.99</v>
      </c>
      <c r="AM79">
        <f ca="1">IFERROR(OFFSET('Таблица 2 (тарифы)'!$F$2,MATCH($G79&amp;AM$1,'Таблица 2 (тарифы)'!$F$3:$F$1335,0),IF($B79&lt;300,1,2))*OFFSET('Таблица 3 (распределение)'!$B$1,MATCH(AM$1,'Таблица 3 (распределение)'!$A$2:$A$22,0),0),0)</f>
        <v>5.72</v>
      </c>
    </row>
    <row r="80" spans="1:39" x14ac:dyDescent="0.25">
      <c r="A80" s="8" t="s">
        <v>55</v>
      </c>
      <c r="B80" s="9">
        <v>9550</v>
      </c>
      <c r="C80" s="10">
        <v>50</v>
      </c>
      <c r="D80" s="10">
        <v>34</v>
      </c>
      <c r="E80" s="10">
        <v>18</v>
      </c>
      <c r="F80" s="7">
        <f>ROUNDUP(C80*D80*E80/1000,1)</f>
        <v>30.6</v>
      </c>
      <c r="G80" s="7">
        <f ca="1">IF(F80&gt;OFFSET(ЛИТРЫ!$B$1,MATCH(F80,ЛИТРЫ!$B$2:$B$44,1),0),OFFSET(ЛИТРЫ!$B$1,MATCH(F80,ЛИТРЫ!$B$2:$B$44,1)+1,0),OFFSET(ЛИТРЫ!$B$1,MATCH(F80,ЛИТРЫ!$B$2:$B$44,1),0))</f>
        <v>35</v>
      </c>
      <c r="H80" s="29">
        <f t="shared" ca="1" si="1"/>
        <v>337.43000000000006</v>
      </c>
      <c r="I80">
        <f ca="1">IFERROR(OFFSET('Таблица 2 (тарифы)'!$F$2,MATCH($G80&amp;I$1,'Таблица 2 (тарифы)'!$F$3:$F$1335,0),IF($B80&lt;300,1,2))*OFFSET('Таблица 3 (распределение)'!$B$1,MATCH(I$1,'Таблица 3 (распределение)'!$A$2:$A$22,0),0),0)</f>
        <v>0</v>
      </c>
      <c r="J80">
        <f ca="1">IFERROR(OFFSET('Таблица 2 (тарифы)'!$F$2,MATCH($G80&amp;J$1,'Таблица 2 (тарифы)'!$F$3:$F$1335,0),IF($B80&lt;300,1,2))*OFFSET('Таблица 3 (распределение)'!$B$1,MATCH(J$1,'Таблица 3 (распределение)'!$A$2:$A$22,0),0),0)</f>
        <v>0</v>
      </c>
      <c r="K80">
        <f ca="1">IFERROR(OFFSET('Таблица 2 (тарифы)'!$F$2,MATCH($G80&amp;K$1,'Таблица 2 (тарифы)'!$F$3:$F$1335,0),IF($B80&lt;300,1,2))*OFFSET('Таблица 3 (распределение)'!$B$1,MATCH(K$1,'Таблица 3 (распределение)'!$A$2:$A$22,0),0),0)</f>
        <v>0</v>
      </c>
      <c r="L80">
        <f ca="1">IFERROR(OFFSET('Таблица 2 (тарифы)'!$F$2,MATCH($G80&amp;L$1,'Таблица 2 (тарифы)'!$F$3:$F$1335,0),IF($B80&lt;300,1,2))*OFFSET('Таблица 3 (распределение)'!$B$1,MATCH(L$1,'Таблица 3 (распределение)'!$A$2:$A$22,0),0),0)</f>
        <v>0</v>
      </c>
      <c r="M80">
        <f ca="1">IFERROR(OFFSET('Таблица 2 (тарифы)'!$F$2,MATCH($G80&amp;M$1,'Таблица 2 (тарифы)'!$F$3:$F$1335,0),IF($B80&lt;300,1,2))*OFFSET('Таблица 3 (распределение)'!$B$1,MATCH(M$1,'Таблица 3 (распределение)'!$A$2:$A$22,0),0),0)</f>
        <v>12.32</v>
      </c>
      <c r="N80">
        <f ca="1">IFERROR(OFFSET('Таблица 2 (тарифы)'!$F$2,MATCH($G80&amp;N$1,'Таблица 2 (тарифы)'!$F$3:$F$1335,0),IF($B80&lt;300,1,2))*OFFSET('Таблица 3 (распределение)'!$B$1,MATCH(N$1,'Таблица 3 (распределение)'!$A$2:$A$22,0),0),0)</f>
        <v>15.24</v>
      </c>
      <c r="O80">
        <f ca="1">IFERROR(OFFSET('Таблица 2 (тарифы)'!$F$2,MATCH($G80&amp;O$1,'Таблица 2 (тарифы)'!$F$3:$F$1335,0),IF($B80&lt;300,1,2))*OFFSET('Таблица 3 (распределение)'!$B$1,MATCH(O$1,'Таблица 3 (распределение)'!$A$2:$A$22,0),0),0)</f>
        <v>0</v>
      </c>
      <c r="P80">
        <f ca="1">IFERROR(OFFSET('Таблица 2 (тарифы)'!$F$2,MATCH($G80&amp;P$1,'Таблица 2 (тарифы)'!$F$3:$F$1335,0),IF($B80&lt;300,1,2))*OFFSET('Таблица 3 (распределение)'!$B$1,MATCH(P$1,'Таблица 3 (распределение)'!$A$2:$A$22,0),0),0)</f>
        <v>20.38</v>
      </c>
      <c r="Q80">
        <f ca="1">IFERROR(OFFSET('Таблица 2 (тарифы)'!$F$2,MATCH($G80&amp;Q$1,'Таблица 2 (тарифы)'!$F$3:$F$1335,0),IF($B80&lt;300,1,2))*OFFSET('Таблица 3 (распределение)'!$B$1,MATCH(Q$1,'Таблица 3 (распределение)'!$A$2:$A$22,0),0),0)</f>
        <v>8.74</v>
      </c>
      <c r="R80">
        <f ca="1">IFERROR(OFFSET('Таблица 2 (тарифы)'!$F$2,MATCH($G80&amp;R$1,'Таблица 2 (тарифы)'!$F$3:$F$1335,0),IF($B80&lt;300,1,2))*OFFSET('Таблица 3 (распределение)'!$B$1,MATCH(R$1,'Таблица 3 (распределение)'!$A$2:$A$22,0),0),0)</f>
        <v>7.2</v>
      </c>
      <c r="S80">
        <f ca="1">IFERROR(OFFSET('Таблица 2 (тарифы)'!$F$2,MATCH($G80&amp;S$1,'Таблица 2 (тарифы)'!$F$3:$F$1335,0),IF($B80&lt;300,1,2))*OFFSET('Таблица 3 (распределение)'!$B$1,MATCH(S$1,'Таблица 3 (распределение)'!$A$2:$A$22,0),0),0)</f>
        <v>6.5200000000000005</v>
      </c>
      <c r="T80">
        <f ca="1">IFERROR(OFFSET('Таблица 2 (тарифы)'!$F$2,MATCH($G80&amp;T$1,'Таблица 2 (тарифы)'!$F$3:$F$1335,0),IF($B80&lt;300,1,2))*OFFSET('Таблица 3 (распределение)'!$B$1,MATCH(T$1,'Таблица 3 (распределение)'!$A$2:$A$22,0),0),0)</f>
        <v>8.94</v>
      </c>
      <c r="U80">
        <f ca="1">IFERROR(OFFSET('Таблица 2 (тарифы)'!$F$2,MATCH($G80&amp;U$1,'Таблица 2 (тарифы)'!$F$3:$F$1335,0),IF($B80&lt;300,1,2))*OFFSET('Таблица 3 (распределение)'!$B$1,MATCH(U$1,'Таблица 3 (распределение)'!$A$2:$A$22,0),0),0)</f>
        <v>23.16</v>
      </c>
      <c r="V80">
        <f ca="1">IFERROR(OFFSET('Таблица 2 (тарифы)'!$F$2,MATCH($G80&amp;V$1,'Таблица 2 (тарифы)'!$F$3:$F$1335,0),IF($B80&lt;300,1,2))*OFFSET('Таблица 3 (распределение)'!$B$1,MATCH(V$1,'Таблица 3 (распределение)'!$A$2:$A$22,0),0),0)</f>
        <v>0</v>
      </c>
      <c r="W80">
        <f ca="1">IFERROR(OFFSET('Таблица 2 (тарифы)'!$F$2,MATCH($G80&amp;W$1,'Таблица 2 (тарифы)'!$F$3:$F$1335,0),IF($B80&lt;300,1,2))*OFFSET('Таблица 3 (распределение)'!$B$1,MATCH(W$1,'Таблица 3 (распределение)'!$A$2:$A$22,0),0),0)</f>
        <v>4.8500000000000005</v>
      </c>
      <c r="X80">
        <f ca="1">IFERROR(OFFSET('Таблица 2 (тарифы)'!$F$2,MATCH($G80&amp;X$1,'Таблица 2 (тарифы)'!$F$3:$F$1335,0),IF($B80&lt;300,1,2))*OFFSET('Таблица 3 (распределение)'!$B$1,MATCH(X$1,'Таблица 3 (распределение)'!$A$2:$A$22,0),0),0)</f>
        <v>61.53</v>
      </c>
      <c r="Y80">
        <f ca="1">IFERROR(OFFSET('Таблица 2 (тарифы)'!$F$2,MATCH($G80&amp;Y$1,'Таблица 2 (тарифы)'!$F$3:$F$1335,0),IF($B80&lt;300,1,2))*OFFSET('Таблица 3 (распределение)'!$B$1,MATCH(Y$1,'Таблица 3 (распределение)'!$A$2:$A$22,0),0),0)</f>
        <v>13.77</v>
      </c>
      <c r="Z80">
        <f ca="1">IFERROR(OFFSET('Таблица 2 (тарифы)'!$F$2,MATCH($G80&amp;Z$1,'Таблица 2 (тарифы)'!$F$3:$F$1335,0),IF($B80&lt;300,1,2))*OFFSET('Таблица 3 (распределение)'!$B$1,MATCH(Z$1,'Таблица 3 (распределение)'!$A$2:$A$22,0),0),0)</f>
        <v>19.2</v>
      </c>
      <c r="AA80">
        <f ca="1">IFERROR(OFFSET('Таблица 2 (тарифы)'!$F$2,MATCH($G80&amp;AA$1,'Таблица 2 (тарифы)'!$F$3:$F$1335,0),IF($B80&lt;300,1,2))*OFFSET('Таблица 3 (распределение)'!$B$1,MATCH(AA$1,'Таблица 3 (распределение)'!$A$2:$A$22,0),0),0)</f>
        <v>5.92</v>
      </c>
      <c r="AB80">
        <f ca="1">IFERROR(OFFSET('Таблица 2 (тарифы)'!$F$2,MATCH($G80&amp;AB$1,'Таблица 2 (тарифы)'!$F$3:$F$1335,0),IF($B80&lt;300,1,2))*OFFSET('Таблица 3 (распределение)'!$B$1,MATCH(AB$1,'Таблица 3 (распределение)'!$A$2:$A$22,0),0),0)</f>
        <v>0</v>
      </c>
      <c r="AC80">
        <f ca="1">IFERROR(OFFSET('Таблица 2 (тарифы)'!$F$2,MATCH($G80&amp;AC$1,'Таблица 2 (тарифы)'!$F$3:$F$1335,0),IF($B80&lt;300,1,2))*OFFSET('Таблица 3 (распределение)'!$B$1,MATCH(AC$1,'Таблица 3 (распределение)'!$A$2:$A$22,0),0),0)</f>
        <v>4.55</v>
      </c>
      <c r="AD80">
        <f ca="1">IFERROR(OFFSET('Таблица 2 (тарифы)'!$F$2,MATCH($G80&amp;AD$1,'Таблица 2 (тарифы)'!$F$3:$F$1335,0),IF($B80&lt;300,1,2))*OFFSET('Таблица 3 (распределение)'!$B$1,MATCH(AD$1,'Таблица 3 (распределение)'!$A$2:$A$22,0),0),0)</f>
        <v>17.12</v>
      </c>
      <c r="AE80">
        <f ca="1">IFERROR(OFFSET('Таблица 2 (тарифы)'!$F$2,MATCH($G80&amp;AE$1,'Таблица 2 (тарифы)'!$F$3:$F$1335,0),IF($B80&lt;300,1,2))*OFFSET('Таблица 3 (распределение)'!$B$1,MATCH(AE$1,'Таблица 3 (распределение)'!$A$2:$A$22,0),0),0)</f>
        <v>3.8200000000000003</v>
      </c>
      <c r="AF80">
        <f ca="1">IFERROR(OFFSET('Таблица 2 (тарифы)'!$F$2,MATCH($G80&amp;AF$1,'Таблица 2 (тарифы)'!$F$3:$F$1335,0),IF($B80&lt;300,1,2))*OFFSET('Таблица 3 (распределение)'!$B$1,MATCH(AF$1,'Таблица 3 (распределение)'!$A$2:$A$22,0),0),0)</f>
        <v>73.8</v>
      </c>
      <c r="AG80">
        <f ca="1">IFERROR(OFFSET('Таблица 2 (тарифы)'!$F$2,MATCH($G80&amp;AG$1,'Таблица 2 (тарифы)'!$F$3:$F$1335,0),IF($B80&lt;300,1,2))*OFFSET('Таблица 3 (распределение)'!$B$1,MATCH(AG$1,'Таблица 3 (распределение)'!$A$2:$A$22,0),0),0)</f>
        <v>0</v>
      </c>
      <c r="AH80">
        <f ca="1">IFERROR(OFFSET('Таблица 2 (тарифы)'!$F$2,MATCH($G80&amp;AH$1,'Таблица 2 (тарифы)'!$F$3:$F$1335,0),IF($B80&lt;300,1,2))*OFFSET('Таблица 3 (распределение)'!$B$1,MATCH(AH$1,'Таблица 3 (распределение)'!$A$2:$A$22,0),0),0)</f>
        <v>5.68</v>
      </c>
      <c r="AI80">
        <f ca="1">IFERROR(OFFSET('Таблица 2 (тарифы)'!$F$2,MATCH($G80&amp;AI$1,'Таблица 2 (тарифы)'!$F$3:$F$1335,0),IF($B80&lt;300,1,2))*OFFSET('Таблица 3 (распределение)'!$B$1,MATCH(AI$1,'Таблица 3 (распределение)'!$A$2:$A$22,0),0),0)</f>
        <v>0</v>
      </c>
      <c r="AJ80">
        <f ca="1">IFERROR(OFFSET('Таблица 2 (тарифы)'!$F$2,MATCH($G80&amp;AJ$1,'Таблица 2 (тарифы)'!$F$3:$F$1335,0),IF($B80&lt;300,1,2))*OFFSET('Таблица 3 (распределение)'!$B$1,MATCH(AJ$1,'Таблица 3 (распределение)'!$A$2:$A$22,0),0),0)</f>
        <v>5.98</v>
      </c>
      <c r="AK80">
        <f ca="1">IFERROR(OFFSET('Таблица 2 (тарифы)'!$F$2,MATCH($G80&amp;AK$1,'Таблица 2 (тарифы)'!$F$3:$F$1335,0),IF($B80&lt;300,1,2))*OFFSET('Таблица 3 (распределение)'!$B$1,MATCH(AK$1,'Таблица 3 (распределение)'!$A$2:$A$22,0),0),0)</f>
        <v>0</v>
      </c>
      <c r="AL80">
        <f ca="1">IFERROR(OFFSET('Таблица 2 (тарифы)'!$F$2,MATCH($G80&amp;AL$1,'Таблица 2 (тарифы)'!$F$3:$F$1335,0),IF($B80&lt;300,1,2))*OFFSET('Таблица 3 (распределение)'!$B$1,MATCH(AL$1,'Таблица 3 (распределение)'!$A$2:$A$22,0),0),0)</f>
        <v>12.99</v>
      </c>
      <c r="AM80">
        <f ca="1">IFERROR(OFFSET('Таблица 2 (тарифы)'!$F$2,MATCH($G80&amp;AM$1,'Таблица 2 (тарифы)'!$F$3:$F$1335,0),IF($B80&lt;300,1,2))*OFFSET('Таблица 3 (распределение)'!$B$1,MATCH(AM$1,'Таблица 3 (распределение)'!$A$2:$A$22,0),0),0)</f>
        <v>5.72</v>
      </c>
    </row>
    <row r="81" spans="1:39" x14ac:dyDescent="0.25">
      <c r="A81" s="8" t="s">
        <v>67</v>
      </c>
      <c r="B81" s="9">
        <v>3590</v>
      </c>
      <c r="C81" s="10">
        <v>32</v>
      </c>
      <c r="D81" s="10">
        <v>32</v>
      </c>
      <c r="E81" s="10">
        <v>32</v>
      </c>
      <c r="F81" s="7">
        <f>ROUNDUP(C81*D81*E81/1000,1)</f>
        <v>32.800000000000004</v>
      </c>
      <c r="G81" s="7">
        <f ca="1">IF(F81&gt;OFFSET(ЛИТРЫ!$B$1,MATCH(F81,ЛИТРЫ!$B$2:$B$44,1),0),OFFSET(ЛИТРЫ!$B$1,MATCH(F81,ЛИТРЫ!$B$2:$B$44,1)+1,0),OFFSET(ЛИТРЫ!$B$1,MATCH(F81,ЛИТРЫ!$B$2:$B$44,1),0))</f>
        <v>35</v>
      </c>
      <c r="H81" s="29">
        <f t="shared" ca="1" si="1"/>
        <v>337.43000000000006</v>
      </c>
      <c r="I81">
        <f ca="1">IFERROR(OFFSET('Таблица 2 (тарифы)'!$F$2,MATCH($G81&amp;I$1,'Таблица 2 (тарифы)'!$F$3:$F$1335,0),IF($B81&lt;300,1,2))*OFFSET('Таблица 3 (распределение)'!$B$1,MATCH(I$1,'Таблица 3 (распределение)'!$A$2:$A$22,0),0),0)</f>
        <v>0</v>
      </c>
      <c r="J81">
        <f ca="1">IFERROR(OFFSET('Таблица 2 (тарифы)'!$F$2,MATCH($G81&amp;J$1,'Таблица 2 (тарифы)'!$F$3:$F$1335,0),IF($B81&lt;300,1,2))*OFFSET('Таблица 3 (распределение)'!$B$1,MATCH(J$1,'Таблица 3 (распределение)'!$A$2:$A$22,0),0),0)</f>
        <v>0</v>
      </c>
      <c r="K81">
        <f ca="1">IFERROR(OFFSET('Таблица 2 (тарифы)'!$F$2,MATCH($G81&amp;K$1,'Таблица 2 (тарифы)'!$F$3:$F$1335,0),IF($B81&lt;300,1,2))*OFFSET('Таблица 3 (распределение)'!$B$1,MATCH(K$1,'Таблица 3 (распределение)'!$A$2:$A$22,0),0),0)</f>
        <v>0</v>
      </c>
      <c r="L81">
        <f ca="1">IFERROR(OFFSET('Таблица 2 (тарифы)'!$F$2,MATCH($G81&amp;L$1,'Таблица 2 (тарифы)'!$F$3:$F$1335,0),IF($B81&lt;300,1,2))*OFFSET('Таблица 3 (распределение)'!$B$1,MATCH(L$1,'Таблица 3 (распределение)'!$A$2:$A$22,0),0),0)</f>
        <v>0</v>
      </c>
      <c r="M81">
        <f ca="1">IFERROR(OFFSET('Таблица 2 (тарифы)'!$F$2,MATCH($G81&amp;M$1,'Таблица 2 (тарифы)'!$F$3:$F$1335,0),IF($B81&lt;300,1,2))*OFFSET('Таблица 3 (распределение)'!$B$1,MATCH(M$1,'Таблица 3 (распределение)'!$A$2:$A$22,0),0),0)</f>
        <v>12.32</v>
      </c>
      <c r="N81">
        <f ca="1">IFERROR(OFFSET('Таблица 2 (тарифы)'!$F$2,MATCH($G81&amp;N$1,'Таблица 2 (тарифы)'!$F$3:$F$1335,0),IF($B81&lt;300,1,2))*OFFSET('Таблица 3 (распределение)'!$B$1,MATCH(N$1,'Таблица 3 (распределение)'!$A$2:$A$22,0),0),0)</f>
        <v>15.24</v>
      </c>
      <c r="O81">
        <f ca="1">IFERROR(OFFSET('Таблица 2 (тарифы)'!$F$2,MATCH($G81&amp;O$1,'Таблица 2 (тарифы)'!$F$3:$F$1335,0),IF($B81&lt;300,1,2))*OFFSET('Таблица 3 (распределение)'!$B$1,MATCH(O$1,'Таблица 3 (распределение)'!$A$2:$A$22,0),0),0)</f>
        <v>0</v>
      </c>
      <c r="P81">
        <f ca="1">IFERROR(OFFSET('Таблица 2 (тарифы)'!$F$2,MATCH($G81&amp;P$1,'Таблица 2 (тарифы)'!$F$3:$F$1335,0),IF($B81&lt;300,1,2))*OFFSET('Таблица 3 (распределение)'!$B$1,MATCH(P$1,'Таблица 3 (распределение)'!$A$2:$A$22,0),0),0)</f>
        <v>20.38</v>
      </c>
      <c r="Q81">
        <f ca="1">IFERROR(OFFSET('Таблица 2 (тарифы)'!$F$2,MATCH($G81&amp;Q$1,'Таблица 2 (тарифы)'!$F$3:$F$1335,0),IF($B81&lt;300,1,2))*OFFSET('Таблица 3 (распределение)'!$B$1,MATCH(Q$1,'Таблица 3 (распределение)'!$A$2:$A$22,0),0),0)</f>
        <v>8.74</v>
      </c>
      <c r="R81">
        <f ca="1">IFERROR(OFFSET('Таблица 2 (тарифы)'!$F$2,MATCH($G81&amp;R$1,'Таблица 2 (тарифы)'!$F$3:$F$1335,0),IF($B81&lt;300,1,2))*OFFSET('Таблица 3 (распределение)'!$B$1,MATCH(R$1,'Таблица 3 (распределение)'!$A$2:$A$22,0),0),0)</f>
        <v>7.2</v>
      </c>
      <c r="S81">
        <f ca="1">IFERROR(OFFSET('Таблица 2 (тарифы)'!$F$2,MATCH($G81&amp;S$1,'Таблица 2 (тарифы)'!$F$3:$F$1335,0),IF($B81&lt;300,1,2))*OFFSET('Таблица 3 (распределение)'!$B$1,MATCH(S$1,'Таблица 3 (распределение)'!$A$2:$A$22,0),0),0)</f>
        <v>6.5200000000000005</v>
      </c>
      <c r="T81">
        <f ca="1">IFERROR(OFFSET('Таблица 2 (тарифы)'!$F$2,MATCH($G81&amp;T$1,'Таблица 2 (тарифы)'!$F$3:$F$1335,0),IF($B81&lt;300,1,2))*OFFSET('Таблица 3 (распределение)'!$B$1,MATCH(T$1,'Таблица 3 (распределение)'!$A$2:$A$22,0),0),0)</f>
        <v>8.94</v>
      </c>
      <c r="U81">
        <f ca="1">IFERROR(OFFSET('Таблица 2 (тарифы)'!$F$2,MATCH($G81&amp;U$1,'Таблица 2 (тарифы)'!$F$3:$F$1335,0),IF($B81&lt;300,1,2))*OFFSET('Таблица 3 (распределение)'!$B$1,MATCH(U$1,'Таблица 3 (распределение)'!$A$2:$A$22,0),0),0)</f>
        <v>23.16</v>
      </c>
      <c r="V81">
        <f ca="1">IFERROR(OFFSET('Таблица 2 (тарифы)'!$F$2,MATCH($G81&amp;V$1,'Таблица 2 (тарифы)'!$F$3:$F$1335,0),IF($B81&lt;300,1,2))*OFFSET('Таблица 3 (распределение)'!$B$1,MATCH(V$1,'Таблица 3 (распределение)'!$A$2:$A$22,0),0),0)</f>
        <v>0</v>
      </c>
      <c r="W81">
        <f ca="1">IFERROR(OFFSET('Таблица 2 (тарифы)'!$F$2,MATCH($G81&amp;W$1,'Таблица 2 (тарифы)'!$F$3:$F$1335,0),IF($B81&lt;300,1,2))*OFFSET('Таблица 3 (распределение)'!$B$1,MATCH(W$1,'Таблица 3 (распределение)'!$A$2:$A$22,0),0),0)</f>
        <v>4.8500000000000005</v>
      </c>
      <c r="X81">
        <f ca="1">IFERROR(OFFSET('Таблица 2 (тарифы)'!$F$2,MATCH($G81&amp;X$1,'Таблица 2 (тарифы)'!$F$3:$F$1335,0),IF($B81&lt;300,1,2))*OFFSET('Таблица 3 (распределение)'!$B$1,MATCH(X$1,'Таблица 3 (распределение)'!$A$2:$A$22,0),0),0)</f>
        <v>61.53</v>
      </c>
      <c r="Y81">
        <f ca="1">IFERROR(OFFSET('Таблица 2 (тарифы)'!$F$2,MATCH($G81&amp;Y$1,'Таблица 2 (тарифы)'!$F$3:$F$1335,0),IF($B81&lt;300,1,2))*OFFSET('Таблица 3 (распределение)'!$B$1,MATCH(Y$1,'Таблица 3 (распределение)'!$A$2:$A$22,0),0),0)</f>
        <v>13.77</v>
      </c>
      <c r="Z81">
        <f ca="1">IFERROR(OFFSET('Таблица 2 (тарифы)'!$F$2,MATCH($G81&amp;Z$1,'Таблица 2 (тарифы)'!$F$3:$F$1335,0),IF($B81&lt;300,1,2))*OFFSET('Таблица 3 (распределение)'!$B$1,MATCH(Z$1,'Таблица 3 (распределение)'!$A$2:$A$22,0),0),0)</f>
        <v>19.2</v>
      </c>
      <c r="AA81">
        <f ca="1">IFERROR(OFFSET('Таблица 2 (тарифы)'!$F$2,MATCH($G81&amp;AA$1,'Таблица 2 (тарифы)'!$F$3:$F$1335,0),IF($B81&lt;300,1,2))*OFFSET('Таблица 3 (распределение)'!$B$1,MATCH(AA$1,'Таблица 3 (распределение)'!$A$2:$A$22,0),0),0)</f>
        <v>5.92</v>
      </c>
      <c r="AB81">
        <f ca="1">IFERROR(OFFSET('Таблица 2 (тарифы)'!$F$2,MATCH($G81&amp;AB$1,'Таблица 2 (тарифы)'!$F$3:$F$1335,0),IF($B81&lt;300,1,2))*OFFSET('Таблица 3 (распределение)'!$B$1,MATCH(AB$1,'Таблица 3 (распределение)'!$A$2:$A$22,0),0),0)</f>
        <v>0</v>
      </c>
      <c r="AC81">
        <f ca="1">IFERROR(OFFSET('Таблица 2 (тарифы)'!$F$2,MATCH($G81&amp;AC$1,'Таблица 2 (тарифы)'!$F$3:$F$1335,0),IF($B81&lt;300,1,2))*OFFSET('Таблица 3 (распределение)'!$B$1,MATCH(AC$1,'Таблица 3 (распределение)'!$A$2:$A$22,0),0),0)</f>
        <v>4.55</v>
      </c>
      <c r="AD81">
        <f ca="1">IFERROR(OFFSET('Таблица 2 (тарифы)'!$F$2,MATCH($G81&amp;AD$1,'Таблица 2 (тарифы)'!$F$3:$F$1335,0),IF($B81&lt;300,1,2))*OFFSET('Таблица 3 (распределение)'!$B$1,MATCH(AD$1,'Таблица 3 (распределение)'!$A$2:$A$22,0),0),0)</f>
        <v>17.12</v>
      </c>
      <c r="AE81">
        <f ca="1">IFERROR(OFFSET('Таблица 2 (тарифы)'!$F$2,MATCH($G81&amp;AE$1,'Таблица 2 (тарифы)'!$F$3:$F$1335,0),IF($B81&lt;300,1,2))*OFFSET('Таблица 3 (распределение)'!$B$1,MATCH(AE$1,'Таблица 3 (распределение)'!$A$2:$A$22,0),0),0)</f>
        <v>3.8200000000000003</v>
      </c>
      <c r="AF81">
        <f ca="1">IFERROR(OFFSET('Таблица 2 (тарифы)'!$F$2,MATCH($G81&amp;AF$1,'Таблица 2 (тарифы)'!$F$3:$F$1335,0),IF($B81&lt;300,1,2))*OFFSET('Таблица 3 (распределение)'!$B$1,MATCH(AF$1,'Таблица 3 (распределение)'!$A$2:$A$22,0),0),0)</f>
        <v>73.8</v>
      </c>
      <c r="AG81">
        <f ca="1">IFERROR(OFFSET('Таблица 2 (тарифы)'!$F$2,MATCH($G81&amp;AG$1,'Таблица 2 (тарифы)'!$F$3:$F$1335,0),IF($B81&lt;300,1,2))*OFFSET('Таблица 3 (распределение)'!$B$1,MATCH(AG$1,'Таблица 3 (распределение)'!$A$2:$A$22,0),0),0)</f>
        <v>0</v>
      </c>
      <c r="AH81">
        <f ca="1">IFERROR(OFFSET('Таблица 2 (тарифы)'!$F$2,MATCH($G81&amp;AH$1,'Таблица 2 (тарифы)'!$F$3:$F$1335,0),IF($B81&lt;300,1,2))*OFFSET('Таблица 3 (распределение)'!$B$1,MATCH(AH$1,'Таблица 3 (распределение)'!$A$2:$A$22,0),0),0)</f>
        <v>5.68</v>
      </c>
      <c r="AI81">
        <f ca="1">IFERROR(OFFSET('Таблица 2 (тарифы)'!$F$2,MATCH($G81&amp;AI$1,'Таблица 2 (тарифы)'!$F$3:$F$1335,0),IF($B81&lt;300,1,2))*OFFSET('Таблица 3 (распределение)'!$B$1,MATCH(AI$1,'Таблица 3 (распределение)'!$A$2:$A$22,0),0),0)</f>
        <v>0</v>
      </c>
      <c r="AJ81">
        <f ca="1">IFERROR(OFFSET('Таблица 2 (тарифы)'!$F$2,MATCH($G81&amp;AJ$1,'Таблица 2 (тарифы)'!$F$3:$F$1335,0),IF($B81&lt;300,1,2))*OFFSET('Таблица 3 (распределение)'!$B$1,MATCH(AJ$1,'Таблица 3 (распределение)'!$A$2:$A$22,0),0),0)</f>
        <v>5.98</v>
      </c>
      <c r="AK81">
        <f ca="1">IFERROR(OFFSET('Таблица 2 (тарифы)'!$F$2,MATCH($G81&amp;AK$1,'Таблица 2 (тарифы)'!$F$3:$F$1335,0),IF($B81&lt;300,1,2))*OFFSET('Таблица 3 (распределение)'!$B$1,MATCH(AK$1,'Таблица 3 (распределение)'!$A$2:$A$22,0),0),0)</f>
        <v>0</v>
      </c>
      <c r="AL81">
        <f ca="1">IFERROR(OFFSET('Таблица 2 (тарифы)'!$F$2,MATCH($G81&amp;AL$1,'Таблица 2 (тарифы)'!$F$3:$F$1335,0),IF($B81&lt;300,1,2))*OFFSET('Таблица 3 (распределение)'!$B$1,MATCH(AL$1,'Таблица 3 (распределение)'!$A$2:$A$22,0),0),0)</f>
        <v>12.99</v>
      </c>
      <c r="AM81">
        <f ca="1">IFERROR(OFFSET('Таблица 2 (тарифы)'!$F$2,MATCH($G81&amp;AM$1,'Таблица 2 (тарифы)'!$F$3:$F$1335,0),IF($B81&lt;300,1,2))*OFFSET('Таблица 3 (распределение)'!$B$1,MATCH(AM$1,'Таблица 3 (распределение)'!$A$2:$A$22,0),0),0)</f>
        <v>5.72</v>
      </c>
    </row>
    <row r="82" spans="1:39" x14ac:dyDescent="0.25">
      <c r="A82" s="8" t="s">
        <v>64</v>
      </c>
      <c r="B82" s="9">
        <v>4990</v>
      </c>
      <c r="C82" s="10">
        <v>52</v>
      </c>
      <c r="D82" s="10">
        <v>27</v>
      </c>
      <c r="E82" s="10">
        <v>27</v>
      </c>
      <c r="F82" s="7">
        <f>ROUNDUP(C82*D82*E82/1000,1)</f>
        <v>38</v>
      </c>
      <c r="G82" s="7">
        <f ca="1">IF(F82&gt;OFFSET(ЛИТРЫ!$B$1,MATCH(F82,ЛИТРЫ!$B$2:$B$44,1),0),OFFSET(ЛИТРЫ!$B$1,MATCH(F82,ЛИТРЫ!$B$2:$B$44,1)+1,0),OFFSET(ЛИТРЫ!$B$1,MATCH(F82,ЛИТРЫ!$B$2:$B$44,1),0))</f>
        <v>40</v>
      </c>
      <c r="H82" s="29">
        <f t="shared" ca="1" si="1"/>
        <v>379.73000000000008</v>
      </c>
      <c r="I82">
        <f ca="1">IFERROR(OFFSET('Таблица 2 (тарифы)'!$F$2,MATCH($G82&amp;I$1,'Таблица 2 (тарифы)'!$F$3:$F$1335,0),IF($B82&lt;300,1,2))*OFFSET('Таблица 3 (распределение)'!$B$1,MATCH(I$1,'Таблица 3 (распределение)'!$A$2:$A$22,0),0),0)</f>
        <v>0</v>
      </c>
      <c r="J82">
        <f ca="1">IFERROR(OFFSET('Таблица 2 (тарифы)'!$F$2,MATCH($G82&amp;J$1,'Таблица 2 (тарифы)'!$F$3:$F$1335,0),IF($B82&lt;300,1,2))*OFFSET('Таблица 3 (распределение)'!$B$1,MATCH(J$1,'Таблица 3 (распределение)'!$A$2:$A$22,0),0),0)</f>
        <v>0</v>
      </c>
      <c r="K82">
        <f ca="1">IFERROR(OFFSET('Таблица 2 (тарифы)'!$F$2,MATCH($G82&amp;K$1,'Таблица 2 (тарифы)'!$F$3:$F$1335,0),IF($B82&lt;300,1,2))*OFFSET('Таблица 3 (распределение)'!$B$1,MATCH(K$1,'Таблица 3 (распределение)'!$A$2:$A$22,0),0),0)</f>
        <v>0</v>
      </c>
      <c r="L82">
        <f ca="1">IFERROR(OFFSET('Таблица 2 (тарифы)'!$F$2,MATCH($G82&amp;L$1,'Таблица 2 (тарифы)'!$F$3:$F$1335,0),IF($B82&lt;300,1,2))*OFFSET('Таблица 3 (распределение)'!$B$1,MATCH(L$1,'Таблица 3 (распределение)'!$A$2:$A$22,0),0),0)</f>
        <v>0</v>
      </c>
      <c r="M82">
        <f ca="1">IFERROR(OFFSET('Таблица 2 (тарифы)'!$F$2,MATCH($G82&amp;M$1,'Таблица 2 (тарифы)'!$F$3:$F$1335,0),IF($B82&lt;300,1,2))*OFFSET('Таблица 3 (распределение)'!$B$1,MATCH(M$1,'Таблица 3 (распределение)'!$A$2:$A$22,0),0),0)</f>
        <v>13.64</v>
      </c>
      <c r="N82">
        <f ca="1">IFERROR(OFFSET('Таблица 2 (тарифы)'!$F$2,MATCH($G82&amp;N$1,'Таблица 2 (тарифы)'!$F$3:$F$1335,0),IF($B82&lt;300,1,2))*OFFSET('Таблица 3 (распределение)'!$B$1,MATCH(N$1,'Таблица 3 (распределение)'!$A$2:$A$22,0),0),0)</f>
        <v>17.240000000000002</v>
      </c>
      <c r="O82">
        <f ca="1">IFERROR(OFFSET('Таблица 2 (тарифы)'!$F$2,MATCH($G82&amp;O$1,'Таблица 2 (тарифы)'!$F$3:$F$1335,0),IF($B82&lt;300,1,2))*OFFSET('Таблица 3 (распределение)'!$B$1,MATCH(O$1,'Таблица 3 (распределение)'!$A$2:$A$22,0),0),0)</f>
        <v>0</v>
      </c>
      <c r="P82">
        <f ca="1">IFERROR(OFFSET('Таблица 2 (тарифы)'!$F$2,MATCH($G82&amp;P$1,'Таблица 2 (тарифы)'!$F$3:$F$1335,0),IF($B82&lt;300,1,2))*OFFSET('Таблица 3 (распределение)'!$B$1,MATCH(P$1,'Таблица 3 (распределение)'!$A$2:$A$22,0),0),0)</f>
        <v>23.32</v>
      </c>
      <c r="Q82">
        <f ca="1">IFERROR(OFFSET('Таблица 2 (тарифы)'!$F$2,MATCH($G82&amp;Q$1,'Таблица 2 (тарифы)'!$F$3:$F$1335,0),IF($B82&lt;300,1,2))*OFFSET('Таблица 3 (распределение)'!$B$1,MATCH(Q$1,'Таблица 3 (распределение)'!$A$2:$A$22,0),0),0)</f>
        <v>9.98</v>
      </c>
      <c r="R82">
        <f ca="1">IFERROR(OFFSET('Таблица 2 (тарифы)'!$F$2,MATCH($G82&amp;R$1,'Таблица 2 (тарифы)'!$F$3:$F$1335,0),IF($B82&lt;300,1,2))*OFFSET('Таблица 3 (распределение)'!$B$1,MATCH(R$1,'Таблица 3 (распределение)'!$A$2:$A$22,0),0),0)</f>
        <v>8.08</v>
      </c>
      <c r="S82">
        <f ca="1">IFERROR(OFFSET('Таблица 2 (тарифы)'!$F$2,MATCH($G82&amp;S$1,'Таблица 2 (тарифы)'!$F$3:$F$1335,0),IF($B82&lt;300,1,2))*OFFSET('Таблица 3 (распределение)'!$B$1,MATCH(S$1,'Таблица 3 (распределение)'!$A$2:$A$22,0),0),0)</f>
        <v>7.7</v>
      </c>
      <c r="T82">
        <f ca="1">IFERROR(OFFSET('Таблица 2 (тарифы)'!$F$2,MATCH($G82&amp;T$1,'Таблица 2 (тарифы)'!$F$3:$F$1335,0),IF($B82&lt;300,1,2))*OFFSET('Таблица 3 (распределение)'!$B$1,MATCH(T$1,'Таблица 3 (распределение)'!$A$2:$A$22,0),0),0)</f>
        <v>10.32</v>
      </c>
      <c r="U82">
        <f ca="1">IFERROR(OFFSET('Таблица 2 (тарифы)'!$F$2,MATCH($G82&amp;U$1,'Таблица 2 (тарифы)'!$F$3:$F$1335,0),IF($B82&lt;300,1,2))*OFFSET('Таблица 3 (распределение)'!$B$1,MATCH(U$1,'Таблица 3 (распределение)'!$A$2:$A$22,0),0),0)</f>
        <v>26.58</v>
      </c>
      <c r="V82">
        <f ca="1">IFERROR(OFFSET('Таблица 2 (тарифы)'!$F$2,MATCH($G82&amp;V$1,'Таблица 2 (тарифы)'!$F$3:$F$1335,0),IF($B82&lt;300,1,2))*OFFSET('Таблица 3 (распределение)'!$B$1,MATCH(V$1,'Таблица 3 (распределение)'!$A$2:$A$22,0),0),0)</f>
        <v>0</v>
      </c>
      <c r="W82">
        <f ca="1">IFERROR(OFFSET('Таблица 2 (тарифы)'!$F$2,MATCH($G82&amp;W$1,'Таблица 2 (тарифы)'!$F$3:$F$1335,0),IF($B82&lt;300,1,2))*OFFSET('Таблица 3 (распределение)'!$B$1,MATCH(W$1,'Таблица 3 (распределение)'!$A$2:$A$22,0),0),0)</f>
        <v>5.37</v>
      </c>
      <c r="X82">
        <f ca="1">IFERROR(OFFSET('Таблица 2 (тарифы)'!$F$2,MATCH($G82&amp;X$1,'Таблица 2 (тарифы)'!$F$3:$F$1335,0),IF($B82&lt;300,1,2))*OFFSET('Таблица 3 (распределение)'!$B$1,MATCH(X$1,'Таблица 3 (распределение)'!$A$2:$A$22,0),0),0)</f>
        <v>68.039999999999992</v>
      </c>
      <c r="Y82">
        <f ca="1">IFERROR(OFFSET('Таблица 2 (тарифы)'!$F$2,MATCH($G82&amp;Y$1,'Таблица 2 (тарифы)'!$F$3:$F$1335,0),IF($B82&lt;300,1,2))*OFFSET('Таблица 3 (распределение)'!$B$1,MATCH(Y$1,'Таблица 3 (распределение)'!$A$2:$A$22,0),0),0)</f>
        <v>15.51</v>
      </c>
      <c r="Z82">
        <f ca="1">IFERROR(OFFSET('Таблица 2 (тарифы)'!$F$2,MATCH($G82&amp;Z$1,'Таблица 2 (тарифы)'!$F$3:$F$1335,0),IF($B82&lt;300,1,2))*OFFSET('Таблица 3 (распределение)'!$B$1,MATCH(Z$1,'Таблица 3 (распределение)'!$A$2:$A$22,0),0),0)</f>
        <v>21.689999999999998</v>
      </c>
      <c r="AA82">
        <f ca="1">IFERROR(OFFSET('Таблица 2 (тарифы)'!$F$2,MATCH($G82&amp;AA$1,'Таблица 2 (тарифы)'!$F$3:$F$1335,0),IF($B82&lt;300,1,2))*OFFSET('Таблица 3 (распределение)'!$B$1,MATCH(AA$1,'Таблица 3 (распределение)'!$A$2:$A$22,0),0),0)</f>
        <v>6.58</v>
      </c>
      <c r="AB82">
        <f ca="1">IFERROR(OFFSET('Таблица 2 (тарифы)'!$F$2,MATCH($G82&amp;AB$1,'Таблица 2 (тарифы)'!$F$3:$F$1335,0),IF($B82&lt;300,1,2))*OFFSET('Таблица 3 (распределение)'!$B$1,MATCH(AB$1,'Таблица 3 (распределение)'!$A$2:$A$22,0),0),0)</f>
        <v>0</v>
      </c>
      <c r="AC82">
        <f ca="1">IFERROR(OFFSET('Таблица 2 (тарифы)'!$F$2,MATCH($G82&amp;AC$1,'Таблица 2 (тарифы)'!$F$3:$F$1335,0),IF($B82&lt;300,1,2))*OFFSET('Таблица 3 (распределение)'!$B$1,MATCH(AC$1,'Таблица 3 (распределение)'!$A$2:$A$22,0),0),0)</f>
        <v>4.97</v>
      </c>
      <c r="AD82">
        <f ca="1">IFERROR(OFFSET('Таблица 2 (тарифы)'!$F$2,MATCH($G82&amp;AD$1,'Таблица 2 (тарифы)'!$F$3:$F$1335,0),IF($B82&lt;300,1,2))*OFFSET('Таблица 3 (распределение)'!$B$1,MATCH(AD$1,'Таблица 3 (распределение)'!$A$2:$A$22,0),0),0)</f>
        <v>19.16</v>
      </c>
      <c r="AE82">
        <f ca="1">IFERROR(OFFSET('Таблица 2 (тарифы)'!$F$2,MATCH($G82&amp;AE$1,'Таблица 2 (тарифы)'!$F$3:$F$1335,0),IF($B82&lt;300,1,2))*OFFSET('Таблица 3 (распределение)'!$B$1,MATCH(AE$1,'Таблица 3 (распределение)'!$A$2:$A$22,0),0),0)</f>
        <v>4.26</v>
      </c>
      <c r="AF82">
        <f ca="1">IFERROR(OFFSET('Таблица 2 (тарифы)'!$F$2,MATCH($G82&amp;AF$1,'Таблица 2 (тарифы)'!$F$3:$F$1335,0),IF($B82&lt;300,1,2))*OFFSET('Таблица 3 (распределение)'!$B$1,MATCH(AF$1,'Таблица 3 (распределение)'!$A$2:$A$22,0),0),0)</f>
        <v>82.8</v>
      </c>
      <c r="AG82">
        <f ca="1">IFERROR(OFFSET('Таблица 2 (тарифы)'!$F$2,MATCH($G82&amp;AG$1,'Таблица 2 (тарифы)'!$F$3:$F$1335,0),IF($B82&lt;300,1,2))*OFFSET('Таблица 3 (распределение)'!$B$1,MATCH(AG$1,'Таблица 3 (распределение)'!$A$2:$A$22,0),0),0)</f>
        <v>0</v>
      </c>
      <c r="AH82">
        <f ca="1">IFERROR(OFFSET('Таблица 2 (тарифы)'!$F$2,MATCH($G82&amp;AH$1,'Таблица 2 (тарифы)'!$F$3:$F$1335,0),IF($B82&lt;300,1,2))*OFFSET('Таблица 3 (распределение)'!$B$1,MATCH(AH$1,'Таблица 3 (распределение)'!$A$2:$A$22,0),0),0)</f>
        <v>6.48</v>
      </c>
      <c r="AI82">
        <f ca="1">IFERROR(OFFSET('Таблица 2 (тарифы)'!$F$2,MATCH($G82&amp;AI$1,'Таблица 2 (тарифы)'!$F$3:$F$1335,0),IF($B82&lt;300,1,2))*OFFSET('Таблица 3 (распределение)'!$B$1,MATCH(AI$1,'Таблица 3 (распределение)'!$A$2:$A$22,0),0),0)</f>
        <v>0</v>
      </c>
      <c r="AJ82">
        <f ca="1">IFERROR(OFFSET('Таблица 2 (тарифы)'!$F$2,MATCH($G82&amp;AJ$1,'Таблица 2 (тарифы)'!$F$3:$F$1335,0),IF($B82&lt;300,1,2))*OFFSET('Таблица 3 (распределение)'!$B$1,MATCH(AJ$1,'Таблица 3 (распределение)'!$A$2:$A$22,0),0),0)</f>
        <v>6.68</v>
      </c>
      <c r="AK82">
        <f ca="1">IFERROR(OFFSET('Таблица 2 (тарифы)'!$F$2,MATCH($G82&amp;AK$1,'Таблица 2 (тарифы)'!$F$3:$F$1335,0),IF($B82&lt;300,1,2))*OFFSET('Таблица 3 (распределение)'!$B$1,MATCH(AK$1,'Таблица 3 (распределение)'!$A$2:$A$22,0),0),0)</f>
        <v>0</v>
      </c>
      <c r="AL82">
        <f ca="1">IFERROR(OFFSET('Таблица 2 (тарифы)'!$F$2,MATCH($G82&amp;AL$1,'Таблица 2 (тарифы)'!$F$3:$F$1335,0),IF($B82&lt;300,1,2))*OFFSET('Таблица 3 (распределение)'!$B$1,MATCH(AL$1,'Таблица 3 (распределение)'!$A$2:$A$22,0),0),0)</f>
        <v>14.85</v>
      </c>
      <c r="AM82">
        <f ca="1">IFERROR(OFFSET('Таблица 2 (тарифы)'!$F$2,MATCH($G82&amp;AM$1,'Таблица 2 (тарифы)'!$F$3:$F$1335,0),IF($B82&lt;300,1,2))*OFFSET('Таблица 3 (распределение)'!$B$1,MATCH(AM$1,'Таблица 3 (распределение)'!$A$2:$A$22,0),0),0)</f>
        <v>6.48</v>
      </c>
    </row>
    <row r="83" spans="1:39" x14ac:dyDescent="0.25">
      <c r="A83" s="8" t="s">
        <v>61</v>
      </c>
      <c r="B83" s="9">
        <v>6890</v>
      </c>
      <c r="C83" s="10">
        <v>42</v>
      </c>
      <c r="D83" s="10">
        <v>42</v>
      </c>
      <c r="E83" s="10">
        <v>22</v>
      </c>
      <c r="F83" s="7">
        <f>ROUNDUP(C83*D83*E83/1000,1)</f>
        <v>38.9</v>
      </c>
      <c r="G83" s="7">
        <f ca="1">IF(F83&gt;OFFSET(ЛИТРЫ!$B$1,MATCH(F83,ЛИТРЫ!$B$2:$B$44,1),0),OFFSET(ЛИТРЫ!$B$1,MATCH(F83,ЛИТРЫ!$B$2:$B$44,1)+1,0),OFFSET(ЛИТРЫ!$B$1,MATCH(F83,ЛИТРЫ!$B$2:$B$44,1),0))</f>
        <v>40</v>
      </c>
      <c r="H83" s="29">
        <f t="shared" ca="1" si="1"/>
        <v>379.73000000000008</v>
      </c>
      <c r="I83">
        <f ca="1">IFERROR(OFFSET('Таблица 2 (тарифы)'!$F$2,MATCH($G83&amp;I$1,'Таблица 2 (тарифы)'!$F$3:$F$1335,0),IF($B83&lt;300,1,2))*OFFSET('Таблица 3 (распределение)'!$B$1,MATCH(I$1,'Таблица 3 (распределение)'!$A$2:$A$22,0),0),0)</f>
        <v>0</v>
      </c>
      <c r="J83">
        <f ca="1">IFERROR(OFFSET('Таблица 2 (тарифы)'!$F$2,MATCH($G83&amp;J$1,'Таблица 2 (тарифы)'!$F$3:$F$1335,0),IF($B83&lt;300,1,2))*OFFSET('Таблица 3 (распределение)'!$B$1,MATCH(J$1,'Таблица 3 (распределение)'!$A$2:$A$22,0),0),0)</f>
        <v>0</v>
      </c>
      <c r="K83">
        <f ca="1">IFERROR(OFFSET('Таблица 2 (тарифы)'!$F$2,MATCH($G83&amp;K$1,'Таблица 2 (тарифы)'!$F$3:$F$1335,0),IF($B83&lt;300,1,2))*OFFSET('Таблица 3 (распределение)'!$B$1,MATCH(K$1,'Таблица 3 (распределение)'!$A$2:$A$22,0),0),0)</f>
        <v>0</v>
      </c>
      <c r="L83">
        <f ca="1">IFERROR(OFFSET('Таблица 2 (тарифы)'!$F$2,MATCH($G83&amp;L$1,'Таблица 2 (тарифы)'!$F$3:$F$1335,0),IF($B83&lt;300,1,2))*OFFSET('Таблица 3 (распределение)'!$B$1,MATCH(L$1,'Таблица 3 (распределение)'!$A$2:$A$22,0),0),0)</f>
        <v>0</v>
      </c>
      <c r="M83">
        <f ca="1">IFERROR(OFFSET('Таблица 2 (тарифы)'!$F$2,MATCH($G83&amp;M$1,'Таблица 2 (тарифы)'!$F$3:$F$1335,0),IF($B83&lt;300,1,2))*OFFSET('Таблица 3 (распределение)'!$B$1,MATCH(M$1,'Таблица 3 (распределение)'!$A$2:$A$22,0),0),0)</f>
        <v>13.64</v>
      </c>
      <c r="N83">
        <f ca="1">IFERROR(OFFSET('Таблица 2 (тарифы)'!$F$2,MATCH($G83&amp;N$1,'Таблица 2 (тарифы)'!$F$3:$F$1335,0),IF($B83&lt;300,1,2))*OFFSET('Таблица 3 (распределение)'!$B$1,MATCH(N$1,'Таблица 3 (распределение)'!$A$2:$A$22,0),0),0)</f>
        <v>17.240000000000002</v>
      </c>
      <c r="O83">
        <f ca="1">IFERROR(OFFSET('Таблица 2 (тарифы)'!$F$2,MATCH($G83&amp;O$1,'Таблица 2 (тарифы)'!$F$3:$F$1335,0),IF($B83&lt;300,1,2))*OFFSET('Таблица 3 (распределение)'!$B$1,MATCH(O$1,'Таблица 3 (распределение)'!$A$2:$A$22,0),0),0)</f>
        <v>0</v>
      </c>
      <c r="P83">
        <f ca="1">IFERROR(OFFSET('Таблица 2 (тарифы)'!$F$2,MATCH($G83&amp;P$1,'Таблица 2 (тарифы)'!$F$3:$F$1335,0),IF($B83&lt;300,1,2))*OFFSET('Таблица 3 (распределение)'!$B$1,MATCH(P$1,'Таблица 3 (распределение)'!$A$2:$A$22,0),0),0)</f>
        <v>23.32</v>
      </c>
      <c r="Q83">
        <f ca="1">IFERROR(OFFSET('Таблица 2 (тарифы)'!$F$2,MATCH($G83&amp;Q$1,'Таблица 2 (тарифы)'!$F$3:$F$1335,0),IF($B83&lt;300,1,2))*OFFSET('Таблица 3 (распределение)'!$B$1,MATCH(Q$1,'Таблица 3 (распределение)'!$A$2:$A$22,0),0),0)</f>
        <v>9.98</v>
      </c>
      <c r="R83">
        <f ca="1">IFERROR(OFFSET('Таблица 2 (тарифы)'!$F$2,MATCH($G83&amp;R$1,'Таблица 2 (тарифы)'!$F$3:$F$1335,0),IF($B83&lt;300,1,2))*OFFSET('Таблица 3 (распределение)'!$B$1,MATCH(R$1,'Таблица 3 (распределение)'!$A$2:$A$22,0),0),0)</f>
        <v>8.08</v>
      </c>
      <c r="S83">
        <f ca="1">IFERROR(OFFSET('Таблица 2 (тарифы)'!$F$2,MATCH($G83&amp;S$1,'Таблица 2 (тарифы)'!$F$3:$F$1335,0),IF($B83&lt;300,1,2))*OFFSET('Таблица 3 (распределение)'!$B$1,MATCH(S$1,'Таблица 3 (распределение)'!$A$2:$A$22,0),0),0)</f>
        <v>7.7</v>
      </c>
      <c r="T83">
        <f ca="1">IFERROR(OFFSET('Таблица 2 (тарифы)'!$F$2,MATCH($G83&amp;T$1,'Таблица 2 (тарифы)'!$F$3:$F$1335,0),IF($B83&lt;300,1,2))*OFFSET('Таблица 3 (распределение)'!$B$1,MATCH(T$1,'Таблица 3 (распределение)'!$A$2:$A$22,0),0),0)</f>
        <v>10.32</v>
      </c>
      <c r="U83">
        <f ca="1">IFERROR(OFFSET('Таблица 2 (тарифы)'!$F$2,MATCH($G83&amp;U$1,'Таблица 2 (тарифы)'!$F$3:$F$1335,0),IF($B83&lt;300,1,2))*OFFSET('Таблица 3 (распределение)'!$B$1,MATCH(U$1,'Таблица 3 (распределение)'!$A$2:$A$22,0),0),0)</f>
        <v>26.58</v>
      </c>
      <c r="V83">
        <f ca="1">IFERROR(OFFSET('Таблица 2 (тарифы)'!$F$2,MATCH($G83&amp;V$1,'Таблица 2 (тарифы)'!$F$3:$F$1335,0),IF($B83&lt;300,1,2))*OFFSET('Таблица 3 (распределение)'!$B$1,MATCH(V$1,'Таблица 3 (распределение)'!$A$2:$A$22,0),0),0)</f>
        <v>0</v>
      </c>
      <c r="W83">
        <f ca="1">IFERROR(OFFSET('Таблица 2 (тарифы)'!$F$2,MATCH($G83&amp;W$1,'Таблица 2 (тарифы)'!$F$3:$F$1335,0),IF($B83&lt;300,1,2))*OFFSET('Таблица 3 (распределение)'!$B$1,MATCH(W$1,'Таблица 3 (распределение)'!$A$2:$A$22,0),0),0)</f>
        <v>5.37</v>
      </c>
      <c r="X83">
        <f ca="1">IFERROR(OFFSET('Таблица 2 (тарифы)'!$F$2,MATCH($G83&amp;X$1,'Таблица 2 (тарифы)'!$F$3:$F$1335,0),IF($B83&lt;300,1,2))*OFFSET('Таблица 3 (распределение)'!$B$1,MATCH(X$1,'Таблица 3 (распределение)'!$A$2:$A$22,0),0),0)</f>
        <v>68.039999999999992</v>
      </c>
      <c r="Y83">
        <f ca="1">IFERROR(OFFSET('Таблица 2 (тарифы)'!$F$2,MATCH($G83&amp;Y$1,'Таблица 2 (тарифы)'!$F$3:$F$1335,0),IF($B83&lt;300,1,2))*OFFSET('Таблица 3 (распределение)'!$B$1,MATCH(Y$1,'Таблица 3 (распределение)'!$A$2:$A$22,0),0),0)</f>
        <v>15.51</v>
      </c>
      <c r="Z83">
        <f ca="1">IFERROR(OFFSET('Таблица 2 (тарифы)'!$F$2,MATCH($G83&amp;Z$1,'Таблица 2 (тарифы)'!$F$3:$F$1335,0),IF($B83&lt;300,1,2))*OFFSET('Таблица 3 (распределение)'!$B$1,MATCH(Z$1,'Таблица 3 (распределение)'!$A$2:$A$22,0),0),0)</f>
        <v>21.689999999999998</v>
      </c>
      <c r="AA83">
        <f ca="1">IFERROR(OFFSET('Таблица 2 (тарифы)'!$F$2,MATCH($G83&amp;AA$1,'Таблица 2 (тарифы)'!$F$3:$F$1335,0),IF($B83&lt;300,1,2))*OFFSET('Таблица 3 (распределение)'!$B$1,MATCH(AA$1,'Таблица 3 (распределение)'!$A$2:$A$22,0),0),0)</f>
        <v>6.58</v>
      </c>
      <c r="AB83">
        <f ca="1">IFERROR(OFFSET('Таблица 2 (тарифы)'!$F$2,MATCH($G83&amp;AB$1,'Таблица 2 (тарифы)'!$F$3:$F$1335,0),IF($B83&lt;300,1,2))*OFFSET('Таблица 3 (распределение)'!$B$1,MATCH(AB$1,'Таблица 3 (распределение)'!$A$2:$A$22,0),0),0)</f>
        <v>0</v>
      </c>
      <c r="AC83">
        <f ca="1">IFERROR(OFFSET('Таблица 2 (тарифы)'!$F$2,MATCH($G83&amp;AC$1,'Таблица 2 (тарифы)'!$F$3:$F$1335,0),IF($B83&lt;300,1,2))*OFFSET('Таблица 3 (распределение)'!$B$1,MATCH(AC$1,'Таблица 3 (распределение)'!$A$2:$A$22,0),0),0)</f>
        <v>4.97</v>
      </c>
      <c r="AD83">
        <f ca="1">IFERROR(OFFSET('Таблица 2 (тарифы)'!$F$2,MATCH($G83&amp;AD$1,'Таблица 2 (тарифы)'!$F$3:$F$1335,0),IF($B83&lt;300,1,2))*OFFSET('Таблица 3 (распределение)'!$B$1,MATCH(AD$1,'Таблица 3 (распределение)'!$A$2:$A$22,0),0),0)</f>
        <v>19.16</v>
      </c>
      <c r="AE83">
        <f ca="1">IFERROR(OFFSET('Таблица 2 (тарифы)'!$F$2,MATCH($G83&amp;AE$1,'Таблица 2 (тарифы)'!$F$3:$F$1335,0),IF($B83&lt;300,1,2))*OFFSET('Таблица 3 (распределение)'!$B$1,MATCH(AE$1,'Таблица 3 (распределение)'!$A$2:$A$22,0),0),0)</f>
        <v>4.26</v>
      </c>
      <c r="AF83">
        <f ca="1">IFERROR(OFFSET('Таблица 2 (тарифы)'!$F$2,MATCH($G83&amp;AF$1,'Таблица 2 (тарифы)'!$F$3:$F$1335,0),IF($B83&lt;300,1,2))*OFFSET('Таблица 3 (распределение)'!$B$1,MATCH(AF$1,'Таблица 3 (распределение)'!$A$2:$A$22,0),0),0)</f>
        <v>82.8</v>
      </c>
      <c r="AG83">
        <f ca="1">IFERROR(OFFSET('Таблица 2 (тарифы)'!$F$2,MATCH($G83&amp;AG$1,'Таблица 2 (тарифы)'!$F$3:$F$1335,0),IF($B83&lt;300,1,2))*OFFSET('Таблица 3 (распределение)'!$B$1,MATCH(AG$1,'Таблица 3 (распределение)'!$A$2:$A$22,0),0),0)</f>
        <v>0</v>
      </c>
      <c r="AH83">
        <f ca="1">IFERROR(OFFSET('Таблица 2 (тарифы)'!$F$2,MATCH($G83&amp;AH$1,'Таблица 2 (тарифы)'!$F$3:$F$1335,0),IF($B83&lt;300,1,2))*OFFSET('Таблица 3 (распределение)'!$B$1,MATCH(AH$1,'Таблица 3 (распределение)'!$A$2:$A$22,0),0),0)</f>
        <v>6.48</v>
      </c>
      <c r="AI83">
        <f ca="1">IFERROR(OFFSET('Таблица 2 (тарифы)'!$F$2,MATCH($G83&amp;AI$1,'Таблица 2 (тарифы)'!$F$3:$F$1335,0),IF($B83&lt;300,1,2))*OFFSET('Таблица 3 (распределение)'!$B$1,MATCH(AI$1,'Таблица 3 (распределение)'!$A$2:$A$22,0),0),0)</f>
        <v>0</v>
      </c>
      <c r="AJ83">
        <f ca="1">IFERROR(OFFSET('Таблица 2 (тарифы)'!$F$2,MATCH($G83&amp;AJ$1,'Таблица 2 (тарифы)'!$F$3:$F$1335,0),IF($B83&lt;300,1,2))*OFFSET('Таблица 3 (распределение)'!$B$1,MATCH(AJ$1,'Таблица 3 (распределение)'!$A$2:$A$22,0),0),0)</f>
        <v>6.68</v>
      </c>
      <c r="AK83">
        <f ca="1">IFERROR(OFFSET('Таблица 2 (тарифы)'!$F$2,MATCH($G83&amp;AK$1,'Таблица 2 (тарифы)'!$F$3:$F$1335,0),IF($B83&lt;300,1,2))*OFFSET('Таблица 3 (распределение)'!$B$1,MATCH(AK$1,'Таблица 3 (распределение)'!$A$2:$A$22,0),0),0)</f>
        <v>0</v>
      </c>
      <c r="AL83">
        <f ca="1">IFERROR(OFFSET('Таблица 2 (тарифы)'!$F$2,MATCH($G83&amp;AL$1,'Таблица 2 (тарифы)'!$F$3:$F$1335,0),IF($B83&lt;300,1,2))*OFFSET('Таблица 3 (распределение)'!$B$1,MATCH(AL$1,'Таблица 3 (распределение)'!$A$2:$A$22,0),0),0)</f>
        <v>14.85</v>
      </c>
      <c r="AM83">
        <f ca="1">IFERROR(OFFSET('Таблица 2 (тарифы)'!$F$2,MATCH($G83&amp;AM$1,'Таблица 2 (тарифы)'!$F$3:$F$1335,0),IF($B83&lt;300,1,2))*OFFSET('Таблица 3 (распределение)'!$B$1,MATCH(AM$1,'Таблица 3 (распределение)'!$A$2:$A$22,0),0),0)</f>
        <v>6.48</v>
      </c>
    </row>
    <row r="84" spans="1:39" x14ac:dyDescent="0.25">
      <c r="A84" s="8" t="s">
        <v>56</v>
      </c>
      <c r="B84" s="9">
        <v>12390</v>
      </c>
      <c r="C84" s="10">
        <v>34</v>
      </c>
      <c r="D84" s="10">
        <v>34</v>
      </c>
      <c r="E84" s="10">
        <v>34</v>
      </c>
      <c r="F84" s="7">
        <f>ROUNDUP(C84*D84*E84/1000,1)</f>
        <v>39.4</v>
      </c>
      <c r="G84" s="7">
        <f ca="1">IF(F84&gt;OFFSET(ЛИТРЫ!$B$1,MATCH(F84,ЛИТРЫ!$B$2:$B$44,1),0),OFFSET(ЛИТРЫ!$B$1,MATCH(F84,ЛИТРЫ!$B$2:$B$44,1)+1,0),OFFSET(ЛИТРЫ!$B$1,MATCH(F84,ЛИТРЫ!$B$2:$B$44,1),0))</f>
        <v>40</v>
      </c>
      <c r="H84" s="29">
        <f t="shared" ca="1" si="1"/>
        <v>379.73000000000008</v>
      </c>
      <c r="I84">
        <f ca="1">IFERROR(OFFSET('Таблица 2 (тарифы)'!$F$2,MATCH($G84&amp;I$1,'Таблица 2 (тарифы)'!$F$3:$F$1335,0),IF($B84&lt;300,1,2))*OFFSET('Таблица 3 (распределение)'!$B$1,MATCH(I$1,'Таблица 3 (распределение)'!$A$2:$A$22,0),0),0)</f>
        <v>0</v>
      </c>
      <c r="J84">
        <f ca="1">IFERROR(OFFSET('Таблица 2 (тарифы)'!$F$2,MATCH($G84&amp;J$1,'Таблица 2 (тарифы)'!$F$3:$F$1335,0),IF($B84&lt;300,1,2))*OFFSET('Таблица 3 (распределение)'!$B$1,MATCH(J$1,'Таблица 3 (распределение)'!$A$2:$A$22,0),0),0)</f>
        <v>0</v>
      </c>
      <c r="K84">
        <f ca="1">IFERROR(OFFSET('Таблица 2 (тарифы)'!$F$2,MATCH($G84&amp;K$1,'Таблица 2 (тарифы)'!$F$3:$F$1335,0),IF($B84&lt;300,1,2))*OFFSET('Таблица 3 (распределение)'!$B$1,MATCH(K$1,'Таблица 3 (распределение)'!$A$2:$A$22,0),0),0)</f>
        <v>0</v>
      </c>
      <c r="L84">
        <f ca="1">IFERROR(OFFSET('Таблица 2 (тарифы)'!$F$2,MATCH($G84&amp;L$1,'Таблица 2 (тарифы)'!$F$3:$F$1335,0),IF($B84&lt;300,1,2))*OFFSET('Таблица 3 (распределение)'!$B$1,MATCH(L$1,'Таблица 3 (распределение)'!$A$2:$A$22,0),0),0)</f>
        <v>0</v>
      </c>
      <c r="M84">
        <f ca="1">IFERROR(OFFSET('Таблица 2 (тарифы)'!$F$2,MATCH($G84&amp;M$1,'Таблица 2 (тарифы)'!$F$3:$F$1335,0),IF($B84&lt;300,1,2))*OFFSET('Таблица 3 (распределение)'!$B$1,MATCH(M$1,'Таблица 3 (распределение)'!$A$2:$A$22,0),0),0)</f>
        <v>13.64</v>
      </c>
      <c r="N84">
        <f ca="1">IFERROR(OFFSET('Таблица 2 (тарифы)'!$F$2,MATCH($G84&amp;N$1,'Таблица 2 (тарифы)'!$F$3:$F$1335,0),IF($B84&lt;300,1,2))*OFFSET('Таблица 3 (распределение)'!$B$1,MATCH(N$1,'Таблица 3 (распределение)'!$A$2:$A$22,0),0),0)</f>
        <v>17.240000000000002</v>
      </c>
      <c r="O84">
        <f ca="1">IFERROR(OFFSET('Таблица 2 (тарифы)'!$F$2,MATCH($G84&amp;O$1,'Таблица 2 (тарифы)'!$F$3:$F$1335,0),IF($B84&lt;300,1,2))*OFFSET('Таблица 3 (распределение)'!$B$1,MATCH(O$1,'Таблица 3 (распределение)'!$A$2:$A$22,0),0),0)</f>
        <v>0</v>
      </c>
      <c r="P84">
        <f ca="1">IFERROR(OFFSET('Таблица 2 (тарифы)'!$F$2,MATCH($G84&amp;P$1,'Таблица 2 (тарифы)'!$F$3:$F$1335,0),IF($B84&lt;300,1,2))*OFFSET('Таблица 3 (распределение)'!$B$1,MATCH(P$1,'Таблица 3 (распределение)'!$A$2:$A$22,0),0),0)</f>
        <v>23.32</v>
      </c>
      <c r="Q84">
        <f ca="1">IFERROR(OFFSET('Таблица 2 (тарифы)'!$F$2,MATCH($G84&amp;Q$1,'Таблица 2 (тарифы)'!$F$3:$F$1335,0),IF($B84&lt;300,1,2))*OFFSET('Таблица 3 (распределение)'!$B$1,MATCH(Q$1,'Таблица 3 (распределение)'!$A$2:$A$22,0),0),0)</f>
        <v>9.98</v>
      </c>
      <c r="R84">
        <f ca="1">IFERROR(OFFSET('Таблица 2 (тарифы)'!$F$2,MATCH($G84&amp;R$1,'Таблица 2 (тарифы)'!$F$3:$F$1335,0),IF($B84&lt;300,1,2))*OFFSET('Таблица 3 (распределение)'!$B$1,MATCH(R$1,'Таблица 3 (распределение)'!$A$2:$A$22,0),0),0)</f>
        <v>8.08</v>
      </c>
      <c r="S84">
        <f ca="1">IFERROR(OFFSET('Таблица 2 (тарифы)'!$F$2,MATCH($G84&amp;S$1,'Таблица 2 (тарифы)'!$F$3:$F$1335,0),IF($B84&lt;300,1,2))*OFFSET('Таблица 3 (распределение)'!$B$1,MATCH(S$1,'Таблица 3 (распределение)'!$A$2:$A$22,0),0),0)</f>
        <v>7.7</v>
      </c>
      <c r="T84">
        <f ca="1">IFERROR(OFFSET('Таблица 2 (тарифы)'!$F$2,MATCH($G84&amp;T$1,'Таблица 2 (тарифы)'!$F$3:$F$1335,0),IF($B84&lt;300,1,2))*OFFSET('Таблица 3 (распределение)'!$B$1,MATCH(T$1,'Таблица 3 (распределение)'!$A$2:$A$22,0),0),0)</f>
        <v>10.32</v>
      </c>
      <c r="U84">
        <f ca="1">IFERROR(OFFSET('Таблица 2 (тарифы)'!$F$2,MATCH($G84&amp;U$1,'Таблица 2 (тарифы)'!$F$3:$F$1335,0),IF($B84&lt;300,1,2))*OFFSET('Таблица 3 (распределение)'!$B$1,MATCH(U$1,'Таблица 3 (распределение)'!$A$2:$A$22,0),0),0)</f>
        <v>26.58</v>
      </c>
      <c r="V84">
        <f ca="1">IFERROR(OFFSET('Таблица 2 (тарифы)'!$F$2,MATCH($G84&amp;V$1,'Таблица 2 (тарифы)'!$F$3:$F$1335,0),IF($B84&lt;300,1,2))*OFFSET('Таблица 3 (распределение)'!$B$1,MATCH(V$1,'Таблица 3 (распределение)'!$A$2:$A$22,0),0),0)</f>
        <v>0</v>
      </c>
      <c r="W84">
        <f ca="1">IFERROR(OFFSET('Таблица 2 (тарифы)'!$F$2,MATCH($G84&amp;W$1,'Таблица 2 (тарифы)'!$F$3:$F$1335,0),IF($B84&lt;300,1,2))*OFFSET('Таблица 3 (распределение)'!$B$1,MATCH(W$1,'Таблица 3 (распределение)'!$A$2:$A$22,0),0),0)</f>
        <v>5.37</v>
      </c>
      <c r="X84">
        <f ca="1">IFERROR(OFFSET('Таблица 2 (тарифы)'!$F$2,MATCH($G84&amp;X$1,'Таблица 2 (тарифы)'!$F$3:$F$1335,0),IF($B84&lt;300,1,2))*OFFSET('Таблица 3 (распределение)'!$B$1,MATCH(X$1,'Таблица 3 (распределение)'!$A$2:$A$22,0),0),0)</f>
        <v>68.039999999999992</v>
      </c>
      <c r="Y84">
        <f ca="1">IFERROR(OFFSET('Таблица 2 (тарифы)'!$F$2,MATCH($G84&amp;Y$1,'Таблица 2 (тарифы)'!$F$3:$F$1335,0),IF($B84&lt;300,1,2))*OFFSET('Таблица 3 (распределение)'!$B$1,MATCH(Y$1,'Таблица 3 (распределение)'!$A$2:$A$22,0),0),0)</f>
        <v>15.51</v>
      </c>
      <c r="Z84">
        <f ca="1">IFERROR(OFFSET('Таблица 2 (тарифы)'!$F$2,MATCH($G84&amp;Z$1,'Таблица 2 (тарифы)'!$F$3:$F$1335,0),IF($B84&lt;300,1,2))*OFFSET('Таблица 3 (распределение)'!$B$1,MATCH(Z$1,'Таблица 3 (распределение)'!$A$2:$A$22,0),0),0)</f>
        <v>21.689999999999998</v>
      </c>
      <c r="AA84">
        <f ca="1">IFERROR(OFFSET('Таблица 2 (тарифы)'!$F$2,MATCH($G84&amp;AA$1,'Таблица 2 (тарифы)'!$F$3:$F$1335,0),IF($B84&lt;300,1,2))*OFFSET('Таблица 3 (распределение)'!$B$1,MATCH(AA$1,'Таблица 3 (распределение)'!$A$2:$A$22,0),0),0)</f>
        <v>6.58</v>
      </c>
      <c r="AB84">
        <f ca="1">IFERROR(OFFSET('Таблица 2 (тарифы)'!$F$2,MATCH($G84&amp;AB$1,'Таблица 2 (тарифы)'!$F$3:$F$1335,0),IF($B84&lt;300,1,2))*OFFSET('Таблица 3 (распределение)'!$B$1,MATCH(AB$1,'Таблица 3 (распределение)'!$A$2:$A$22,0),0),0)</f>
        <v>0</v>
      </c>
      <c r="AC84">
        <f ca="1">IFERROR(OFFSET('Таблица 2 (тарифы)'!$F$2,MATCH($G84&amp;AC$1,'Таблица 2 (тарифы)'!$F$3:$F$1335,0),IF($B84&lt;300,1,2))*OFFSET('Таблица 3 (распределение)'!$B$1,MATCH(AC$1,'Таблица 3 (распределение)'!$A$2:$A$22,0),0),0)</f>
        <v>4.97</v>
      </c>
      <c r="AD84">
        <f ca="1">IFERROR(OFFSET('Таблица 2 (тарифы)'!$F$2,MATCH($G84&amp;AD$1,'Таблица 2 (тарифы)'!$F$3:$F$1335,0),IF($B84&lt;300,1,2))*OFFSET('Таблица 3 (распределение)'!$B$1,MATCH(AD$1,'Таблица 3 (распределение)'!$A$2:$A$22,0),0),0)</f>
        <v>19.16</v>
      </c>
      <c r="AE84">
        <f ca="1">IFERROR(OFFSET('Таблица 2 (тарифы)'!$F$2,MATCH($G84&amp;AE$1,'Таблица 2 (тарифы)'!$F$3:$F$1335,0),IF($B84&lt;300,1,2))*OFFSET('Таблица 3 (распределение)'!$B$1,MATCH(AE$1,'Таблица 3 (распределение)'!$A$2:$A$22,0),0),0)</f>
        <v>4.26</v>
      </c>
      <c r="AF84">
        <f ca="1">IFERROR(OFFSET('Таблица 2 (тарифы)'!$F$2,MATCH($G84&amp;AF$1,'Таблица 2 (тарифы)'!$F$3:$F$1335,0),IF($B84&lt;300,1,2))*OFFSET('Таблица 3 (распределение)'!$B$1,MATCH(AF$1,'Таблица 3 (распределение)'!$A$2:$A$22,0),0),0)</f>
        <v>82.8</v>
      </c>
      <c r="AG84">
        <f ca="1">IFERROR(OFFSET('Таблица 2 (тарифы)'!$F$2,MATCH($G84&amp;AG$1,'Таблица 2 (тарифы)'!$F$3:$F$1335,0),IF($B84&lt;300,1,2))*OFFSET('Таблица 3 (распределение)'!$B$1,MATCH(AG$1,'Таблица 3 (распределение)'!$A$2:$A$22,0),0),0)</f>
        <v>0</v>
      </c>
      <c r="AH84">
        <f ca="1">IFERROR(OFFSET('Таблица 2 (тарифы)'!$F$2,MATCH($G84&amp;AH$1,'Таблица 2 (тарифы)'!$F$3:$F$1335,0),IF($B84&lt;300,1,2))*OFFSET('Таблица 3 (распределение)'!$B$1,MATCH(AH$1,'Таблица 3 (распределение)'!$A$2:$A$22,0),0),0)</f>
        <v>6.48</v>
      </c>
      <c r="AI84">
        <f ca="1">IFERROR(OFFSET('Таблица 2 (тарифы)'!$F$2,MATCH($G84&amp;AI$1,'Таблица 2 (тарифы)'!$F$3:$F$1335,0),IF($B84&lt;300,1,2))*OFFSET('Таблица 3 (распределение)'!$B$1,MATCH(AI$1,'Таблица 3 (распределение)'!$A$2:$A$22,0),0),0)</f>
        <v>0</v>
      </c>
      <c r="AJ84">
        <f ca="1">IFERROR(OFFSET('Таблица 2 (тарифы)'!$F$2,MATCH($G84&amp;AJ$1,'Таблица 2 (тарифы)'!$F$3:$F$1335,0),IF($B84&lt;300,1,2))*OFFSET('Таблица 3 (распределение)'!$B$1,MATCH(AJ$1,'Таблица 3 (распределение)'!$A$2:$A$22,0),0),0)</f>
        <v>6.68</v>
      </c>
      <c r="AK84">
        <f ca="1">IFERROR(OFFSET('Таблица 2 (тарифы)'!$F$2,MATCH($G84&amp;AK$1,'Таблица 2 (тарифы)'!$F$3:$F$1335,0),IF($B84&lt;300,1,2))*OFFSET('Таблица 3 (распределение)'!$B$1,MATCH(AK$1,'Таблица 3 (распределение)'!$A$2:$A$22,0),0),0)</f>
        <v>0</v>
      </c>
      <c r="AL84">
        <f ca="1">IFERROR(OFFSET('Таблица 2 (тарифы)'!$F$2,MATCH($G84&amp;AL$1,'Таблица 2 (тарифы)'!$F$3:$F$1335,0),IF($B84&lt;300,1,2))*OFFSET('Таблица 3 (распределение)'!$B$1,MATCH(AL$1,'Таблица 3 (распределение)'!$A$2:$A$22,0),0),0)</f>
        <v>14.85</v>
      </c>
      <c r="AM84">
        <f ca="1">IFERROR(OFFSET('Таблица 2 (тарифы)'!$F$2,MATCH($G84&amp;AM$1,'Таблица 2 (тарифы)'!$F$3:$F$1335,0),IF($B84&lt;300,1,2))*OFFSET('Таблица 3 (распределение)'!$B$1,MATCH(AM$1,'Таблица 3 (распределение)'!$A$2:$A$22,0),0),0)</f>
        <v>6.48</v>
      </c>
    </row>
    <row r="85" spans="1:39" x14ac:dyDescent="0.25">
      <c r="A85" s="8" t="s">
        <v>57</v>
      </c>
      <c r="B85" s="9">
        <v>15390</v>
      </c>
      <c r="C85" s="10">
        <v>34</v>
      </c>
      <c r="D85" s="10">
        <v>90</v>
      </c>
      <c r="E85" s="10">
        <v>18</v>
      </c>
      <c r="F85" s="7">
        <f>ROUNDUP(C85*D85*E85/1000,1)</f>
        <v>55.1</v>
      </c>
      <c r="G85" s="7">
        <f ca="1">IF(F85&gt;OFFSET(ЛИТРЫ!$B$1,MATCH(F85,ЛИТРЫ!$B$2:$B$44,1),0),OFFSET(ЛИТРЫ!$B$1,MATCH(F85,ЛИТРЫ!$B$2:$B$44,1)+1,0),OFFSET(ЛИТРЫ!$B$1,MATCH(F85,ЛИТРЫ!$B$2:$B$44,1),0))</f>
        <v>60</v>
      </c>
      <c r="H85" s="29">
        <f t="shared" ca="1" si="1"/>
        <v>493.64999999999986</v>
      </c>
      <c r="I85">
        <f ca="1">IFERROR(OFFSET('Таблица 2 (тарифы)'!$F$2,MATCH($G85&amp;I$1,'Таблица 2 (тарифы)'!$F$3:$F$1335,0),IF($B85&lt;300,1,2))*OFFSET('Таблица 3 (распределение)'!$B$1,MATCH(I$1,'Таблица 3 (распределение)'!$A$2:$A$22,0),0),0)</f>
        <v>0</v>
      </c>
      <c r="J85">
        <f ca="1">IFERROR(OFFSET('Таблица 2 (тарифы)'!$F$2,MATCH($G85&amp;J$1,'Таблица 2 (тарифы)'!$F$3:$F$1335,0),IF($B85&lt;300,1,2))*OFFSET('Таблица 3 (распределение)'!$B$1,MATCH(J$1,'Таблица 3 (распределение)'!$A$2:$A$22,0),0),0)</f>
        <v>0</v>
      </c>
      <c r="K85">
        <f ca="1">IFERROR(OFFSET('Таблица 2 (тарифы)'!$F$2,MATCH($G85&amp;K$1,'Таблица 2 (тарифы)'!$F$3:$F$1335,0),IF($B85&lt;300,1,2))*OFFSET('Таблица 3 (распределение)'!$B$1,MATCH(K$1,'Таблица 3 (распределение)'!$A$2:$A$22,0),0),0)</f>
        <v>0</v>
      </c>
      <c r="L85">
        <f ca="1">IFERROR(OFFSET('Таблица 2 (тарифы)'!$F$2,MATCH($G85&amp;L$1,'Таблица 2 (тарифы)'!$F$3:$F$1335,0),IF($B85&lt;300,1,2))*OFFSET('Таблица 3 (распределение)'!$B$1,MATCH(L$1,'Таблица 3 (распределение)'!$A$2:$A$22,0),0),0)</f>
        <v>0</v>
      </c>
      <c r="M85">
        <f ca="1">IFERROR(OFFSET('Таблица 2 (тарифы)'!$F$2,MATCH($G85&amp;M$1,'Таблица 2 (тарифы)'!$F$3:$F$1335,0),IF($B85&lt;300,1,2))*OFFSET('Таблица 3 (распределение)'!$B$1,MATCH(M$1,'Таблица 3 (распределение)'!$A$2:$A$22,0),0),0)</f>
        <v>17.36</v>
      </c>
      <c r="N85">
        <f ca="1">IFERROR(OFFSET('Таблица 2 (тарифы)'!$F$2,MATCH($G85&amp;N$1,'Таблица 2 (тарифы)'!$F$3:$F$1335,0),IF($B85&lt;300,1,2))*OFFSET('Таблица 3 (распределение)'!$B$1,MATCH(N$1,'Таблица 3 (распределение)'!$A$2:$A$22,0),0),0)</f>
        <v>22.52</v>
      </c>
      <c r="O85">
        <f ca="1">IFERROR(OFFSET('Таблица 2 (тарифы)'!$F$2,MATCH($G85&amp;O$1,'Таблица 2 (тарифы)'!$F$3:$F$1335,0),IF($B85&lt;300,1,2))*OFFSET('Таблица 3 (распределение)'!$B$1,MATCH(O$1,'Таблица 3 (распределение)'!$A$2:$A$22,0),0),0)</f>
        <v>0</v>
      </c>
      <c r="P85">
        <f ca="1">IFERROR(OFFSET('Таблица 2 (тарифы)'!$F$2,MATCH($G85&amp;P$1,'Таблица 2 (тарифы)'!$F$3:$F$1335,0),IF($B85&lt;300,1,2))*OFFSET('Таблица 3 (распределение)'!$B$1,MATCH(P$1,'Таблица 3 (распределение)'!$A$2:$A$22,0),0),0)</f>
        <v>32</v>
      </c>
      <c r="Q85">
        <f ca="1">IFERROR(OFFSET('Таблица 2 (тарифы)'!$F$2,MATCH($G85&amp;Q$1,'Таблица 2 (тарифы)'!$F$3:$F$1335,0),IF($B85&lt;300,1,2))*OFFSET('Таблица 3 (распределение)'!$B$1,MATCH(Q$1,'Таблица 3 (распределение)'!$A$2:$A$22,0),0),0)</f>
        <v>13.3</v>
      </c>
      <c r="R85">
        <f ca="1">IFERROR(OFFSET('Таблица 2 (тарифы)'!$F$2,MATCH($G85&amp;R$1,'Таблица 2 (тарифы)'!$F$3:$F$1335,0),IF($B85&lt;300,1,2))*OFFSET('Таблица 3 (распределение)'!$B$1,MATCH(R$1,'Таблица 3 (распределение)'!$A$2:$A$22,0),0),0)</f>
        <v>10.540000000000001</v>
      </c>
      <c r="S85">
        <f ca="1">IFERROR(OFFSET('Таблица 2 (тарифы)'!$F$2,MATCH($G85&amp;S$1,'Таблица 2 (тарифы)'!$F$3:$F$1335,0),IF($B85&lt;300,1,2))*OFFSET('Таблица 3 (распределение)'!$B$1,MATCH(S$1,'Таблица 3 (распределение)'!$A$2:$A$22,0),0),0)</f>
        <v>9.9600000000000009</v>
      </c>
      <c r="T85">
        <f ca="1">IFERROR(OFFSET('Таблица 2 (тарифы)'!$F$2,MATCH($G85&amp;T$1,'Таблица 2 (тарифы)'!$F$3:$F$1335,0),IF($B85&lt;300,1,2))*OFFSET('Таблица 3 (распределение)'!$B$1,MATCH(T$1,'Таблица 3 (распределение)'!$A$2:$A$22,0),0),0)</f>
        <v>13.58</v>
      </c>
      <c r="U85">
        <f ca="1">IFERROR(OFFSET('Таблица 2 (тарифы)'!$F$2,MATCH($G85&amp;U$1,'Таблица 2 (тарифы)'!$F$3:$F$1335,0),IF($B85&lt;300,1,2))*OFFSET('Таблица 3 (распределение)'!$B$1,MATCH(U$1,'Таблица 3 (распределение)'!$A$2:$A$22,0),0),0)</f>
        <v>36.059999999999995</v>
      </c>
      <c r="V85">
        <f ca="1">IFERROR(OFFSET('Таблица 2 (тарифы)'!$F$2,MATCH($G85&amp;V$1,'Таблица 2 (тарифы)'!$F$3:$F$1335,0),IF($B85&lt;300,1,2))*OFFSET('Таблица 3 (распределение)'!$B$1,MATCH(V$1,'Таблица 3 (распределение)'!$A$2:$A$22,0),0),0)</f>
        <v>0</v>
      </c>
      <c r="W85">
        <f ca="1">IFERROR(OFFSET('Таблица 2 (тарифы)'!$F$2,MATCH($G85&amp;W$1,'Таблица 2 (тарифы)'!$F$3:$F$1335,0),IF($B85&lt;300,1,2))*OFFSET('Таблица 3 (распределение)'!$B$1,MATCH(W$1,'Таблица 3 (распределение)'!$A$2:$A$22,0),0),0)</f>
        <v>7.4</v>
      </c>
      <c r="X85">
        <f ca="1">IFERROR(OFFSET('Таблица 2 (тарифы)'!$F$2,MATCH($G85&amp;X$1,'Таблица 2 (тарифы)'!$F$3:$F$1335,0),IF($B85&lt;300,1,2))*OFFSET('Таблица 3 (распределение)'!$B$1,MATCH(X$1,'Таблица 3 (распределение)'!$A$2:$A$22,0),0),0)</f>
        <v>86.72999999999999</v>
      </c>
      <c r="Y85">
        <f ca="1">IFERROR(OFFSET('Таблица 2 (тарифы)'!$F$2,MATCH($G85&amp;Y$1,'Таблица 2 (тарифы)'!$F$3:$F$1335,0),IF($B85&lt;300,1,2))*OFFSET('Таблица 3 (распределение)'!$B$1,MATCH(Y$1,'Таблица 3 (распределение)'!$A$2:$A$22,0),0),0)</f>
        <v>20.669999999999998</v>
      </c>
      <c r="Z85">
        <f ca="1">IFERROR(OFFSET('Таблица 2 (тарифы)'!$F$2,MATCH($G85&amp;Z$1,'Таблица 2 (тарифы)'!$F$3:$F$1335,0),IF($B85&lt;300,1,2))*OFFSET('Таблица 3 (распределение)'!$B$1,MATCH(Z$1,'Таблица 3 (распределение)'!$A$2:$A$22,0),0),0)</f>
        <v>29.279999999999998</v>
      </c>
      <c r="AA85">
        <f ca="1">IFERROR(OFFSET('Таблица 2 (тарифы)'!$F$2,MATCH($G85&amp;AA$1,'Таблица 2 (тарифы)'!$F$3:$F$1335,0),IF($B85&lt;300,1,2))*OFFSET('Таблица 3 (распределение)'!$B$1,MATCH(AA$1,'Таблица 3 (распределение)'!$A$2:$A$22,0),0),0)</f>
        <v>8.76</v>
      </c>
      <c r="AB85">
        <f ca="1">IFERROR(OFFSET('Таблица 2 (тарифы)'!$F$2,MATCH($G85&amp;AB$1,'Таблица 2 (тарифы)'!$F$3:$F$1335,0),IF($B85&lt;300,1,2))*OFFSET('Таблица 3 (распределение)'!$B$1,MATCH(AB$1,'Таблица 3 (распределение)'!$A$2:$A$22,0),0),0)</f>
        <v>0</v>
      </c>
      <c r="AC85">
        <f ca="1">IFERROR(OFFSET('Таблица 2 (тарифы)'!$F$2,MATCH($G85&amp;AC$1,'Таблица 2 (тарифы)'!$F$3:$F$1335,0),IF($B85&lt;300,1,2))*OFFSET('Таблица 3 (распределение)'!$B$1,MATCH(AC$1,'Таблица 3 (распределение)'!$A$2:$A$22,0),0),0)</f>
        <v>6.6400000000000006</v>
      </c>
      <c r="AD85">
        <f ca="1">IFERROR(OFFSET('Таблица 2 (тарифы)'!$F$2,MATCH($G85&amp;AD$1,'Таблица 2 (тарифы)'!$F$3:$F$1335,0),IF($B85&lt;300,1,2))*OFFSET('Таблица 3 (распределение)'!$B$1,MATCH(AD$1,'Таблица 3 (распределение)'!$A$2:$A$22,0),0),0)</f>
        <v>25.28</v>
      </c>
      <c r="AE85">
        <f ca="1">IFERROR(OFFSET('Таблица 2 (тарифы)'!$F$2,MATCH($G85&amp;AE$1,'Таблица 2 (тарифы)'!$F$3:$F$1335,0),IF($B85&lt;300,1,2))*OFFSET('Таблица 3 (распределение)'!$B$1,MATCH(AE$1,'Таблица 3 (распределение)'!$A$2:$A$22,0),0),0)</f>
        <v>5.71</v>
      </c>
      <c r="AF85">
        <f ca="1">IFERROR(OFFSET('Таблица 2 (тарифы)'!$F$2,MATCH($G85&amp;AF$1,'Таблица 2 (тарифы)'!$F$3:$F$1335,0),IF($B85&lt;300,1,2))*OFFSET('Таблица 3 (распределение)'!$B$1,MATCH(AF$1,'Таблица 3 (распределение)'!$A$2:$A$22,0),0),0)</f>
        <v>102.6</v>
      </c>
      <c r="AG85">
        <f ca="1">IFERROR(OFFSET('Таблица 2 (тарифы)'!$F$2,MATCH($G85&amp;AG$1,'Таблица 2 (тарифы)'!$F$3:$F$1335,0),IF($B85&lt;300,1,2))*OFFSET('Таблица 3 (распределение)'!$B$1,MATCH(AG$1,'Таблица 3 (распределение)'!$A$2:$A$22,0),0),0)</f>
        <v>0</v>
      </c>
      <c r="AH85">
        <f ca="1">IFERROR(OFFSET('Таблица 2 (тарифы)'!$F$2,MATCH($G85&amp;AH$1,'Таблица 2 (тарифы)'!$F$3:$F$1335,0),IF($B85&lt;300,1,2))*OFFSET('Таблица 3 (распределение)'!$B$1,MATCH(AH$1,'Таблица 3 (распределение)'!$A$2:$A$22,0),0),0)</f>
        <v>8.26</v>
      </c>
      <c r="AI85">
        <f ca="1">IFERROR(OFFSET('Таблица 2 (тарифы)'!$F$2,MATCH($G85&amp;AI$1,'Таблица 2 (тарифы)'!$F$3:$F$1335,0),IF($B85&lt;300,1,2))*OFFSET('Таблица 3 (распределение)'!$B$1,MATCH(AI$1,'Таблица 3 (распределение)'!$A$2:$A$22,0),0),0)</f>
        <v>0</v>
      </c>
      <c r="AJ85">
        <f ca="1">IFERROR(OFFSET('Таблица 2 (тарифы)'!$F$2,MATCH($G85&amp;AJ$1,'Таблица 2 (тарифы)'!$F$3:$F$1335,0),IF($B85&lt;300,1,2))*OFFSET('Таблица 3 (распределение)'!$B$1,MATCH(AJ$1,'Таблица 3 (распределение)'!$A$2:$A$22,0),0),0)</f>
        <v>8.91</v>
      </c>
      <c r="AK85">
        <f ca="1">IFERROR(OFFSET('Таблица 2 (тарифы)'!$F$2,MATCH($G85&amp;AK$1,'Таблица 2 (тарифы)'!$F$3:$F$1335,0),IF($B85&lt;300,1,2))*OFFSET('Таблица 3 (распределение)'!$B$1,MATCH(AK$1,'Таблица 3 (распределение)'!$A$2:$A$22,0),0),0)</f>
        <v>0</v>
      </c>
      <c r="AL85">
        <f ca="1">IFERROR(OFFSET('Таблица 2 (тарифы)'!$F$2,MATCH($G85&amp;AL$1,'Таблица 2 (тарифы)'!$F$3:$F$1335,0),IF($B85&lt;300,1,2))*OFFSET('Таблица 3 (распределение)'!$B$1,MATCH(AL$1,'Таблица 3 (распределение)'!$A$2:$A$22,0),0),0)</f>
        <v>19.89</v>
      </c>
      <c r="AM85">
        <f ca="1">IFERROR(OFFSET('Таблица 2 (тарифы)'!$F$2,MATCH($G85&amp;AM$1,'Таблица 2 (тарифы)'!$F$3:$F$1335,0),IF($B85&lt;300,1,2))*OFFSET('Таблица 3 (распределение)'!$B$1,MATCH(AM$1,'Таблица 3 (распределение)'!$A$2:$A$22,0),0),0)</f>
        <v>8.1999999999999993</v>
      </c>
    </row>
    <row r="86" spans="1:39" x14ac:dyDescent="0.25">
      <c r="A86" s="8" t="s">
        <v>65</v>
      </c>
      <c r="B86" s="9">
        <v>7490</v>
      </c>
      <c r="C86" s="10">
        <v>77</v>
      </c>
      <c r="D86" s="10">
        <v>27</v>
      </c>
      <c r="E86" s="10">
        <v>27</v>
      </c>
      <c r="F86" s="7">
        <f>ROUNDUP(C86*D86*E86/1000,1)</f>
        <v>56.2</v>
      </c>
      <c r="G86" s="7">
        <f ca="1">IF(F86&gt;OFFSET(ЛИТРЫ!$B$1,MATCH(F86,ЛИТРЫ!$B$2:$B$44,1),0),OFFSET(ЛИТРЫ!$B$1,MATCH(F86,ЛИТРЫ!$B$2:$B$44,1)+1,0),OFFSET(ЛИТРЫ!$B$1,MATCH(F86,ЛИТРЫ!$B$2:$B$44,1),0))</f>
        <v>60</v>
      </c>
      <c r="H86" s="29">
        <f t="shared" ca="1" si="1"/>
        <v>493.64999999999986</v>
      </c>
      <c r="I86">
        <f ca="1">IFERROR(OFFSET('Таблица 2 (тарифы)'!$F$2,MATCH($G86&amp;I$1,'Таблица 2 (тарифы)'!$F$3:$F$1335,0),IF($B86&lt;300,1,2))*OFFSET('Таблица 3 (распределение)'!$B$1,MATCH(I$1,'Таблица 3 (распределение)'!$A$2:$A$22,0),0),0)</f>
        <v>0</v>
      </c>
      <c r="J86">
        <f ca="1">IFERROR(OFFSET('Таблица 2 (тарифы)'!$F$2,MATCH($G86&amp;J$1,'Таблица 2 (тарифы)'!$F$3:$F$1335,0),IF($B86&lt;300,1,2))*OFFSET('Таблица 3 (распределение)'!$B$1,MATCH(J$1,'Таблица 3 (распределение)'!$A$2:$A$22,0),0),0)</f>
        <v>0</v>
      </c>
      <c r="K86">
        <f ca="1">IFERROR(OFFSET('Таблица 2 (тарифы)'!$F$2,MATCH($G86&amp;K$1,'Таблица 2 (тарифы)'!$F$3:$F$1335,0),IF($B86&lt;300,1,2))*OFFSET('Таблица 3 (распределение)'!$B$1,MATCH(K$1,'Таблица 3 (распределение)'!$A$2:$A$22,0),0),0)</f>
        <v>0</v>
      </c>
      <c r="L86">
        <f ca="1">IFERROR(OFFSET('Таблица 2 (тарифы)'!$F$2,MATCH($G86&amp;L$1,'Таблица 2 (тарифы)'!$F$3:$F$1335,0),IF($B86&lt;300,1,2))*OFFSET('Таблица 3 (распределение)'!$B$1,MATCH(L$1,'Таблица 3 (распределение)'!$A$2:$A$22,0),0),0)</f>
        <v>0</v>
      </c>
      <c r="M86">
        <f ca="1">IFERROR(OFFSET('Таблица 2 (тарифы)'!$F$2,MATCH($G86&amp;M$1,'Таблица 2 (тарифы)'!$F$3:$F$1335,0),IF($B86&lt;300,1,2))*OFFSET('Таблица 3 (распределение)'!$B$1,MATCH(M$1,'Таблица 3 (распределение)'!$A$2:$A$22,0),0),0)</f>
        <v>17.36</v>
      </c>
      <c r="N86">
        <f ca="1">IFERROR(OFFSET('Таблица 2 (тарифы)'!$F$2,MATCH($G86&amp;N$1,'Таблица 2 (тарифы)'!$F$3:$F$1335,0),IF($B86&lt;300,1,2))*OFFSET('Таблица 3 (распределение)'!$B$1,MATCH(N$1,'Таблица 3 (распределение)'!$A$2:$A$22,0),0),0)</f>
        <v>22.52</v>
      </c>
      <c r="O86">
        <f ca="1">IFERROR(OFFSET('Таблица 2 (тарифы)'!$F$2,MATCH($G86&amp;O$1,'Таблица 2 (тарифы)'!$F$3:$F$1335,0),IF($B86&lt;300,1,2))*OFFSET('Таблица 3 (распределение)'!$B$1,MATCH(O$1,'Таблица 3 (распределение)'!$A$2:$A$22,0),0),0)</f>
        <v>0</v>
      </c>
      <c r="P86">
        <f ca="1">IFERROR(OFFSET('Таблица 2 (тарифы)'!$F$2,MATCH($G86&amp;P$1,'Таблица 2 (тарифы)'!$F$3:$F$1335,0),IF($B86&lt;300,1,2))*OFFSET('Таблица 3 (распределение)'!$B$1,MATCH(P$1,'Таблица 3 (распределение)'!$A$2:$A$22,0),0),0)</f>
        <v>32</v>
      </c>
      <c r="Q86">
        <f ca="1">IFERROR(OFFSET('Таблица 2 (тарифы)'!$F$2,MATCH($G86&amp;Q$1,'Таблица 2 (тарифы)'!$F$3:$F$1335,0),IF($B86&lt;300,1,2))*OFFSET('Таблица 3 (распределение)'!$B$1,MATCH(Q$1,'Таблица 3 (распределение)'!$A$2:$A$22,0),0),0)</f>
        <v>13.3</v>
      </c>
      <c r="R86">
        <f ca="1">IFERROR(OFFSET('Таблица 2 (тарифы)'!$F$2,MATCH($G86&amp;R$1,'Таблица 2 (тарифы)'!$F$3:$F$1335,0),IF($B86&lt;300,1,2))*OFFSET('Таблица 3 (распределение)'!$B$1,MATCH(R$1,'Таблица 3 (распределение)'!$A$2:$A$22,0),0),0)</f>
        <v>10.540000000000001</v>
      </c>
      <c r="S86">
        <f ca="1">IFERROR(OFFSET('Таблица 2 (тарифы)'!$F$2,MATCH($G86&amp;S$1,'Таблица 2 (тарифы)'!$F$3:$F$1335,0),IF($B86&lt;300,1,2))*OFFSET('Таблица 3 (распределение)'!$B$1,MATCH(S$1,'Таблица 3 (распределение)'!$A$2:$A$22,0),0),0)</f>
        <v>9.9600000000000009</v>
      </c>
      <c r="T86">
        <f ca="1">IFERROR(OFFSET('Таблица 2 (тарифы)'!$F$2,MATCH($G86&amp;T$1,'Таблица 2 (тарифы)'!$F$3:$F$1335,0),IF($B86&lt;300,1,2))*OFFSET('Таблица 3 (распределение)'!$B$1,MATCH(T$1,'Таблица 3 (распределение)'!$A$2:$A$22,0),0),0)</f>
        <v>13.58</v>
      </c>
      <c r="U86">
        <f ca="1">IFERROR(OFFSET('Таблица 2 (тарифы)'!$F$2,MATCH($G86&amp;U$1,'Таблица 2 (тарифы)'!$F$3:$F$1335,0),IF($B86&lt;300,1,2))*OFFSET('Таблица 3 (распределение)'!$B$1,MATCH(U$1,'Таблица 3 (распределение)'!$A$2:$A$22,0),0),0)</f>
        <v>36.059999999999995</v>
      </c>
      <c r="V86">
        <f ca="1">IFERROR(OFFSET('Таблица 2 (тарифы)'!$F$2,MATCH($G86&amp;V$1,'Таблица 2 (тарифы)'!$F$3:$F$1335,0),IF($B86&lt;300,1,2))*OFFSET('Таблица 3 (распределение)'!$B$1,MATCH(V$1,'Таблица 3 (распределение)'!$A$2:$A$22,0),0),0)</f>
        <v>0</v>
      </c>
      <c r="W86">
        <f ca="1">IFERROR(OFFSET('Таблица 2 (тарифы)'!$F$2,MATCH($G86&amp;W$1,'Таблица 2 (тарифы)'!$F$3:$F$1335,0),IF($B86&lt;300,1,2))*OFFSET('Таблица 3 (распределение)'!$B$1,MATCH(W$1,'Таблица 3 (распределение)'!$A$2:$A$22,0),0),0)</f>
        <v>7.4</v>
      </c>
      <c r="X86">
        <f ca="1">IFERROR(OFFSET('Таблица 2 (тарифы)'!$F$2,MATCH($G86&amp;X$1,'Таблица 2 (тарифы)'!$F$3:$F$1335,0),IF($B86&lt;300,1,2))*OFFSET('Таблица 3 (распределение)'!$B$1,MATCH(X$1,'Таблица 3 (распределение)'!$A$2:$A$22,0),0),0)</f>
        <v>86.72999999999999</v>
      </c>
      <c r="Y86">
        <f ca="1">IFERROR(OFFSET('Таблица 2 (тарифы)'!$F$2,MATCH($G86&amp;Y$1,'Таблица 2 (тарифы)'!$F$3:$F$1335,0),IF($B86&lt;300,1,2))*OFFSET('Таблица 3 (распределение)'!$B$1,MATCH(Y$1,'Таблица 3 (распределение)'!$A$2:$A$22,0),0),0)</f>
        <v>20.669999999999998</v>
      </c>
      <c r="Z86">
        <f ca="1">IFERROR(OFFSET('Таблица 2 (тарифы)'!$F$2,MATCH($G86&amp;Z$1,'Таблица 2 (тарифы)'!$F$3:$F$1335,0),IF($B86&lt;300,1,2))*OFFSET('Таблица 3 (распределение)'!$B$1,MATCH(Z$1,'Таблица 3 (распределение)'!$A$2:$A$22,0),0),0)</f>
        <v>29.279999999999998</v>
      </c>
      <c r="AA86">
        <f ca="1">IFERROR(OFFSET('Таблица 2 (тарифы)'!$F$2,MATCH($G86&amp;AA$1,'Таблица 2 (тарифы)'!$F$3:$F$1335,0),IF($B86&lt;300,1,2))*OFFSET('Таблица 3 (распределение)'!$B$1,MATCH(AA$1,'Таблица 3 (распределение)'!$A$2:$A$22,0),0),0)</f>
        <v>8.76</v>
      </c>
      <c r="AB86">
        <f ca="1">IFERROR(OFFSET('Таблица 2 (тарифы)'!$F$2,MATCH($G86&amp;AB$1,'Таблица 2 (тарифы)'!$F$3:$F$1335,0),IF($B86&lt;300,1,2))*OFFSET('Таблица 3 (распределение)'!$B$1,MATCH(AB$1,'Таблица 3 (распределение)'!$A$2:$A$22,0),0),0)</f>
        <v>0</v>
      </c>
      <c r="AC86">
        <f ca="1">IFERROR(OFFSET('Таблица 2 (тарифы)'!$F$2,MATCH($G86&amp;AC$1,'Таблица 2 (тарифы)'!$F$3:$F$1335,0),IF($B86&lt;300,1,2))*OFFSET('Таблица 3 (распределение)'!$B$1,MATCH(AC$1,'Таблица 3 (распределение)'!$A$2:$A$22,0),0),0)</f>
        <v>6.6400000000000006</v>
      </c>
      <c r="AD86">
        <f ca="1">IFERROR(OFFSET('Таблица 2 (тарифы)'!$F$2,MATCH($G86&amp;AD$1,'Таблица 2 (тарифы)'!$F$3:$F$1335,0),IF($B86&lt;300,1,2))*OFFSET('Таблица 3 (распределение)'!$B$1,MATCH(AD$1,'Таблица 3 (распределение)'!$A$2:$A$22,0),0),0)</f>
        <v>25.28</v>
      </c>
      <c r="AE86">
        <f ca="1">IFERROR(OFFSET('Таблица 2 (тарифы)'!$F$2,MATCH($G86&amp;AE$1,'Таблица 2 (тарифы)'!$F$3:$F$1335,0),IF($B86&lt;300,1,2))*OFFSET('Таблица 3 (распределение)'!$B$1,MATCH(AE$1,'Таблица 3 (распределение)'!$A$2:$A$22,0),0),0)</f>
        <v>5.71</v>
      </c>
      <c r="AF86">
        <f ca="1">IFERROR(OFFSET('Таблица 2 (тарифы)'!$F$2,MATCH($G86&amp;AF$1,'Таблица 2 (тарифы)'!$F$3:$F$1335,0),IF($B86&lt;300,1,2))*OFFSET('Таблица 3 (распределение)'!$B$1,MATCH(AF$1,'Таблица 3 (распределение)'!$A$2:$A$22,0),0),0)</f>
        <v>102.6</v>
      </c>
      <c r="AG86">
        <f ca="1">IFERROR(OFFSET('Таблица 2 (тарифы)'!$F$2,MATCH($G86&amp;AG$1,'Таблица 2 (тарифы)'!$F$3:$F$1335,0),IF($B86&lt;300,1,2))*OFFSET('Таблица 3 (распределение)'!$B$1,MATCH(AG$1,'Таблица 3 (распределение)'!$A$2:$A$22,0),0),0)</f>
        <v>0</v>
      </c>
      <c r="AH86">
        <f ca="1">IFERROR(OFFSET('Таблица 2 (тарифы)'!$F$2,MATCH($G86&amp;AH$1,'Таблица 2 (тарифы)'!$F$3:$F$1335,0),IF($B86&lt;300,1,2))*OFFSET('Таблица 3 (распределение)'!$B$1,MATCH(AH$1,'Таблица 3 (распределение)'!$A$2:$A$22,0),0),0)</f>
        <v>8.26</v>
      </c>
      <c r="AI86">
        <f ca="1">IFERROR(OFFSET('Таблица 2 (тарифы)'!$F$2,MATCH($G86&amp;AI$1,'Таблица 2 (тарифы)'!$F$3:$F$1335,0),IF($B86&lt;300,1,2))*OFFSET('Таблица 3 (распределение)'!$B$1,MATCH(AI$1,'Таблица 3 (распределение)'!$A$2:$A$22,0),0),0)</f>
        <v>0</v>
      </c>
      <c r="AJ86">
        <f ca="1">IFERROR(OFFSET('Таблица 2 (тарифы)'!$F$2,MATCH($G86&amp;AJ$1,'Таблица 2 (тарифы)'!$F$3:$F$1335,0),IF($B86&lt;300,1,2))*OFFSET('Таблица 3 (распределение)'!$B$1,MATCH(AJ$1,'Таблица 3 (распределение)'!$A$2:$A$22,0),0),0)</f>
        <v>8.91</v>
      </c>
      <c r="AK86">
        <f ca="1">IFERROR(OFFSET('Таблица 2 (тарифы)'!$F$2,MATCH($G86&amp;AK$1,'Таблица 2 (тарифы)'!$F$3:$F$1335,0),IF($B86&lt;300,1,2))*OFFSET('Таблица 3 (распределение)'!$B$1,MATCH(AK$1,'Таблица 3 (распределение)'!$A$2:$A$22,0),0),0)</f>
        <v>0</v>
      </c>
      <c r="AL86">
        <f ca="1">IFERROR(OFFSET('Таблица 2 (тарифы)'!$F$2,MATCH($G86&amp;AL$1,'Таблица 2 (тарифы)'!$F$3:$F$1335,0),IF($B86&lt;300,1,2))*OFFSET('Таблица 3 (распределение)'!$B$1,MATCH(AL$1,'Таблица 3 (распределение)'!$A$2:$A$22,0),0),0)</f>
        <v>19.89</v>
      </c>
      <c r="AM86">
        <f ca="1">IFERROR(OFFSET('Таблица 2 (тарифы)'!$F$2,MATCH($G86&amp;AM$1,'Таблица 2 (тарифы)'!$F$3:$F$1335,0),IF($B86&lt;300,1,2))*OFFSET('Таблица 3 (распределение)'!$B$1,MATCH(AM$1,'Таблица 3 (распределение)'!$A$2:$A$22,0),0),0)</f>
        <v>8.1999999999999993</v>
      </c>
    </row>
    <row r="87" spans="1:39" x14ac:dyDescent="0.25">
      <c r="A87" s="8" t="s">
        <v>62</v>
      </c>
      <c r="B87" s="9">
        <v>10190</v>
      </c>
      <c r="C87" s="10">
        <v>62</v>
      </c>
      <c r="D87" s="10">
        <v>42</v>
      </c>
      <c r="E87" s="10">
        <v>22</v>
      </c>
      <c r="F87" s="7">
        <f>ROUNDUP(C87*D87*E87/1000,1)</f>
        <v>57.300000000000004</v>
      </c>
      <c r="G87" s="7">
        <f ca="1">IF(F87&gt;OFFSET(ЛИТРЫ!$B$1,MATCH(F87,ЛИТРЫ!$B$2:$B$44,1),0),OFFSET(ЛИТРЫ!$B$1,MATCH(F87,ЛИТРЫ!$B$2:$B$44,1)+1,0),OFFSET(ЛИТРЫ!$B$1,MATCH(F87,ЛИТРЫ!$B$2:$B$44,1),0))</f>
        <v>60</v>
      </c>
      <c r="H87" s="29">
        <f t="shared" ca="1" si="1"/>
        <v>493.64999999999986</v>
      </c>
      <c r="I87">
        <f ca="1">IFERROR(OFFSET('Таблица 2 (тарифы)'!$F$2,MATCH($G87&amp;I$1,'Таблица 2 (тарифы)'!$F$3:$F$1335,0),IF($B87&lt;300,1,2))*OFFSET('Таблица 3 (распределение)'!$B$1,MATCH(I$1,'Таблица 3 (распределение)'!$A$2:$A$22,0),0),0)</f>
        <v>0</v>
      </c>
      <c r="J87">
        <f ca="1">IFERROR(OFFSET('Таблица 2 (тарифы)'!$F$2,MATCH($G87&amp;J$1,'Таблица 2 (тарифы)'!$F$3:$F$1335,0),IF($B87&lt;300,1,2))*OFFSET('Таблица 3 (распределение)'!$B$1,MATCH(J$1,'Таблица 3 (распределение)'!$A$2:$A$22,0),0),0)</f>
        <v>0</v>
      </c>
      <c r="K87">
        <f ca="1">IFERROR(OFFSET('Таблица 2 (тарифы)'!$F$2,MATCH($G87&amp;K$1,'Таблица 2 (тарифы)'!$F$3:$F$1335,0),IF($B87&lt;300,1,2))*OFFSET('Таблица 3 (распределение)'!$B$1,MATCH(K$1,'Таблица 3 (распределение)'!$A$2:$A$22,0),0),0)</f>
        <v>0</v>
      </c>
      <c r="L87">
        <f ca="1">IFERROR(OFFSET('Таблица 2 (тарифы)'!$F$2,MATCH($G87&amp;L$1,'Таблица 2 (тарифы)'!$F$3:$F$1335,0),IF($B87&lt;300,1,2))*OFFSET('Таблица 3 (распределение)'!$B$1,MATCH(L$1,'Таблица 3 (распределение)'!$A$2:$A$22,0),0),0)</f>
        <v>0</v>
      </c>
      <c r="M87">
        <f ca="1">IFERROR(OFFSET('Таблица 2 (тарифы)'!$F$2,MATCH($G87&amp;M$1,'Таблица 2 (тарифы)'!$F$3:$F$1335,0),IF($B87&lt;300,1,2))*OFFSET('Таблица 3 (распределение)'!$B$1,MATCH(M$1,'Таблица 3 (распределение)'!$A$2:$A$22,0),0),0)</f>
        <v>17.36</v>
      </c>
      <c r="N87">
        <f ca="1">IFERROR(OFFSET('Таблица 2 (тарифы)'!$F$2,MATCH($G87&amp;N$1,'Таблица 2 (тарифы)'!$F$3:$F$1335,0),IF($B87&lt;300,1,2))*OFFSET('Таблица 3 (распределение)'!$B$1,MATCH(N$1,'Таблица 3 (распределение)'!$A$2:$A$22,0),0),0)</f>
        <v>22.52</v>
      </c>
      <c r="O87">
        <f ca="1">IFERROR(OFFSET('Таблица 2 (тарифы)'!$F$2,MATCH($G87&amp;O$1,'Таблица 2 (тарифы)'!$F$3:$F$1335,0),IF($B87&lt;300,1,2))*OFFSET('Таблица 3 (распределение)'!$B$1,MATCH(O$1,'Таблица 3 (распределение)'!$A$2:$A$22,0),0),0)</f>
        <v>0</v>
      </c>
      <c r="P87">
        <f ca="1">IFERROR(OFFSET('Таблица 2 (тарифы)'!$F$2,MATCH($G87&amp;P$1,'Таблица 2 (тарифы)'!$F$3:$F$1335,0),IF($B87&lt;300,1,2))*OFFSET('Таблица 3 (распределение)'!$B$1,MATCH(P$1,'Таблица 3 (распределение)'!$A$2:$A$22,0),0),0)</f>
        <v>32</v>
      </c>
      <c r="Q87">
        <f ca="1">IFERROR(OFFSET('Таблица 2 (тарифы)'!$F$2,MATCH($G87&amp;Q$1,'Таблица 2 (тарифы)'!$F$3:$F$1335,0),IF($B87&lt;300,1,2))*OFFSET('Таблица 3 (распределение)'!$B$1,MATCH(Q$1,'Таблица 3 (распределение)'!$A$2:$A$22,0),0),0)</f>
        <v>13.3</v>
      </c>
      <c r="R87">
        <f ca="1">IFERROR(OFFSET('Таблица 2 (тарифы)'!$F$2,MATCH($G87&amp;R$1,'Таблица 2 (тарифы)'!$F$3:$F$1335,0),IF($B87&lt;300,1,2))*OFFSET('Таблица 3 (распределение)'!$B$1,MATCH(R$1,'Таблица 3 (распределение)'!$A$2:$A$22,0),0),0)</f>
        <v>10.540000000000001</v>
      </c>
      <c r="S87">
        <f ca="1">IFERROR(OFFSET('Таблица 2 (тарифы)'!$F$2,MATCH($G87&amp;S$1,'Таблица 2 (тарифы)'!$F$3:$F$1335,0),IF($B87&lt;300,1,2))*OFFSET('Таблица 3 (распределение)'!$B$1,MATCH(S$1,'Таблица 3 (распределение)'!$A$2:$A$22,0),0),0)</f>
        <v>9.9600000000000009</v>
      </c>
      <c r="T87">
        <f ca="1">IFERROR(OFFSET('Таблица 2 (тарифы)'!$F$2,MATCH($G87&amp;T$1,'Таблица 2 (тарифы)'!$F$3:$F$1335,0),IF($B87&lt;300,1,2))*OFFSET('Таблица 3 (распределение)'!$B$1,MATCH(T$1,'Таблица 3 (распределение)'!$A$2:$A$22,0),0),0)</f>
        <v>13.58</v>
      </c>
      <c r="U87">
        <f ca="1">IFERROR(OFFSET('Таблица 2 (тарифы)'!$F$2,MATCH($G87&amp;U$1,'Таблица 2 (тарифы)'!$F$3:$F$1335,0),IF($B87&lt;300,1,2))*OFFSET('Таблица 3 (распределение)'!$B$1,MATCH(U$1,'Таблица 3 (распределение)'!$A$2:$A$22,0),0),0)</f>
        <v>36.059999999999995</v>
      </c>
      <c r="V87">
        <f ca="1">IFERROR(OFFSET('Таблица 2 (тарифы)'!$F$2,MATCH($G87&amp;V$1,'Таблица 2 (тарифы)'!$F$3:$F$1335,0),IF($B87&lt;300,1,2))*OFFSET('Таблица 3 (распределение)'!$B$1,MATCH(V$1,'Таблица 3 (распределение)'!$A$2:$A$22,0),0),0)</f>
        <v>0</v>
      </c>
      <c r="W87">
        <f ca="1">IFERROR(OFFSET('Таблица 2 (тарифы)'!$F$2,MATCH($G87&amp;W$1,'Таблица 2 (тарифы)'!$F$3:$F$1335,0),IF($B87&lt;300,1,2))*OFFSET('Таблица 3 (распределение)'!$B$1,MATCH(W$1,'Таблица 3 (распределение)'!$A$2:$A$22,0),0),0)</f>
        <v>7.4</v>
      </c>
      <c r="X87">
        <f ca="1">IFERROR(OFFSET('Таблица 2 (тарифы)'!$F$2,MATCH($G87&amp;X$1,'Таблица 2 (тарифы)'!$F$3:$F$1335,0),IF($B87&lt;300,1,2))*OFFSET('Таблица 3 (распределение)'!$B$1,MATCH(X$1,'Таблица 3 (распределение)'!$A$2:$A$22,0),0),0)</f>
        <v>86.72999999999999</v>
      </c>
      <c r="Y87">
        <f ca="1">IFERROR(OFFSET('Таблица 2 (тарифы)'!$F$2,MATCH($G87&amp;Y$1,'Таблица 2 (тарифы)'!$F$3:$F$1335,0),IF($B87&lt;300,1,2))*OFFSET('Таблица 3 (распределение)'!$B$1,MATCH(Y$1,'Таблица 3 (распределение)'!$A$2:$A$22,0),0),0)</f>
        <v>20.669999999999998</v>
      </c>
      <c r="Z87">
        <f ca="1">IFERROR(OFFSET('Таблица 2 (тарифы)'!$F$2,MATCH($G87&amp;Z$1,'Таблица 2 (тарифы)'!$F$3:$F$1335,0),IF($B87&lt;300,1,2))*OFFSET('Таблица 3 (распределение)'!$B$1,MATCH(Z$1,'Таблица 3 (распределение)'!$A$2:$A$22,0),0),0)</f>
        <v>29.279999999999998</v>
      </c>
      <c r="AA87">
        <f ca="1">IFERROR(OFFSET('Таблица 2 (тарифы)'!$F$2,MATCH($G87&amp;AA$1,'Таблица 2 (тарифы)'!$F$3:$F$1335,0),IF($B87&lt;300,1,2))*OFFSET('Таблица 3 (распределение)'!$B$1,MATCH(AA$1,'Таблица 3 (распределение)'!$A$2:$A$22,0),0),0)</f>
        <v>8.76</v>
      </c>
      <c r="AB87">
        <f ca="1">IFERROR(OFFSET('Таблица 2 (тарифы)'!$F$2,MATCH($G87&amp;AB$1,'Таблица 2 (тарифы)'!$F$3:$F$1335,0),IF($B87&lt;300,1,2))*OFFSET('Таблица 3 (распределение)'!$B$1,MATCH(AB$1,'Таблица 3 (распределение)'!$A$2:$A$22,0),0),0)</f>
        <v>0</v>
      </c>
      <c r="AC87">
        <f ca="1">IFERROR(OFFSET('Таблица 2 (тарифы)'!$F$2,MATCH($G87&amp;AC$1,'Таблица 2 (тарифы)'!$F$3:$F$1335,0),IF($B87&lt;300,1,2))*OFFSET('Таблица 3 (распределение)'!$B$1,MATCH(AC$1,'Таблица 3 (распределение)'!$A$2:$A$22,0),0),0)</f>
        <v>6.6400000000000006</v>
      </c>
      <c r="AD87">
        <f ca="1">IFERROR(OFFSET('Таблица 2 (тарифы)'!$F$2,MATCH($G87&amp;AD$1,'Таблица 2 (тарифы)'!$F$3:$F$1335,0),IF($B87&lt;300,1,2))*OFFSET('Таблица 3 (распределение)'!$B$1,MATCH(AD$1,'Таблица 3 (распределение)'!$A$2:$A$22,0),0),0)</f>
        <v>25.28</v>
      </c>
      <c r="AE87">
        <f ca="1">IFERROR(OFFSET('Таблица 2 (тарифы)'!$F$2,MATCH($G87&amp;AE$1,'Таблица 2 (тарифы)'!$F$3:$F$1335,0),IF($B87&lt;300,1,2))*OFFSET('Таблица 3 (распределение)'!$B$1,MATCH(AE$1,'Таблица 3 (распределение)'!$A$2:$A$22,0),0),0)</f>
        <v>5.71</v>
      </c>
      <c r="AF87">
        <f ca="1">IFERROR(OFFSET('Таблица 2 (тарифы)'!$F$2,MATCH($G87&amp;AF$1,'Таблица 2 (тарифы)'!$F$3:$F$1335,0),IF($B87&lt;300,1,2))*OFFSET('Таблица 3 (распределение)'!$B$1,MATCH(AF$1,'Таблица 3 (распределение)'!$A$2:$A$22,0),0),0)</f>
        <v>102.6</v>
      </c>
      <c r="AG87">
        <f ca="1">IFERROR(OFFSET('Таблица 2 (тарифы)'!$F$2,MATCH($G87&amp;AG$1,'Таблица 2 (тарифы)'!$F$3:$F$1335,0),IF($B87&lt;300,1,2))*OFFSET('Таблица 3 (распределение)'!$B$1,MATCH(AG$1,'Таблица 3 (распределение)'!$A$2:$A$22,0),0),0)</f>
        <v>0</v>
      </c>
      <c r="AH87">
        <f ca="1">IFERROR(OFFSET('Таблица 2 (тарифы)'!$F$2,MATCH($G87&amp;AH$1,'Таблица 2 (тарифы)'!$F$3:$F$1335,0),IF($B87&lt;300,1,2))*OFFSET('Таблица 3 (распределение)'!$B$1,MATCH(AH$1,'Таблица 3 (распределение)'!$A$2:$A$22,0),0),0)</f>
        <v>8.26</v>
      </c>
      <c r="AI87">
        <f ca="1">IFERROR(OFFSET('Таблица 2 (тарифы)'!$F$2,MATCH($G87&amp;AI$1,'Таблица 2 (тарифы)'!$F$3:$F$1335,0),IF($B87&lt;300,1,2))*OFFSET('Таблица 3 (распределение)'!$B$1,MATCH(AI$1,'Таблица 3 (распределение)'!$A$2:$A$22,0),0),0)</f>
        <v>0</v>
      </c>
      <c r="AJ87">
        <f ca="1">IFERROR(OFFSET('Таблица 2 (тарифы)'!$F$2,MATCH($G87&amp;AJ$1,'Таблица 2 (тарифы)'!$F$3:$F$1335,0),IF($B87&lt;300,1,2))*OFFSET('Таблица 3 (распределение)'!$B$1,MATCH(AJ$1,'Таблица 3 (распределение)'!$A$2:$A$22,0),0),0)</f>
        <v>8.91</v>
      </c>
      <c r="AK87">
        <f ca="1">IFERROR(OFFSET('Таблица 2 (тарифы)'!$F$2,MATCH($G87&amp;AK$1,'Таблица 2 (тарифы)'!$F$3:$F$1335,0),IF($B87&lt;300,1,2))*OFFSET('Таблица 3 (распределение)'!$B$1,MATCH(AK$1,'Таблица 3 (распределение)'!$A$2:$A$22,0),0),0)</f>
        <v>0</v>
      </c>
      <c r="AL87">
        <f ca="1">IFERROR(OFFSET('Таблица 2 (тарифы)'!$F$2,MATCH($G87&amp;AL$1,'Таблица 2 (тарифы)'!$F$3:$F$1335,0),IF($B87&lt;300,1,2))*OFFSET('Таблица 3 (распределение)'!$B$1,MATCH(AL$1,'Таблица 3 (распределение)'!$A$2:$A$22,0),0),0)</f>
        <v>19.89</v>
      </c>
      <c r="AM87">
        <f ca="1">IFERROR(OFFSET('Таблица 2 (тарифы)'!$F$2,MATCH($G87&amp;AM$1,'Таблица 2 (тарифы)'!$F$3:$F$1335,0),IF($B87&lt;300,1,2))*OFFSET('Таблица 3 (распределение)'!$B$1,MATCH(AM$1,'Таблица 3 (распределение)'!$A$2:$A$22,0),0),0)</f>
        <v>8.1999999999999993</v>
      </c>
    </row>
    <row r="88" spans="1:39" x14ac:dyDescent="0.25">
      <c r="A88" s="8" t="s">
        <v>68</v>
      </c>
      <c r="B88" s="9">
        <v>6990</v>
      </c>
      <c r="C88" s="10">
        <v>62</v>
      </c>
      <c r="D88" s="10">
        <v>32</v>
      </c>
      <c r="E88" s="10">
        <v>32</v>
      </c>
      <c r="F88" s="7">
        <f>ROUNDUP(C88*D88*E88/1000,1)</f>
        <v>63.5</v>
      </c>
      <c r="G88" s="7">
        <f ca="1">IF(F88&gt;OFFSET(ЛИТРЫ!$B$1,MATCH(F88,ЛИТРЫ!$B$2:$B$44,1),0),OFFSET(ЛИТРЫ!$B$1,MATCH(F88,ЛИТРЫ!$B$2:$B$44,1)+1,0),OFFSET(ЛИТРЫ!$B$1,MATCH(F88,ЛИТРЫ!$B$2:$B$44,1),0))</f>
        <v>70</v>
      </c>
      <c r="H88" s="29">
        <f t="shared" ca="1" si="1"/>
        <v>579.91</v>
      </c>
      <c r="I88">
        <f ca="1">IFERROR(OFFSET('Таблица 2 (тарифы)'!$F$2,MATCH($G88&amp;I$1,'Таблица 2 (тарифы)'!$F$3:$F$1335,0),IF($B88&lt;300,1,2))*OFFSET('Таблица 3 (распределение)'!$B$1,MATCH(I$1,'Таблица 3 (распределение)'!$A$2:$A$22,0),0),0)</f>
        <v>0</v>
      </c>
      <c r="J88">
        <f ca="1">IFERROR(OFFSET('Таблица 2 (тарифы)'!$F$2,MATCH($G88&amp;J$1,'Таблица 2 (тарифы)'!$F$3:$F$1335,0),IF($B88&lt;300,1,2))*OFFSET('Таблица 3 (распределение)'!$B$1,MATCH(J$1,'Таблица 3 (распределение)'!$A$2:$A$22,0),0),0)</f>
        <v>0</v>
      </c>
      <c r="K88">
        <f ca="1">IFERROR(OFFSET('Таблица 2 (тарифы)'!$F$2,MATCH($G88&amp;K$1,'Таблица 2 (тарифы)'!$F$3:$F$1335,0),IF($B88&lt;300,1,2))*OFFSET('Таблица 3 (распределение)'!$B$1,MATCH(K$1,'Таблица 3 (распределение)'!$A$2:$A$22,0),0),0)</f>
        <v>0</v>
      </c>
      <c r="L88">
        <f ca="1">IFERROR(OFFSET('Таблица 2 (тарифы)'!$F$2,MATCH($G88&amp;L$1,'Таблица 2 (тарифы)'!$F$3:$F$1335,0),IF($B88&lt;300,1,2))*OFFSET('Таблица 3 (распределение)'!$B$1,MATCH(L$1,'Таблица 3 (распределение)'!$A$2:$A$22,0),0),0)</f>
        <v>0</v>
      </c>
      <c r="M88">
        <f ca="1">IFERROR(OFFSET('Таблица 2 (тарифы)'!$F$2,MATCH($G88&amp;M$1,'Таблица 2 (тарифы)'!$F$3:$F$1335,0),IF($B88&lt;300,1,2))*OFFSET('Таблица 3 (распределение)'!$B$1,MATCH(M$1,'Таблица 3 (распределение)'!$A$2:$A$22,0),0),0)</f>
        <v>20.16</v>
      </c>
      <c r="N88">
        <f ca="1">IFERROR(OFFSET('Таблица 2 (тарифы)'!$F$2,MATCH($G88&amp;N$1,'Таблица 2 (тарифы)'!$F$3:$F$1335,0),IF($B88&lt;300,1,2))*OFFSET('Таблица 3 (распределение)'!$B$1,MATCH(N$1,'Таблица 3 (распределение)'!$A$2:$A$22,0),0),0)</f>
        <v>25.8</v>
      </c>
      <c r="O88">
        <f ca="1">IFERROR(OFFSET('Таблица 2 (тарифы)'!$F$2,MATCH($G88&amp;O$1,'Таблица 2 (тарифы)'!$F$3:$F$1335,0),IF($B88&lt;300,1,2))*OFFSET('Таблица 3 (распределение)'!$B$1,MATCH(O$1,'Таблица 3 (распределение)'!$A$2:$A$22,0),0),0)</f>
        <v>0</v>
      </c>
      <c r="P88">
        <f ca="1">IFERROR(OFFSET('Таблица 2 (тарифы)'!$F$2,MATCH($G88&amp;P$1,'Таблица 2 (тарифы)'!$F$3:$F$1335,0),IF($B88&lt;300,1,2))*OFFSET('Таблица 3 (распределение)'!$B$1,MATCH(P$1,'Таблица 3 (распределение)'!$A$2:$A$22,0),0),0)</f>
        <v>37.94</v>
      </c>
      <c r="Q88">
        <f ca="1">IFERROR(OFFSET('Таблица 2 (тарифы)'!$F$2,MATCH($G88&amp;Q$1,'Таблица 2 (тарифы)'!$F$3:$F$1335,0),IF($B88&lt;300,1,2))*OFFSET('Таблица 3 (распределение)'!$B$1,MATCH(Q$1,'Таблица 3 (распределение)'!$A$2:$A$22,0),0),0)</f>
        <v>15.38</v>
      </c>
      <c r="R88">
        <f ca="1">IFERROR(OFFSET('Таблица 2 (тарифы)'!$F$2,MATCH($G88&amp;R$1,'Таблица 2 (тарифы)'!$F$3:$F$1335,0),IF($B88&lt;300,1,2))*OFFSET('Таблица 3 (распределение)'!$B$1,MATCH(R$1,'Таблица 3 (распределение)'!$A$2:$A$22,0),0),0)</f>
        <v>12.26</v>
      </c>
      <c r="S88">
        <f ca="1">IFERROR(OFFSET('Таблица 2 (тарифы)'!$F$2,MATCH($G88&amp;S$1,'Таблица 2 (тарифы)'!$F$3:$F$1335,0),IF($B88&lt;300,1,2))*OFFSET('Таблица 3 (распределение)'!$B$1,MATCH(S$1,'Таблица 3 (распределение)'!$A$2:$A$22,0),0),0)</f>
        <v>11.42</v>
      </c>
      <c r="T88">
        <f ca="1">IFERROR(OFFSET('Таблица 2 (тарифы)'!$F$2,MATCH($G88&amp;T$1,'Таблица 2 (тарифы)'!$F$3:$F$1335,0),IF($B88&lt;300,1,2))*OFFSET('Таблица 3 (распределение)'!$B$1,MATCH(T$1,'Таблица 3 (распределение)'!$A$2:$A$22,0),0),0)</f>
        <v>15.700000000000001</v>
      </c>
      <c r="U88">
        <f ca="1">IFERROR(OFFSET('Таблица 2 (тарифы)'!$F$2,MATCH($G88&amp;U$1,'Таблица 2 (тарифы)'!$F$3:$F$1335,0),IF($B88&lt;300,1,2))*OFFSET('Таблица 3 (распределение)'!$B$1,MATCH(U$1,'Таблица 3 (распределение)'!$A$2:$A$22,0),0),0)</f>
        <v>43.08</v>
      </c>
      <c r="V88">
        <f ca="1">IFERROR(OFFSET('Таблица 2 (тарифы)'!$F$2,MATCH($G88&amp;V$1,'Таблица 2 (тарифы)'!$F$3:$F$1335,0),IF($B88&lt;300,1,2))*OFFSET('Таблица 3 (распределение)'!$B$1,MATCH(V$1,'Таблица 3 (распределение)'!$A$2:$A$22,0),0),0)</f>
        <v>0</v>
      </c>
      <c r="W88">
        <f ca="1">IFERROR(OFFSET('Таблица 2 (тарифы)'!$F$2,MATCH($G88&amp;W$1,'Таблица 2 (тарифы)'!$F$3:$F$1335,0),IF($B88&lt;300,1,2))*OFFSET('Таблица 3 (распределение)'!$B$1,MATCH(W$1,'Таблица 3 (распределение)'!$A$2:$A$22,0),0),0)</f>
        <v>8.67</v>
      </c>
      <c r="X88">
        <f ca="1">IFERROR(OFFSET('Таблица 2 (тарифы)'!$F$2,MATCH($G88&amp;X$1,'Таблица 2 (тарифы)'!$F$3:$F$1335,0),IF($B88&lt;300,1,2))*OFFSET('Таблица 3 (распределение)'!$B$1,MATCH(X$1,'Таблица 3 (распределение)'!$A$2:$A$22,0),0),0)</f>
        <v>100.8</v>
      </c>
      <c r="Y88">
        <f ca="1">IFERROR(OFFSET('Таблица 2 (тарифы)'!$F$2,MATCH($G88&amp;Y$1,'Таблица 2 (тарифы)'!$F$3:$F$1335,0),IF($B88&lt;300,1,2))*OFFSET('Таблица 3 (распределение)'!$B$1,MATCH(Y$1,'Таблица 3 (распределение)'!$A$2:$A$22,0),0),0)</f>
        <v>24.599999999999998</v>
      </c>
      <c r="Z88">
        <f ca="1">IFERROR(OFFSET('Таблица 2 (тарифы)'!$F$2,MATCH($G88&amp;Z$1,'Таблица 2 (тарифы)'!$F$3:$F$1335,0),IF($B88&lt;300,1,2))*OFFSET('Таблица 3 (распределение)'!$B$1,MATCH(Z$1,'Таблица 3 (распределение)'!$A$2:$A$22,0),0),0)</f>
        <v>35.129999999999995</v>
      </c>
      <c r="AA88">
        <f ca="1">IFERROR(OFFSET('Таблица 2 (тарифы)'!$F$2,MATCH($G88&amp;AA$1,'Таблица 2 (тарифы)'!$F$3:$F$1335,0),IF($B88&lt;300,1,2))*OFFSET('Таблица 3 (распределение)'!$B$1,MATCH(AA$1,'Таблица 3 (распределение)'!$A$2:$A$22,0),0),0)</f>
        <v>10.46</v>
      </c>
      <c r="AB88">
        <f ca="1">IFERROR(OFFSET('Таблица 2 (тарифы)'!$F$2,MATCH($G88&amp;AB$1,'Таблица 2 (тарифы)'!$F$3:$F$1335,0),IF($B88&lt;300,1,2))*OFFSET('Таблица 3 (распределение)'!$B$1,MATCH(AB$1,'Таблица 3 (распределение)'!$A$2:$A$22,0),0),0)</f>
        <v>0</v>
      </c>
      <c r="AC88">
        <f ca="1">IFERROR(OFFSET('Таблица 2 (тарифы)'!$F$2,MATCH($G88&amp;AC$1,'Таблица 2 (тарифы)'!$F$3:$F$1335,0),IF($B88&lt;300,1,2))*OFFSET('Таблица 3 (распределение)'!$B$1,MATCH(AC$1,'Таблица 3 (распределение)'!$A$2:$A$22,0),0),0)</f>
        <v>8.120000000000001</v>
      </c>
      <c r="AD88">
        <f ca="1">IFERROR(OFFSET('Таблица 2 (тарифы)'!$F$2,MATCH($G88&amp;AD$1,'Таблица 2 (тарифы)'!$F$3:$F$1335,0),IF($B88&lt;300,1,2))*OFFSET('Таблица 3 (распределение)'!$B$1,MATCH(AD$1,'Таблица 3 (распределение)'!$A$2:$A$22,0),0),0)</f>
        <v>29.96</v>
      </c>
      <c r="AE88">
        <f ca="1">IFERROR(OFFSET('Таблица 2 (тарифы)'!$F$2,MATCH($G88&amp;AE$1,'Таблица 2 (тарифы)'!$F$3:$F$1335,0),IF($B88&lt;300,1,2))*OFFSET('Таблица 3 (распределение)'!$B$1,MATCH(AE$1,'Таблица 3 (распределение)'!$A$2:$A$22,0),0),0)</f>
        <v>6.7</v>
      </c>
      <c r="AF88">
        <f ca="1">IFERROR(OFFSET('Таблица 2 (тарифы)'!$F$2,MATCH($G88&amp;AF$1,'Таблица 2 (тарифы)'!$F$3:$F$1335,0),IF($B88&lt;300,1,2))*OFFSET('Таблица 3 (распределение)'!$B$1,MATCH(AF$1,'Таблица 3 (распределение)'!$A$2:$A$22,0),0),0)</f>
        <v>120.24</v>
      </c>
      <c r="AG88">
        <f ca="1">IFERROR(OFFSET('Таблица 2 (тарифы)'!$F$2,MATCH($G88&amp;AG$1,'Таблица 2 (тарифы)'!$F$3:$F$1335,0),IF($B88&lt;300,1,2))*OFFSET('Таблица 3 (распределение)'!$B$1,MATCH(AG$1,'Таблица 3 (распределение)'!$A$2:$A$22,0),0),0)</f>
        <v>0</v>
      </c>
      <c r="AH88">
        <f ca="1">IFERROR(OFFSET('Таблица 2 (тарифы)'!$F$2,MATCH($G88&amp;AH$1,'Таблица 2 (тарифы)'!$F$3:$F$1335,0),IF($B88&lt;300,1,2))*OFFSET('Таблица 3 (распределение)'!$B$1,MATCH(AH$1,'Таблица 3 (распределение)'!$A$2:$A$22,0),0),0)</f>
        <v>9.36</v>
      </c>
      <c r="AI88">
        <f ca="1">IFERROR(OFFSET('Таблица 2 (тарифы)'!$F$2,MATCH($G88&amp;AI$1,'Таблица 2 (тарифы)'!$F$3:$F$1335,0),IF($B88&lt;300,1,2))*OFFSET('Таблица 3 (распределение)'!$B$1,MATCH(AI$1,'Таблица 3 (распределение)'!$A$2:$A$22,0),0),0)</f>
        <v>0</v>
      </c>
      <c r="AJ88">
        <f ca="1">IFERROR(OFFSET('Таблица 2 (тарифы)'!$F$2,MATCH($G88&amp;AJ$1,'Таблица 2 (тарифы)'!$F$3:$F$1335,0),IF($B88&lt;300,1,2))*OFFSET('Таблица 3 (распределение)'!$B$1,MATCH(AJ$1,'Таблица 3 (распределение)'!$A$2:$A$22,0),0),0)</f>
        <v>10.52</v>
      </c>
      <c r="AK88">
        <f ca="1">IFERROR(OFFSET('Таблица 2 (тарифы)'!$F$2,MATCH($G88&amp;AK$1,'Таблица 2 (тарифы)'!$F$3:$F$1335,0),IF($B88&lt;300,1,2))*OFFSET('Таблица 3 (распределение)'!$B$1,MATCH(AK$1,'Таблица 3 (распределение)'!$A$2:$A$22,0),0),0)</f>
        <v>0</v>
      </c>
      <c r="AL88">
        <f ca="1">IFERROR(OFFSET('Таблица 2 (тарифы)'!$F$2,MATCH($G88&amp;AL$1,'Таблица 2 (тарифы)'!$F$3:$F$1335,0),IF($B88&lt;300,1,2))*OFFSET('Таблица 3 (распределение)'!$B$1,MATCH(AL$1,'Таблица 3 (распределение)'!$A$2:$A$22,0),0),0)</f>
        <v>23.97</v>
      </c>
      <c r="AM88">
        <f ca="1">IFERROR(OFFSET('Таблица 2 (тарифы)'!$F$2,MATCH($G88&amp;AM$1,'Таблица 2 (тарифы)'!$F$3:$F$1335,0),IF($B88&lt;300,1,2))*OFFSET('Таблица 3 (распределение)'!$B$1,MATCH(AM$1,'Таблица 3 (распределение)'!$A$2:$A$22,0),0),0)</f>
        <v>9.64</v>
      </c>
    </row>
    <row r="89" spans="1:39" x14ac:dyDescent="0.25">
      <c r="A89" s="8" t="s">
        <v>66</v>
      </c>
      <c r="B89" s="9">
        <v>9890</v>
      </c>
      <c r="C89" s="10">
        <v>52</v>
      </c>
      <c r="D89" s="10">
        <v>52</v>
      </c>
      <c r="E89" s="10">
        <v>27</v>
      </c>
      <c r="F89" s="7">
        <f>ROUNDUP(C89*D89*E89/1000,1)</f>
        <v>73.099999999999994</v>
      </c>
      <c r="G89" s="7">
        <f ca="1">IF(F89&gt;OFFSET(ЛИТРЫ!$B$1,MATCH(F89,ЛИТРЫ!$B$2:$B$44,1),0),OFFSET(ЛИТРЫ!$B$1,MATCH(F89,ЛИТРЫ!$B$2:$B$44,1)+1,0),OFFSET(ЛИТРЫ!$B$1,MATCH(F89,ЛИТРЫ!$B$2:$B$44,1),0))</f>
        <v>80</v>
      </c>
      <c r="H89" s="29">
        <f t="shared" ca="1" si="1"/>
        <v>660.2</v>
      </c>
      <c r="I89">
        <f ca="1">IFERROR(OFFSET('Таблица 2 (тарифы)'!$F$2,MATCH($G89&amp;I$1,'Таблица 2 (тарифы)'!$F$3:$F$1335,0),IF($B89&lt;300,1,2))*OFFSET('Таблица 3 (распределение)'!$B$1,MATCH(I$1,'Таблица 3 (распределение)'!$A$2:$A$22,0),0),0)</f>
        <v>0</v>
      </c>
      <c r="J89">
        <f ca="1">IFERROR(OFFSET('Таблица 2 (тарифы)'!$F$2,MATCH($G89&amp;J$1,'Таблица 2 (тарифы)'!$F$3:$F$1335,0),IF($B89&lt;300,1,2))*OFFSET('Таблица 3 (распределение)'!$B$1,MATCH(J$1,'Таблица 3 (распределение)'!$A$2:$A$22,0),0),0)</f>
        <v>0</v>
      </c>
      <c r="K89">
        <f ca="1">IFERROR(OFFSET('Таблица 2 (тарифы)'!$F$2,MATCH($G89&amp;K$1,'Таблица 2 (тарифы)'!$F$3:$F$1335,0),IF($B89&lt;300,1,2))*OFFSET('Таблица 3 (распределение)'!$B$1,MATCH(K$1,'Таблица 3 (распределение)'!$A$2:$A$22,0),0),0)</f>
        <v>0</v>
      </c>
      <c r="L89">
        <f ca="1">IFERROR(OFFSET('Таблица 2 (тарифы)'!$F$2,MATCH($G89&amp;L$1,'Таблица 2 (тарифы)'!$F$3:$F$1335,0),IF($B89&lt;300,1,2))*OFFSET('Таблица 3 (распределение)'!$B$1,MATCH(L$1,'Таблица 3 (распределение)'!$A$2:$A$22,0),0),0)</f>
        <v>0</v>
      </c>
      <c r="M89">
        <f ca="1">IFERROR(OFFSET('Таблица 2 (тарифы)'!$F$2,MATCH($G89&amp;M$1,'Таблица 2 (тарифы)'!$F$3:$F$1335,0),IF($B89&lt;300,1,2))*OFFSET('Таблица 3 (распределение)'!$B$1,MATCH(M$1,'Таблица 3 (распределение)'!$A$2:$A$22,0),0),0)</f>
        <v>23.04</v>
      </c>
      <c r="N89">
        <f ca="1">IFERROR(OFFSET('Таблица 2 (тарифы)'!$F$2,MATCH($G89&amp;N$1,'Таблица 2 (тарифы)'!$F$3:$F$1335,0),IF($B89&lt;300,1,2))*OFFSET('Таблица 3 (распределение)'!$B$1,MATCH(N$1,'Таблица 3 (распределение)'!$A$2:$A$22,0),0),0)</f>
        <v>31.240000000000002</v>
      </c>
      <c r="O89">
        <f ca="1">IFERROR(OFFSET('Таблица 2 (тарифы)'!$F$2,MATCH($G89&amp;O$1,'Таблица 2 (тарифы)'!$F$3:$F$1335,0),IF($B89&lt;300,1,2))*OFFSET('Таблица 3 (распределение)'!$B$1,MATCH(O$1,'Таблица 3 (распределение)'!$A$2:$A$22,0),0),0)</f>
        <v>0</v>
      </c>
      <c r="P89">
        <f ca="1">IFERROR(OFFSET('Таблица 2 (тарифы)'!$F$2,MATCH($G89&amp;P$1,'Таблица 2 (тарифы)'!$F$3:$F$1335,0),IF($B89&lt;300,1,2))*OFFSET('Таблица 3 (распределение)'!$B$1,MATCH(P$1,'Таблица 3 (распределение)'!$A$2:$A$22,0),0),0)</f>
        <v>43.44</v>
      </c>
      <c r="Q89">
        <f ca="1">IFERROR(OFFSET('Таблица 2 (тарифы)'!$F$2,MATCH($G89&amp;Q$1,'Таблица 2 (тарифы)'!$F$3:$F$1335,0),IF($B89&lt;300,1,2))*OFFSET('Таблица 3 (распределение)'!$B$1,MATCH(Q$1,'Таблица 3 (распределение)'!$A$2:$A$22,0),0),0)</f>
        <v>18.02</v>
      </c>
      <c r="R89">
        <f ca="1">IFERROR(OFFSET('Таблица 2 (тарифы)'!$F$2,MATCH($G89&amp;R$1,'Таблица 2 (тарифы)'!$F$3:$F$1335,0),IF($B89&lt;300,1,2))*OFFSET('Таблица 3 (распределение)'!$B$1,MATCH(R$1,'Таблица 3 (распределение)'!$A$2:$A$22,0),0),0)</f>
        <v>14.5</v>
      </c>
      <c r="S89">
        <f ca="1">IFERROR(OFFSET('Таблица 2 (тарифы)'!$F$2,MATCH($G89&amp;S$1,'Таблица 2 (тарифы)'!$F$3:$F$1335,0),IF($B89&lt;300,1,2))*OFFSET('Таблица 3 (распределение)'!$B$1,MATCH(S$1,'Таблица 3 (распределение)'!$A$2:$A$22,0),0),0)</f>
        <v>13.040000000000001</v>
      </c>
      <c r="T89">
        <f ca="1">IFERROR(OFFSET('Таблица 2 (тарифы)'!$F$2,MATCH($G89&amp;T$1,'Таблица 2 (тарифы)'!$F$3:$F$1335,0),IF($B89&lt;300,1,2))*OFFSET('Таблица 3 (распределение)'!$B$1,MATCH(T$1,'Таблица 3 (распределение)'!$A$2:$A$22,0),0),0)</f>
        <v>17.78</v>
      </c>
      <c r="U89">
        <f ca="1">IFERROR(OFFSET('Таблица 2 (тарифы)'!$F$2,MATCH($G89&amp;U$1,'Таблица 2 (тарифы)'!$F$3:$F$1335,0),IF($B89&lt;300,1,2))*OFFSET('Таблица 3 (распределение)'!$B$1,MATCH(U$1,'Таблица 3 (распределение)'!$A$2:$A$22,0),0),0)</f>
        <v>48.12</v>
      </c>
      <c r="V89">
        <f ca="1">IFERROR(OFFSET('Таблица 2 (тарифы)'!$F$2,MATCH($G89&amp;V$1,'Таблица 2 (тарифы)'!$F$3:$F$1335,0),IF($B89&lt;300,1,2))*OFFSET('Таблица 3 (распределение)'!$B$1,MATCH(V$1,'Таблица 3 (распределение)'!$A$2:$A$22,0),0),0)</f>
        <v>0</v>
      </c>
      <c r="W89">
        <f ca="1">IFERROR(OFFSET('Таблица 2 (тарифы)'!$F$2,MATCH($G89&amp;W$1,'Таблица 2 (тарифы)'!$F$3:$F$1335,0),IF($B89&lt;300,1,2))*OFFSET('Таблица 3 (распределение)'!$B$1,MATCH(W$1,'Таблица 3 (распределение)'!$A$2:$A$22,0),0),0)</f>
        <v>10.040000000000001</v>
      </c>
      <c r="X89">
        <f ca="1">IFERROR(OFFSET('Таблица 2 (тарифы)'!$F$2,MATCH($G89&amp;X$1,'Таблица 2 (тарифы)'!$F$3:$F$1335,0),IF($B89&lt;300,1,2))*OFFSET('Таблица 3 (распределение)'!$B$1,MATCH(X$1,'Таблица 3 (распределение)'!$A$2:$A$22,0),0),0)</f>
        <v>115.08</v>
      </c>
      <c r="Y89">
        <f ca="1">IFERROR(OFFSET('Таблица 2 (тарифы)'!$F$2,MATCH($G89&amp;Y$1,'Таблица 2 (тарифы)'!$F$3:$F$1335,0),IF($B89&lt;300,1,2))*OFFSET('Таблица 3 (распределение)'!$B$1,MATCH(Y$1,'Таблица 3 (распределение)'!$A$2:$A$22,0),0),0)</f>
        <v>28.74</v>
      </c>
      <c r="Z89">
        <f ca="1">IFERROR(OFFSET('Таблица 2 (тарифы)'!$F$2,MATCH($G89&amp;Z$1,'Таблица 2 (тарифы)'!$F$3:$F$1335,0),IF($B89&lt;300,1,2))*OFFSET('Таблица 3 (распределение)'!$B$1,MATCH(Z$1,'Таблица 3 (распределение)'!$A$2:$A$22,0),0),0)</f>
        <v>39.629999999999995</v>
      </c>
      <c r="AA89">
        <f ca="1">IFERROR(OFFSET('Таблица 2 (тарифы)'!$F$2,MATCH($G89&amp;AA$1,'Таблица 2 (тарифы)'!$F$3:$F$1335,0),IF($B89&lt;300,1,2))*OFFSET('Таблица 3 (распределение)'!$B$1,MATCH(AA$1,'Таблица 3 (распределение)'!$A$2:$A$22,0),0),0)</f>
        <v>11.620000000000001</v>
      </c>
      <c r="AB89">
        <f ca="1">IFERROR(OFFSET('Таблица 2 (тарифы)'!$F$2,MATCH($G89&amp;AB$1,'Таблица 2 (тарифы)'!$F$3:$F$1335,0),IF($B89&lt;300,1,2))*OFFSET('Таблица 3 (распределение)'!$B$1,MATCH(AB$1,'Таблица 3 (распределение)'!$A$2:$A$22,0),0),0)</f>
        <v>0</v>
      </c>
      <c r="AC89">
        <f ca="1">IFERROR(OFFSET('Таблица 2 (тарифы)'!$F$2,MATCH($G89&amp;AC$1,'Таблица 2 (тарифы)'!$F$3:$F$1335,0),IF($B89&lt;300,1,2))*OFFSET('Таблица 3 (распределение)'!$B$1,MATCH(AC$1,'Таблица 3 (распределение)'!$A$2:$A$22,0),0),0)</f>
        <v>9.06</v>
      </c>
      <c r="AD89">
        <f ca="1">IFERROR(OFFSET('Таблица 2 (тарифы)'!$F$2,MATCH($G89&amp;AD$1,'Таблица 2 (тарифы)'!$F$3:$F$1335,0),IF($B89&lt;300,1,2))*OFFSET('Таблица 3 (распределение)'!$B$1,MATCH(AD$1,'Таблица 3 (распределение)'!$A$2:$A$22,0),0),0)</f>
        <v>33.200000000000003</v>
      </c>
      <c r="AE89">
        <f ca="1">IFERROR(OFFSET('Таблица 2 (тарифы)'!$F$2,MATCH($G89&amp;AE$1,'Таблица 2 (тарифы)'!$F$3:$F$1335,0),IF($B89&lt;300,1,2))*OFFSET('Таблица 3 (распределение)'!$B$1,MATCH(AE$1,'Таблица 3 (распределение)'!$A$2:$A$22,0),0),0)</f>
        <v>7.68</v>
      </c>
      <c r="AF89">
        <f ca="1">IFERROR(OFFSET('Таблица 2 (тарифы)'!$F$2,MATCH($G89&amp;AF$1,'Таблица 2 (тарифы)'!$F$3:$F$1335,0),IF($B89&lt;300,1,2))*OFFSET('Таблица 3 (распределение)'!$B$1,MATCH(AF$1,'Таблица 3 (распределение)'!$A$2:$A$22,0),0),0)</f>
        <v>135</v>
      </c>
      <c r="AG89">
        <f ca="1">IFERROR(OFFSET('Таблица 2 (тарифы)'!$F$2,MATCH($G89&amp;AG$1,'Таблица 2 (тарифы)'!$F$3:$F$1335,0),IF($B89&lt;300,1,2))*OFFSET('Таблица 3 (распределение)'!$B$1,MATCH(AG$1,'Таблица 3 (распределение)'!$A$2:$A$22,0),0),0)</f>
        <v>0</v>
      </c>
      <c r="AH89">
        <f ca="1">IFERROR(OFFSET('Таблица 2 (тарифы)'!$F$2,MATCH($G89&amp;AH$1,'Таблица 2 (тарифы)'!$F$3:$F$1335,0),IF($B89&lt;300,1,2))*OFFSET('Таблица 3 (распределение)'!$B$1,MATCH(AH$1,'Таблица 3 (распределение)'!$A$2:$A$22,0),0),0)</f>
        <v>10.94</v>
      </c>
      <c r="AI89">
        <f ca="1">IFERROR(OFFSET('Таблица 2 (тарифы)'!$F$2,MATCH($G89&amp;AI$1,'Таблица 2 (тарифы)'!$F$3:$F$1335,0),IF($B89&lt;300,1,2))*OFFSET('Таблица 3 (распределение)'!$B$1,MATCH(AI$1,'Таблица 3 (распределение)'!$A$2:$A$22,0),0),0)</f>
        <v>0</v>
      </c>
      <c r="AJ89">
        <f ca="1">IFERROR(OFFSET('Таблица 2 (тарифы)'!$F$2,MATCH($G89&amp;AJ$1,'Таблица 2 (тарифы)'!$F$3:$F$1335,0),IF($B89&lt;300,1,2))*OFFSET('Таблица 3 (распределение)'!$B$1,MATCH(AJ$1,'Таблица 3 (распределение)'!$A$2:$A$22,0),0),0)</f>
        <v>12.290000000000001</v>
      </c>
      <c r="AK89">
        <f ca="1">IFERROR(OFFSET('Таблица 2 (тарифы)'!$F$2,MATCH($G89&amp;AK$1,'Таблица 2 (тарифы)'!$F$3:$F$1335,0),IF($B89&lt;300,1,2))*OFFSET('Таблица 3 (распределение)'!$B$1,MATCH(AK$1,'Таблица 3 (распределение)'!$A$2:$A$22,0),0),0)</f>
        <v>0</v>
      </c>
      <c r="AL89">
        <f ca="1">IFERROR(OFFSET('Таблица 2 (тарифы)'!$F$2,MATCH($G89&amp;AL$1,'Таблица 2 (тарифы)'!$F$3:$F$1335,0),IF($B89&lt;300,1,2))*OFFSET('Таблица 3 (распределение)'!$B$1,MATCH(AL$1,'Таблица 3 (распределение)'!$A$2:$A$22,0),0),0)</f>
        <v>26.88</v>
      </c>
      <c r="AM89">
        <f ca="1">IFERROR(OFFSET('Таблица 2 (тарифы)'!$F$2,MATCH($G89&amp;AM$1,'Таблица 2 (тарифы)'!$F$3:$F$1335,0),IF($B89&lt;300,1,2))*OFFSET('Таблица 3 (распределение)'!$B$1,MATCH(AM$1,'Таблица 3 (распределение)'!$A$2:$A$22,0),0),0)</f>
        <v>10.86</v>
      </c>
    </row>
    <row r="90" spans="1:39" x14ac:dyDescent="0.25">
      <c r="A90" s="8" t="s">
        <v>23</v>
      </c>
      <c r="B90" s="9">
        <v>6990</v>
      </c>
      <c r="C90" s="10">
        <v>79</v>
      </c>
      <c r="D90" s="10">
        <v>40</v>
      </c>
      <c r="E90" s="10">
        <v>25</v>
      </c>
      <c r="F90" s="7">
        <f>ROUNDUP(C90*D90*E90/1000,1)</f>
        <v>79</v>
      </c>
      <c r="G90" s="7">
        <f ca="1">IF(F90&gt;OFFSET(ЛИТРЫ!$B$1,MATCH(F90,ЛИТРЫ!$B$2:$B$44,1),0),OFFSET(ЛИТРЫ!$B$1,MATCH(F90,ЛИТРЫ!$B$2:$B$44,1)+1,0),OFFSET(ЛИТРЫ!$B$1,MATCH(F90,ЛИТРЫ!$B$2:$B$44,1),0))</f>
        <v>80</v>
      </c>
      <c r="H90" s="29">
        <f t="shared" ca="1" si="1"/>
        <v>660.2</v>
      </c>
      <c r="I90">
        <f ca="1">IFERROR(OFFSET('Таблица 2 (тарифы)'!$F$2,MATCH($G90&amp;I$1,'Таблица 2 (тарифы)'!$F$3:$F$1335,0),IF($B90&lt;300,1,2))*OFFSET('Таблица 3 (распределение)'!$B$1,MATCH(I$1,'Таблица 3 (распределение)'!$A$2:$A$22,0),0),0)</f>
        <v>0</v>
      </c>
      <c r="J90">
        <f ca="1">IFERROR(OFFSET('Таблица 2 (тарифы)'!$F$2,MATCH($G90&amp;J$1,'Таблица 2 (тарифы)'!$F$3:$F$1335,0),IF($B90&lt;300,1,2))*OFFSET('Таблица 3 (распределение)'!$B$1,MATCH(J$1,'Таблица 3 (распределение)'!$A$2:$A$22,0),0),0)</f>
        <v>0</v>
      </c>
      <c r="K90">
        <f ca="1">IFERROR(OFFSET('Таблица 2 (тарифы)'!$F$2,MATCH($G90&amp;K$1,'Таблица 2 (тарифы)'!$F$3:$F$1335,0),IF($B90&lt;300,1,2))*OFFSET('Таблица 3 (распределение)'!$B$1,MATCH(K$1,'Таблица 3 (распределение)'!$A$2:$A$22,0),0),0)</f>
        <v>0</v>
      </c>
      <c r="L90">
        <f ca="1">IFERROR(OFFSET('Таблица 2 (тарифы)'!$F$2,MATCH($G90&amp;L$1,'Таблица 2 (тарифы)'!$F$3:$F$1335,0),IF($B90&lt;300,1,2))*OFFSET('Таблица 3 (распределение)'!$B$1,MATCH(L$1,'Таблица 3 (распределение)'!$A$2:$A$22,0),0),0)</f>
        <v>0</v>
      </c>
      <c r="M90">
        <f ca="1">IFERROR(OFFSET('Таблица 2 (тарифы)'!$F$2,MATCH($G90&amp;M$1,'Таблица 2 (тарифы)'!$F$3:$F$1335,0),IF($B90&lt;300,1,2))*OFFSET('Таблица 3 (распределение)'!$B$1,MATCH(M$1,'Таблица 3 (распределение)'!$A$2:$A$22,0),0),0)</f>
        <v>23.04</v>
      </c>
      <c r="N90">
        <f ca="1">IFERROR(OFFSET('Таблица 2 (тарифы)'!$F$2,MATCH($G90&amp;N$1,'Таблица 2 (тарифы)'!$F$3:$F$1335,0),IF($B90&lt;300,1,2))*OFFSET('Таблица 3 (распределение)'!$B$1,MATCH(N$1,'Таблица 3 (распределение)'!$A$2:$A$22,0),0),0)</f>
        <v>31.240000000000002</v>
      </c>
      <c r="O90">
        <f ca="1">IFERROR(OFFSET('Таблица 2 (тарифы)'!$F$2,MATCH($G90&amp;O$1,'Таблица 2 (тарифы)'!$F$3:$F$1335,0),IF($B90&lt;300,1,2))*OFFSET('Таблица 3 (распределение)'!$B$1,MATCH(O$1,'Таблица 3 (распределение)'!$A$2:$A$22,0),0),0)</f>
        <v>0</v>
      </c>
      <c r="P90">
        <f ca="1">IFERROR(OFFSET('Таблица 2 (тарифы)'!$F$2,MATCH($G90&amp;P$1,'Таблица 2 (тарифы)'!$F$3:$F$1335,0),IF($B90&lt;300,1,2))*OFFSET('Таблица 3 (распределение)'!$B$1,MATCH(P$1,'Таблица 3 (распределение)'!$A$2:$A$22,0),0),0)</f>
        <v>43.44</v>
      </c>
      <c r="Q90">
        <f ca="1">IFERROR(OFFSET('Таблица 2 (тарифы)'!$F$2,MATCH($G90&amp;Q$1,'Таблица 2 (тарифы)'!$F$3:$F$1335,0),IF($B90&lt;300,1,2))*OFFSET('Таблица 3 (распределение)'!$B$1,MATCH(Q$1,'Таблица 3 (распределение)'!$A$2:$A$22,0),0),0)</f>
        <v>18.02</v>
      </c>
      <c r="R90">
        <f ca="1">IFERROR(OFFSET('Таблица 2 (тарифы)'!$F$2,MATCH($G90&amp;R$1,'Таблица 2 (тарифы)'!$F$3:$F$1335,0),IF($B90&lt;300,1,2))*OFFSET('Таблица 3 (распределение)'!$B$1,MATCH(R$1,'Таблица 3 (распределение)'!$A$2:$A$22,0),0),0)</f>
        <v>14.5</v>
      </c>
      <c r="S90">
        <f ca="1">IFERROR(OFFSET('Таблица 2 (тарифы)'!$F$2,MATCH($G90&amp;S$1,'Таблица 2 (тарифы)'!$F$3:$F$1335,0),IF($B90&lt;300,1,2))*OFFSET('Таблица 3 (распределение)'!$B$1,MATCH(S$1,'Таблица 3 (распределение)'!$A$2:$A$22,0),0),0)</f>
        <v>13.040000000000001</v>
      </c>
      <c r="T90">
        <f ca="1">IFERROR(OFFSET('Таблица 2 (тарифы)'!$F$2,MATCH($G90&amp;T$1,'Таблица 2 (тарифы)'!$F$3:$F$1335,0),IF($B90&lt;300,1,2))*OFFSET('Таблица 3 (распределение)'!$B$1,MATCH(T$1,'Таблица 3 (распределение)'!$A$2:$A$22,0),0),0)</f>
        <v>17.78</v>
      </c>
      <c r="U90">
        <f ca="1">IFERROR(OFFSET('Таблица 2 (тарифы)'!$F$2,MATCH($G90&amp;U$1,'Таблица 2 (тарифы)'!$F$3:$F$1335,0),IF($B90&lt;300,1,2))*OFFSET('Таблица 3 (распределение)'!$B$1,MATCH(U$1,'Таблица 3 (распределение)'!$A$2:$A$22,0),0),0)</f>
        <v>48.12</v>
      </c>
      <c r="V90">
        <f ca="1">IFERROR(OFFSET('Таблица 2 (тарифы)'!$F$2,MATCH($G90&amp;V$1,'Таблица 2 (тарифы)'!$F$3:$F$1335,0),IF($B90&lt;300,1,2))*OFFSET('Таблица 3 (распределение)'!$B$1,MATCH(V$1,'Таблица 3 (распределение)'!$A$2:$A$22,0),0),0)</f>
        <v>0</v>
      </c>
      <c r="W90">
        <f ca="1">IFERROR(OFFSET('Таблица 2 (тарифы)'!$F$2,MATCH($G90&amp;W$1,'Таблица 2 (тарифы)'!$F$3:$F$1335,0),IF($B90&lt;300,1,2))*OFFSET('Таблица 3 (распределение)'!$B$1,MATCH(W$1,'Таблица 3 (распределение)'!$A$2:$A$22,0),0),0)</f>
        <v>10.040000000000001</v>
      </c>
      <c r="X90">
        <f ca="1">IFERROR(OFFSET('Таблица 2 (тарифы)'!$F$2,MATCH($G90&amp;X$1,'Таблица 2 (тарифы)'!$F$3:$F$1335,0),IF($B90&lt;300,1,2))*OFFSET('Таблица 3 (распределение)'!$B$1,MATCH(X$1,'Таблица 3 (распределение)'!$A$2:$A$22,0),0),0)</f>
        <v>115.08</v>
      </c>
      <c r="Y90">
        <f ca="1">IFERROR(OFFSET('Таблица 2 (тарифы)'!$F$2,MATCH($G90&amp;Y$1,'Таблица 2 (тарифы)'!$F$3:$F$1335,0),IF($B90&lt;300,1,2))*OFFSET('Таблица 3 (распределение)'!$B$1,MATCH(Y$1,'Таблица 3 (распределение)'!$A$2:$A$22,0),0),0)</f>
        <v>28.74</v>
      </c>
      <c r="Z90">
        <f ca="1">IFERROR(OFFSET('Таблица 2 (тарифы)'!$F$2,MATCH($G90&amp;Z$1,'Таблица 2 (тарифы)'!$F$3:$F$1335,0),IF($B90&lt;300,1,2))*OFFSET('Таблица 3 (распределение)'!$B$1,MATCH(Z$1,'Таблица 3 (распределение)'!$A$2:$A$22,0),0),0)</f>
        <v>39.629999999999995</v>
      </c>
      <c r="AA90">
        <f ca="1">IFERROR(OFFSET('Таблица 2 (тарифы)'!$F$2,MATCH($G90&amp;AA$1,'Таблица 2 (тарифы)'!$F$3:$F$1335,0),IF($B90&lt;300,1,2))*OFFSET('Таблица 3 (распределение)'!$B$1,MATCH(AA$1,'Таблица 3 (распределение)'!$A$2:$A$22,0),0),0)</f>
        <v>11.620000000000001</v>
      </c>
      <c r="AB90">
        <f ca="1">IFERROR(OFFSET('Таблица 2 (тарифы)'!$F$2,MATCH($G90&amp;AB$1,'Таблица 2 (тарифы)'!$F$3:$F$1335,0),IF($B90&lt;300,1,2))*OFFSET('Таблица 3 (распределение)'!$B$1,MATCH(AB$1,'Таблица 3 (распределение)'!$A$2:$A$22,0),0),0)</f>
        <v>0</v>
      </c>
      <c r="AC90">
        <f ca="1">IFERROR(OFFSET('Таблица 2 (тарифы)'!$F$2,MATCH($G90&amp;AC$1,'Таблица 2 (тарифы)'!$F$3:$F$1335,0),IF($B90&lt;300,1,2))*OFFSET('Таблица 3 (распределение)'!$B$1,MATCH(AC$1,'Таблица 3 (распределение)'!$A$2:$A$22,0),0),0)</f>
        <v>9.06</v>
      </c>
      <c r="AD90">
        <f ca="1">IFERROR(OFFSET('Таблица 2 (тарифы)'!$F$2,MATCH($G90&amp;AD$1,'Таблица 2 (тарифы)'!$F$3:$F$1335,0),IF($B90&lt;300,1,2))*OFFSET('Таблица 3 (распределение)'!$B$1,MATCH(AD$1,'Таблица 3 (распределение)'!$A$2:$A$22,0),0),0)</f>
        <v>33.200000000000003</v>
      </c>
      <c r="AE90">
        <f ca="1">IFERROR(OFFSET('Таблица 2 (тарифы)'!$F$2,MATCH($G90&amp;AE$1,'Таблица 2 (тарифы)'!$F$3:$F$1335,0),IF($B90&lt;300,1,2))*OFFSET('Таблица 3 (распределение)'!$B$1,MATCH(AE$1,'Таблица 3 (распределение)'!$A$2:$A$22,0),0),0)</f>
        <v>7.68</v>
      </c>
      <c r="AF90">
        <f ca="1">IFERROR(OFFSET('Таблица 2 (тарифы)'!$F$2,MATCH($G90&amp;AF$1,'Таблица 2 (тарифы)'!$F$3:$F$1335,0),IF($B90&lt;300,1,2))*OFFSET('Таблица 3 (распределение)'!$B$1,MATCH(AF$1,'Таблица 3 (распределение)'!$A$2:$A$22,0),0),0)</f>
        <v>135</v>
      </c>
      <c r="AG90">
        <f ca="1">IFERROR(OFFSET('Таблица 2 (тарифы)'!$F$2,MATCH($G90&amp;AG$1,'Таблица 2 (тарифы)'!$F$3:$F$1335,0),IF($B90&lt;300,1,2))*OFFSET('Таблица 3 (распределение)'!$B$1,MATCH(AG$1,'Таблица 3 (распределение)'!$A$2:$A$22,0),0),0)</f>
        <v>0</v>
      </c>
      <c r="AH90">
        <f ca="1">IFERROR(OFFSET('Таблица 2 (тарифы)'!$F$2,MATCH($G90&amp;AH$1,'Таблица 2 (тарифы)'!$F$3:$F$1335,0),IF($B90&lt;300,1,2))*OFFSET('Таблица 3 (распределение)'!$B$1,MATCH(AH$1,'Таблица 3 (распределение)'!$A$2:$A$22,0),0),0)</f>
        <v>10.94</v>
      </c>
      <c r="AI90">
        <f ca="1">IFERROR(OFFSET('Таблица 2 (тарифы)'!$F$2,MATCH($G90&amp;AI$1,'Таблица 2 (тарифы)'!$F$3:$F$1335,0),IF($B90&lt;300,1,2))*OFFSET('Таблица 3 (распределение)'!$B$1,MATCH(AI$1,'Таблица 3 (распределение)'!$A$2:$A$22,0),0),0)</f>
        <v>0</v>
      </c>
      <c r="AJ90">
        <f ca="1">IFERROR(OFFSET('Таблица 2 (тарифы)'!$F$2,MATCH($G90&amp;AJ$1,'Таблица 2 (тарифы)'!$F$3:$F$1335,0),IF($B90&lt;300,1,2))*OFFSET('Таблица 3 (распределение)'!$B$1,MATCH(AJ$1,'Таблица 3 (распределение)'!$A$2:$A$22,0),0),0)</f>
        <v>12.290000000000001</v>
      </c>
      <c r="AK90">
        <f ca="1">IFERROR(OFFSET('Таблица 2 (тарифы)'!$F$2,MATCH($G90&amp;AK$1,'Таблица 2 (тарифы)'!$F$3:$F$1335,0),IF($B90&lt;300,1,2))*OFFSET('Таблица 3 (распределение)'!$B$1,MATCH(AK$1,'Таблица 3 (распределение)'!$A$2:$A$22,0),0),0)</f>
        <v>0</v>
      </c>
      <c r="AL90">
        <f ca="1">IFERROR(OFFSET('Таблица 2 (тарифы)'!$F$2,MATCH($G90&amp;AL$1,'Таблица 2 (тарифы)'!$F$3:$F$1335,0),IF($B90&lt;300,1,2))*OFFSET('Таблица 3 (распределение)'!$B$1,MATCH(AL$1,'Таблица 3 (распределение)'!$A$2:$A$22,0),0),0)</f>
        <v>26.88</v>
      </c>
      <c r="AM90">
        <f ca="1">IFERROR(OFFSET('Таблица 2 (тарифы)'!$F$2,MATCH($G90&amp;AM$1,'Таблица 2 (тарифы)'!$F$3:$F$1335,0),IF($B90&lt;300,1,2))*OFFSET('Таблица 3 (распределение)'!$B$1,MATCH(AM$1,'Таблица 3 (распределение)'!$A$2:$A$22,0),0),0)</f>
        <v>10.86</v>
      </c>
    </row>
    <row r="91" spans="1:39" x14ac:dyDescent="0.25">
      <c r="A91" s="8" t="s">
        <v>14</v>
      </c>
      <c r="B91" s="9">
        <v>6750</v>
      </c>
      <c r="C91" s="10">
        <v>79</v>
      </c>
      <c r="D91" s="10">
        <v>40</v>
      </c>
      <c r="E91" s="10">
        <v>25</v>
      </c>
      <c r="F91" s="7">
        <f>ROUNDUP(C91*D91*E91/1000,1)</f>
        <v>79</v>
      </c>
      <c r="G91" s="7">
        <f ca="1">IF(F91&gt;OFFSET(ЛИТРЫ!$B$1,MATCH(F91,ЛИТРЫ!$B$2:$B$44,1),0),OFFSET(ЛИТРЫ!$B$1,MATCH(F91,ЛИТРЫ!$B$2:$B$44,1)+1,0),OFFSET(ЛИТРЫ!$B$1,MATCH(F91,ЛИТРЫ!$B$2:$B$44,1),0))</f>
        <v>80</v>
      </c>
      <c r="H91" s="29">
        <f t="shared" ca="1" si="1"/>
        <v>660.2</v>
      </c>
      <c r="I91">
        <f ca="1">IFERROR(OFFSET('Таблица 2 (тарифы)'!$F$2,MATCH($G91&amp;I$1,'Таблица 2 (тарифы)'!$F$3:$F$1335,0),IF($B91&lt;300,1,2))*OFFSET('Таблица 3 (распределение)'!$B$1,MATCH(I$1,'Таблица 3 (распределение)'!$A$2:$A$22,0),0),0)</f>
        <v>0</v>
      </c>
      <c r="J91">
        <f ca="1">IFERROR(OFFSET('Таблица 2 (тарифы)'!$F$2,MATCH($G91&amp;J$1,'Таблица 2 (тарифы)'!$F$3:$F$1335,0),IF($B91&lt;300,1,2))*OFFSET('Таблица 3 (распределение)'!$B$1,MATCH(J$1,'Таблица 3 (распределение)'!$A$2:$A$22,0),0),0)</f>
        <v>0</v>
      </c>
      <c r="K91">
        <f ca="1">IFERROR(OFFSET('Таблица 2 (тарифы)'!$F$2,MATCH($G91&amp;K$1,'Таблица 2 (тарифы)'!$F$3:$F$1335,0),IF($B91&lt;300,1,2))*OFFSET('Таблица 3 (распределение)'!$B$1,MATCH(K$1,'Таблица 3 (распределение)'!$A$2:$A$22,0),0),0)</f>
        <v>0</v>
      </c>
      <c r="L91">
        <f ca="1">IFERROR(OFFSET('Таблица 2 (тарифы)'!$F$2,MATCH($G91&amp;L$1,'Таблица 2 (тарифы)'!$F$3:$F$1335,0),IF($B91&lt;300,1,2))*OFFSET('Таблица 3 (распределение)'!$B$1,MATCH(L$1,'Таблица 3 (распределение)'!$A$2:$A$22,0),0),0)</f>
        <v>0</v>
      </c>
      <c r="M91">
        <f ca="1">IFERROR(OFFSET('Таблица 2 (тарифы)'!$F$2,MATCH($G91&amp;M$1,'Таблица 2 (тарифы)'!$F$3:$F$1335,0),IF($B91&lt;300,1,2))*OFFSET('Таблица 3 (распределение)'!$B$1,MATCH(M$1,'Таблица 3 (распределение)'!$A$2:$A$22,0),0),0)</f>
        <v>23.04</v>
      </c>
      <c r="N91">
        <f ca="1">IFERROR(OFFSET('Таблица 2 (тарифы)'!$F$2,MATCH($G91&amp;N$1,'Таблица 2 (тарифы)'!$F$3:$F$1335,0),IF($B91&lt;300,1,2))*OFFSET('Таблица 3 (распределение)'!$B$1,MATCH(N$1,'Таблица 3 (распределение)'!$A$2:$A$22,0),0),0)</f>
        <v>31.240000000000002</v>
      </c>
      <c r="O91">
        <f ca="1">IFERROR(OFFSET('Таблица 2 (тарифы)'!$F$2,MATCH($G91&amp;O$1,'Таблица 2 (тарифы)'!$F$3:$F$1335,0),IF($B91&lt;300,1,2))*OFFSET('Таблица 3 (распределение)'!$B$1,MATCH(O$1,'Таблица 3 (распределение)'!$A$2:$A$22,0),0),0)</f>
        <v>0</v>
      </c>
      <c r="P91">
        <f ca="1">IFERROR(OFFSET('Таблица 2 (тарифы)'!$F$2,MATCH($G91&amp;P$1,'Таблица 2 (тарифы)'!$F$3:$F$1335,0),IF($B91&lt;300,1,2))*OFFSET('Таблица 3 (распределение)'!$B$1,MATCH(P$1,'Таблица 3 (распределение)'!$A$2:$A$22,0),0),0)</f>
        <v>43.44</v>
      </c>
      <c r="Q91">
        <f ca="1">IFERROR(OFFSET('Таблица 2 (тарифы)'!$F$2,MATCH($G91&amp;Q$1,'Таблица 2 (тарифы)'!$F$3:$F$1335,0),IF($B91&lt;300,1,2))*OFFSET('Таблица 3 (распределение)'!$B$1,MATCH(Q$1,'Таблица 3 (распределение)'!$A$2:$A$22,0),0),0)</f>
        <v>18.02</v>
      </c>
      <c r="R91">
        <f ca="1">IFERROR(OFFSET('Таблица 2 (тарифы)'!$F$2,MATCH($G91&amp;R$1,'Таблица 2 (тарифы)'!$F$3:$F$1335,0),IF($B91&lt;300,1,2))*OFFSET('Таблица 3 (распределение)'!$B$1,MATCH(R$1,'Таблица 3 (распределение)'!$A$2:$A$22,0),0),0)</f>
        <v>14.5</v>
      </c>
      <c r="S91">
        <f ca="1">IFERROR(OFFSET('Таблица 2 (тарифы)'!$F$2,MATCH($G91&amp;S$1,'Таблица 2 (тарифы)'!$F$3:$F$1335,0),IF($B91&lt;300,1,2))*OFFSET('Таблица 3 (распределение)'!$B$1,MATCH(S$1,'Таблица 3 (распределение)'!$A$2:$A$22,0),0),0)</f>
        <v>13.040000000000001</v>
      </c>
      <c r="T91">
        <f ca="1">IFERROR(OFFSET('Таблица 2 (тарифы)'!$F$2,MATCH($G91&amp;T$1,'Таблица 2 (тарифы)'!$F$3:$F$1335,0),IF($B91&lt;300,1,2))*OFFSET('Таблица 3 (распределение)'!$B$1,MATCH(T$1,'Таблица 3 (распределение)'!$A$2:$A$22,0),0),0)</f>
        <v>17.78</v>
      </c>
      <c r="U91">
        <f ca="1">IFERROR(OFFSET('Таблица 2 (тарифы)'!$F$2,MATCH($G91&amp;U$1,'Таблица 2 (тарифы)'!$F$3:$F$1335,0),IF($B91&lt;300,1,2))*OFFSET('Таблица 3 (распределение)'!$B$1,MATCH(U$1,'Таблица 3 (распределение)'!$A$2:$A$22,0),0),0)</f>
        <v>48.12</v>
      </c>
      <c r="V91">
        <f ca="1">IFERROR(OFFSET('Таблица 2 (тарифы)'!$F$2,MATCH($G91&amp;V$1,'Таблица 2 (тарифы)'!$F$3:$F$1335,0),IF($B91&lt;300,1,2))*OFFSET('Таблица 3 (распределение)'!$B$1,MATCH(V$1,'Таблица 3 (распределение)'!$A$2:$A$22,0),0),0)</f>
        <v>0</v>
      </c>
      <c r="W91">
        <f ca="1">IFERROR(OFFSET('Таблица 2 (тарифы)'!$F$2,MATCH($G91&amp;W$1,'Таблица 2 (тарифы)'!$F$3:$F$1335,0),IF($B91&lt;300,1,2))*OFFSET('Таблица 3 (распределение)'!$B$1,MATCH(W$1,'Таблица 3 (распределение)'!$A$2:$A$22,0),0),0)</f>
        <v>10.040000000000001</v>
      </c>
      <c r="X91">
        <f ca="1">IFERROR(OFFSET('Таблица 2 (тарифы)'!$F$2,MATCH($G91&amp;X$1,'Таблица 2 (тарифы)'!$F$3:$F$1335,0),IF($B91&lt;300,1,2))*OFFSET('Таблица 3 (распределение)'!$B$1,MATCH(X$1,'Таблица 3 (распределение)'!$A$2:$A$22,0),0),0)</f>
        <v>115.08</v>
      </c>
      <c r="Y91">
        <f ca="1">IFERROR(OFFSET('Таблица 2 (тарифы)'!$F$2,MATCH($G91&amp;Y$1,'Таблица 2 (тарифы)'!$F$3:$F$1335,0),IF($B91&lt;300,1,2))*OFFSET('Таблица 3 (распределение)'!$B$1,MATCH(Y$1,'Таблица 3 (распределение)'!$A$2:$A$22,0),0),0)</f>
        <v>28.74</v>
      </c>
      <c r="Z91">
        <f ca="1">IFERROR(OFFSET('Таблица 2 (тарифы)'!$F$2,MATCH($G91&amp;Z$1,'Таблица 2 (тарифы)'!$F$3:$F$1335,0),IF($B91&lt;300,1,2))*OFFSET('Таблица 3 (распределение)'!$B$1,MATCH(Z$1,'Таблица 3 (распределение)'!$A$2:$A$22,0),0),0)</f>
        <v>39.629999999999995</v>
      </c>
      <c r="AA91">
        <f ca="1">IFERROR(OFFSET('Таблица 2 (тарифы)'!$F$2,MATCH($G91&amp;AA$1,'Таблица 2 (тарифы)'!$F$3:$F$1335,0),IF($B91&lt;300,1,2))*OFFSET('Таблица 3 (распределение)'!$B$1,MATCH(AA$1,'Таблица 3 (распределение)'!$A$2:$A$22,0),0),0)</f>
        <v>11.620000000000001</v>
      </c>
      <c r="AB91">
        <f ca="1">IFERROR(OFFSET('Таблица 2 (тарифы)'!$F$2,MATCH($G91&amp;AB$1,'Таблица 2 (тарифы)'!$F$3:$F$1335,0),IF($B91&lt;300,1,2))*OFFSET('Таблица 3 (распределение)'!$B$1,MATCH(AB$1,'Таблица 3 (распределение)'!$A$2:$A$22,0),0),0)</f>
        <v>0</v>
      </c>
      <c r="AC91">
        <f ca="1">IFERROR(OFFSET('Таблица 2 (тарифы)'!$F$2,MATCH($G91&amp;AC$1,'Таблица 2 (тарифы)'!$F$3:$F$1335,0),IF($B91&lt;300,1,2))*OFFSET('Таблица 3 (распределение)'!$B$1,MATCH(AC$1,'Таблица 3 (распределение)'!$A$2:$A$22,0),0),0)</f>
        <v>9.06</v>
      </c>
      <c r="AD91">
        <f ca="1">IFERROR(OFFSET('Таблица 2 (тарифы)'!$F$2,MATCH($G91&amp;AD$1,'Таблица 2 (тарифы)'!$F$3:$F$1335,0),IF($B91&lt;300,1,2))*OFFSET('Таблица 3 (распределение)'!$B$1,MATCH(AD$1,'Таблица 3 (распределение)'!$A$2:$A$22,0),0),0)</f>
        <v>33.200000000000003</v>
      </c>
      <c r="AE91">
        <f ca="1">IFERROR(OFFSET('Таблица 2 (тарифы)'!$F$2,MATCH($G91&amp;AE$1,'Таблица 2 (тарифы)'!$F$3:$F$1335,0),IF($B91&lt;300,1,2))*OFFSET('Таблица 3 (распределение)'!$B$1,MATCH(AE$1,'Таблица 3 (распределение)'!$A$2:$A$22,0),0),0)</f>
        <v>7.68</v>
      </c>
      <c r="AF91">
        <f ca="1">IFERROR(OFFSET('Таблица 2 (тарифы)'!$F$2,MATCH($G91&amp;AF$1,'Таблица 2 (тарифы)'!$F$3:$F$1335,0),IF($B91&lt;300,1,2))*OFFSET('Таблица 3 (распределение)'!$B$1,MATCH(AF$1,'Таблица 3 (распределение)'!$A$2:$A$22,0),0),0)</f>
        <v>135</v>
      </c>
      <c r="AG91">
        <f ca="1">IFERROR(OFFSET('Таблица 2 (тарифы)'!$F$2,MATCH($G91&amp;AG$1,'Таблица 2 (тарифы)'!$F$3:$F$1335,0),IF($B91&lt;300,1,2))*OFFSET('Таблица 3 (распределение)'!$B$1,MATCH(AG$1,'Таблица 3 (распределение)'!$A$2:$A$22,0),0),0)</f>
        <v>0</v>
      </c>
      <c r="AH91">
        <f ca="1">IFERROR(OFFSET('Таблица 2 (тарифы)'!$F$2,MATCH($G91&amp;AH$1,'Таблица 2 (тарифы)'!$F$3:$F$1335,0),IF($B91&lt;300,1,2))*OFFSET('Таблица 3 (распределение)'!$B$1,MATCH(AH$1,'Таблица 3 (распределение)'!$A$2:$A$22,0),0),0)</f>
        <v>10.94</v>
      </c>
      <c r="AI91">
        <f ca="1">IFERROR(OFFSET('Таблица 2 (тарифы)'!$F$2,MATCH($G91&amp;AI$1,'Таблица 2 (тарифы)'!$F$3:$F$1335,0),IF($B91&lt;300,1,2))*OFFSET('Таблица 3 (распределение)'!$B$1,MATCH(AI$1,'Таблица 3 (распределение)'!$A$2:$A$22,0),0),0)</f>
        <v>0</v>
      </c>
      <c r="AJ91">
        <f ca="1">IFERROR(OFFSET('Таблица 2 (тарифы)'!$F$2,MATCH($G91&amp;AJ$1,'Таблица 2 (тарифы)'!$F$3:$F$1335,0),IF($B91&lt;300,1,2))*OFFSET('Таблица 3 (распределение)'!$B$1,MATCH(AJ$1,'Таблица 3 (распределение)'!$A$2:$A$22,0),0),0)</f>
        <v>12.290000000000001</v>
      </c>
      <c r="AK91">
        <f ca="1">IFERROR(OFFSET('Таблица 2 (тарифы)'!$F$2,MATCH($G91&amp;AK$1,'Таблица 2 (тарифы)'!$F$3:$F$1335,0),IF($B91&lt;300,1,2))*OFFSET('Таблица 3 (распределение)'!$B$1,MATCH(AK$1,'Таблица 3 (распределение)'!$A$2:$A$22,0),0),0)</f>
        <v>0</v>
      </c>
      <c r="AL91">
        <f ca="1">IFERROR(OFFSET('Таблица 2 (тарифы)'!$F$2,MATCH($G91&amp;AL$1,'Таблица 2 (тарифы)'!$F$3:$F$1335,0),IF($B91&lt;300,1,2))*OFFSET('Таблица 3 (распределение)'!$B$1,MATCH(AL$1,'Таблица 3 (распределение)'!$A$2:$A$22,0),0),0)</f>
        <v>26.88</v>
      </c>
      <c r="AM91">
        <f ca="1">IFERROR(OFFSET('Таблица 2 (тарифы)'!$F$2,MATCH($G91&amp;AM$1,'Таблица 2 (тарифы)'!$F$3:$F$1335,0),IF($B91&lt;300,1,2))*OFFSET('Таблица 3 (распределение)'!$B$1,MATCH(AM$1,'Таблица 3 (распределение)'!$A$2:$A$22,0),0),0)</f>
        <v>10.86</v>
      </c>
    </row>
    <row r="92" spans="1:39" x14ac:dyDescent="0.25">
      <c r="A92" s="8" t="s">
        <v>32</v>
      </c>
      <c r="B92" s="9">
        <v>9950</v>
      </c>
      <c r="C92" s="10">
        <v>79</v>
      </c>
      <c r="D92" s="10">
        <v>40</v>
      </c>
      <c r="E92" s="10">
        <v>25</v>
      </c>
      <c r="F92" s="7">
        <f>ROUNDUP(C92*D92*E92/1000,1)</f>
        <v>79</v>
      </c>
      <c r="G92" s="7">
        <f ca="1">IF(F92&gt;OFFSET(ЛИТРЫ!$B$1,MATCH(F92,ЛИТРЫ!$B$2:$B$44,1),0),OFFSET(ЛИТРЫ!$B$1,MATCH(F92,ЛИТРЫ!$B$2:$B$44,1)+1,0),OFFSET(ЛИТРЫ!$B$1,MATCH(F92,ЛИТРЫ!$B$2:$B$44,1),0))</f>
        <v>80</v>
      </c>
      <c r="H92" s="29">
        <f t="shared" ca="1" si="1"/>
        <v>660.2</v>
      </c>
      <c r="I92">
        <f ca="1">IFERROR(OFFSET('Таблица 2 (тарифы)'!$F$2,MATCH($G92&amp;I$1,'Таблица 2 (тарифы)'!$F$3:$F$1335,0),IF($B92&lt;300,1,2))*OFFSET('Таблица 3 (распределение)'!$B$1,MATCH(I$1,'Таблица 3 (распределение)'!$A$2:$A$22,0),0),0)</f>
        <v>0</v>
      </c>
      <c r="J92">
        <f ca="1">IFERROR(OFFSET('Таблица 2 (тарифы)'!$F$2,MATCH($G92&amp;J$1,'Таблица 2 (тарифы)'!$F$3:$F$1335,0),IF($B92&lt;300,1,2))*OFFSET('Таблица 3 (распределение)'!$B$1,MATCH(J$1,'Таблица 3 (распределение)'!$A$2:$A$22,0),0),0)</f>
        <v>0</v>
      </c>
      <c r="K92">
        <f ca="1">IFERROR(OFFSET('Таблица 2 (тарифы)'!$F$2,MATCH($G92&amp;K$1,'Таблица 2 (тарифы)'!$F$3:$F$1335,0),IF($B92&lt;300,1,2))*OFFSET('Таблица 3 (распределение)'!$B$1,MATCH(K$1,'Таблица 3 (распределение)'!$A$2:$A$22,0),0),0)</f>
        <v>0</v>
      </c>
      <c r="L92">
        <f ca="1">IFERROR(OFFSET('Таблица 2 (тарифы)'!$F$2,MATCH($G92&amp;L$1,'Таблица 2 (тарифы)'!$F$3:$F$1335,0),IF($B92&lt;300,1,2))*OFFSET('Таблица 3 (распределение)'!$B$1,MATCH(L$1,'Таблица 3 (распределение)'!$A$2:$A$22,0),0),0)</f>
        <v>0</v>
      </c>
      <c r="M92">
        <f ca="1">IFERROR(OFFSET('Таблица 2 (тарифы)'!$F$2,MATCH($G92&amp;M$1,'Таблица 2 (тарифы)'!$F$3:$F$1335,0),IF($B92&lt;300,1,2))*OFFSET('Таблица 3 (распределение)'!$B$1,MATCH(M$1,'Таблица 3 (распределение)'!$A$2:$A$22,0),0),0)</f>
        <v>23.04</v>
      </c>
      <c r="N92">
        <f ca="1">IFERROR(OFFSET('Таблица 2 (тарифы)'!$F$2,MATCH($G92&amp;N$1,'Таблица 2 (тарифы)'!$F$3:$F$1335,0),IF($B92&lt;300,1,2))*OFFSET('Таблица 3 (распределение)'!$B$1,MATCH(N$1,'Таблица 3 (распределение)'!$A$2:$A$22,0),0),0)</f>
        <v>31.240000000000002</v>
      </c>
      <c r="O92">
        <f ca="1">IFERROR(OFFSET('Таблица 2 (тарифы)'!$F$2,MATCH($G92&amp;O$1,'Таблица 2 (тарифы)'!$F$3:$F$1335,0),IF($B92&lt;300,1,2))*OFFSET('Таблица 3 (распределение)'!$B$1,MATCH(O$1,'Таблица 3 (распределение)'!$A$2:$A$22,0),0),0)</f>
        <v>0</v>
      </c>
      <c r="P92">
        <f ca="1">IFERROR(OFFSET('Таблица 2 (тарифы)'!$F$2,MATCH($G92&amp;P$1,'Таблица 2 (тарифы)'!$F$3:$F$1335,0),IF($B92&lt;300,1,2))*OFFSET('Таблица 3 (распределение)'!$B$1,MATCH(P$1,'Таблица 3 (распределение)'!$A$2:$A$22,0),0),0)</f>
        <v>43.44</v>
      </c>
      <c r="Q92">
        <f ca="1">IFERROR(OFFSET('Таблица 2 (тарифы)'!$F$2,MATCH($G92&amp;Q$1,'Таблица 2 (тарифы)'!$F$3:$F$1335,0),IF($B92&lt;300,1,2))*OFFSET('Таблица 3 (распределение)'!$B$1,MATCH(Q$1,'Таблица 3 (распределение)'!$A$2:$A$22,0),0),0)</f>
        <v>18.02</v>
      </c>
      <c r="R92">
        <f ca="1">IFERROR(OFFSET('Таблица 2 (тарифы)'!$F$2,MATCH($G92&amp;R$1,'Таблица 2 (тарифы)'!$F$3:$F$1335,0),IF($B92&lt;300,1,2))*OFFSET('Таблица 3 (распределение)'!$B$1,MATCH(R$1,'Таблица 3 (распределение)'!$A$2:$A$22,0),0),0)</f>
        <v>14.5</v>
      </c>
      <c r="S92">
        <f ca="1">IFERROR(OFFSET('Таблица 2 (тарифы)'!$F$2,MATCH($G92&amp;S$1,'Таблица 2 (тарифы)'!$F$3:$F$1335,0),IF($B92&lt;300,1,2))*OFFSET('Таблица 3 (распределение)'!$B$1,MATCH(S$1,'Таблица 3 (распределение)'!$A$2:$A$22,0),0),0)</f>
        <v>13.040000000000001</v>
      </c>
      <c r="T92">
        <f ca="1">IFERROR(OFFSET('Таблица 2 (тарифы)'!$F$2,MATCH($G92&amp;T$1,'Таблица 2 (тарифы)'!$F$3:$F$1335,0),IF($B92&lt;300,1,2))*OFFSET('Таблица 3 (распределение)'!$B$1,MATCH(T$1,'Таблица 3 (распределение)'!$A$2:$A$22,0),0),0)</f>
        <v>17.78</v>
      </c>
      <c r="U92">
        <f ca="1">IFERROR(OFFSET('Таблица 2 (тарифы)'!$F$2,MATCH($G92&amp;U$1,'Таблица 2 (тарифы)'!$F$3:$F$1335,0),IF($B92&lt;300,1,2))*OFFSET('Таблица 3 (распределение)'!$B$1,MATCH(U$1,'Таблица 3 (распределение)'!$A$2:$A$22,0),0),0)</f>
        <v>48.12</v>
      </c>
      <c r="V92">
        <f ca="1">IFERROR(OFFSET('Таблица 2 (тарифы)'!$F$2,MATCH($G92&amp;V$1,'Таблица 2 (тарифы)'!$F$3:$F$1335,0),IF($B92&lt;300,1,2))*OFFSET('Таблица 3 (распределение)'!$B$1,MATCH(V$1,'Таблица 3 (распределение)'!$A$2:$A$22,0),0),0)</f>
        <v>0</v>
      </c>
      <c r="W92">
        <f ca="1">IFERROR(OFFSET('Таблица 2 (тарифы)'!$F$2,MATCH($G92&amp;W$1,'Таблица 2 (тарифы)'!$F$3:$F$1335,0),IF($B92&lt;300,1,2))*OFFSET('Таблица 3 (распределение)'!$B$1,MATCH(W$1,'Таблица 3 (распределение)'!$A$2:$A$22,0),0),0)</f>
        <v>10.040000000000001</v>
      </c>
      <c r="X92">
        <f ca="1">IFERROR(OFFSET('Таблица 2 (тарифы)'!$F$2,MATCH($G92&amp;X$1,'Таблица 2 (тарифы)'!$F$3:$F$1335,0),IF($B92&lt;300,1,2))*OFFSET('Таблица 3 (распределение)'!$B$1,MATCH(X$1,'Таблица 3 (распределение)'!$A$2:$A$22,0),0),0)</f>
        <v>115.08</v>
      </c>
      <c r="Y92">
        <f ca="1">IFERROR(OFFSET('Таблица 2 (тарифы)'!$F$2,MATCH($G92&amp;Y$1,'Таблица 2 (тарифы)'!$F$3:$F$1335,0),IF($B92&lt;300,1,2))*OFFSET('Таблица 3 (распределение)'!$B$1,MATCH(Y$1,'Таблица 3 (распределение)'!$A$2:$A$22,0),0),0)</f>
        <v>28.74</v>
      </c>
      <c r="Z92">
        <f ca="1">IFERROR(OFFSET('Таблица 2 (тарифы)'!$F$2,MATCH($G92&amp;Z$1,'Таблица 2 (тарифы)'!$F$3:$F$1335,0),IF($B92&lt;300,1,2))*OFFSET('Таблица 3 (распределение)'!$B$1,MATCH(Z$1,'Таблица 3 (распределение)'!$A$2:$A$22,0),0),0)</f>
        <v>39.629999999999995</v>
      </c>
      <c r="AA92">
        <f ca="1">IFERROR(OFFSET('Таблица 2 (тарифы)'!$F$2,MATCH($G92&amp;AA$1,'Таблица 2 (тарифы)'!$F$3:$F$1335,0),IF($B92&lt;300,1,2))*OFFSET('Таблица 3 (распределение)'!$B$1,MATCH(AA$1,'Таблица 3 (распределение)'!$A$2:$A$22,0),0),0)</f>
        <v>11.620000000000001</v>
      </c>
      <c r="AB92">
        <f ca="1">IFERROR(OFFSET('Таблица 2 (тарифы)'!$F$2,MATCH($G92&amp;AB$1,'Таблица 2 (тарифы)'!$F$3:$F$1335,0),IF($B92&lt;300,1,2))*OFFSET('Таблица 3 (распределение)'!$B$1,MATCH(AB$1,'Таблица 3 (распределение)'!$A$2:$A$22,0),0),0)</f>
        <v>0</v>
      </c>
      <c r="AC92">
        <f ca="1">IFERROR(OFFSET('Таблица 2 (тарифы)'!$F$2,MATCH($G92&amp;AC$1,'Таблица 2 (тарифы)'!$F$3:$F$1335,0),IF($B92&lt;300,1,2))*OFFSET('Таблица 3 (распределение)'!$B$1,MATCH(AC$1,'Таблица 3 (распределение)'!$A$2:$A$22,0),0),0)</f>
        <v>9.06</v>
      </c>
      <c r="AD92">
        <f ca="1">IFERROR(OFFSET('Таблица 2 (тарифы)'!$F$2,MATCH($G92&amp;AD$1,'Таблица 2 (тарифы)'!$F$3:$F$1335,0),IF($B92&lt;300,1,2))*OFFSET('Таблица 3 (распределение)'!$B$1,MATCH(AD$1,'Таблица 3 (распределение)'!$A$2:$A$22,0),0),0)</f>
        <v>33.200000000000003</v>
      </c>
      <c r="AE92">
        <f ca="1">IFERROR(OFFSET('Таблица 2 (тарифы)'!$F$2,MATCH($G92&amp;AE$1,'Таблица 2 (тарифы)'!$F$3:$F$1335,0),IF($B92&lt;300,1,2))*OFFSET('Таблица 3 (распределение)'!$B$1,MATCH(AE$1,'Таблица 3 (распределение)'!$A$2:$A$22,0),0),0)</f>
        <v>7.68</v>
      </c>
      <c r="AF92">
        <f ca="1">IFERROR(OFFSET('Таблица 2 (тарифы)'!$F$2,MATCH($G92&amp;AF$1,'Таблица 2 (тарифы)'!$F$3:$F$1335,0),IF($B92&lt;300,1,2))*OFFSET('Таблица 3 (распределение)'!$B$1,MATCH(AF$1,'Таблица 3 (распределение)'!$A$2:$A$22,0),0),0)</f>
        <v>135</v>
      </c>
      <c r="AG92">
        <f ca="1">IFERROR(OFFSET('Таблица 2 (тарифы)'!$F$2,MATCH($G92&amp;AG$1,'Таблица 2 (тарифы)'!$F$3:$F$1335,0),IF($B92&lt;300,1,2))*OFFSET('Таблица 3 (распределение)'!$B$1,MATCH(AG$1,'Таблица 3 (распределение)'!$A$2:$A$22,0),0),0)</f>
        <v>0</v>
      </c>
      <c r="AH92">
        <f ca="1">IFERROR(OFFSET('Таблица 2 (тарифы)'!$F$2,MATCH($G92&amp;AH$1,'Таблица 2 (тарифы)'!$F$3:$F$1335,0),IF($B92&lt;300,1,2))*OFFSET('Таблица 3 (распределение)'!$B$1,MATCH(AH$1,'Таблица 3 (распределение)'!$A$2:$A$22,0),0),0)</f>
        <v>10.94</v>
      </c>
      <c r="AI92">
        <f ca="1">IFERROR(OFFSET('Таблица 2 (тарифы)'!$F$2,MATCH($G92&amp;AI$1,'Таблица 2 (тарифы)'!$F$3:$F$1335,0),IF($B92&lt;300,1,2))*OFFSET('Таблица 3 (распределение)'!$B$1,MATCH(AI$1,'Таблица 3 (распределение)'!$A$2:$A$22,0),0),0)</f>
        <v>0</v>
      </c>
      <c r="AJ92">
        <f ca="1">IFERROR(OFFSET('Таблица 2 (тарифы)'!$F$2,MATCH($G92&amp;AJ$1,'Таблица 2 (тарифы)'!$F$3:$F$1335,0),IF($B92&lt;300,1,2))*OFFSET('Таблица 3 (распределение)'!$B$1,MATCH(AJ$1,'Таблица 3 (распределение)'!$A$2:$A$22,0),0),0)</f>
        <v>12.290000000000001</v>
      </c>
      <c r="AK92">
        <f ca="1">IFERROR(OFFSET('Таблица 2 (тарифы)'!$F$2,MATCH($G92&amp;AK$1,'Таблица 2 (тарифы)'!$F$3:$F$1335,0),IF($B92&lt;300,1,2))*OFFSET('Таблица 3 (распределение)'!$B$1,MATCH(AK$1,'Таблица 3 (распределение)'!$A$2:$A$22,0),0),0)</f>
        <v>0</v>
      </c>
      <c r="AL92">
        <f ca="1">IFERROR(OFFSET('Таблица 2 (тарифы)'!$F$2,MATCH($G92&amp;AL$1,'Таблица 2 (тарифы)'!$F$3:$F$1335,0),IF($B92&lt;300,1,2))*OFFSET('Таблица 3 (распределение)'!$B$1,MATCH(AL$1,'Таблица 3 (распределение)'!$A$2:$A$22,0),0),0)</f>
        <v>26.88</v>
      </c>
      <c r="AM92">
        <f ca="1">IFERROR(OFFSET('Таблица 2 (тарифы)'!$F$2,MATCH($G92&amp;AM$1,'Таблица 2 (тарифы)'!$F$3:$F$1335,0),IF($B92&lt;300,1,2))*OFFSET('Таблица 3 (распределение)'!$B$1,MATCH(AM$1,'Таблица 3 (распределение)'!$A$2:$A$22,0),0),0)</f>
        <v>10.86</v>
      </c>
    </row>
    <row r="93" spans="1:39" x14ac:dyDescent="0.25">
      <c r="A93" s="8" t="s">
        <v>69</v>
      </c>
      <c r="B93" s="9">
        <v>10290</v>
      </c>
      <c r="C93" s="10">
        <v>92</v>
      </c>
      <c r="D93" s="10">
        <v>32</v>
      </c>
      <c r="E93" s="10">
        <v>32</v>
      </c>
      <c r="F93" s="7">
        <f>ROUNDUP(C93*D93*E93/1000,1)</f>
        <v>94.3</v>
      </c>
      <c r="G93" s="7">
        <f ca="1">IF(F93&gt;OFFSET(ЛИТРЫ!$B$1,MATCH(F93,ЛИТРЫ!$B$2:$B$44,1),0),OFFSET(ЛИТРЫ!$B$1,MATCH(F93,ЛИТРЫ!$B$2:$B$44,1)+1,0),OFFSET(ЛИТРЫ!$B$1,MATCH(F93,ЛИТРЫ!$B$2:$B$44,1),0))</f>
        <v>100</v>
      </c>
      <c r="H93" s="29">
        <f t="shared" ca="1" si="1"/>
        <v>819.14999999999986</v>
      </c>
      <c r="I93">
        <f ca="1">IFERROR(OFFSET('Таблица 2 (тарифы)'!$F$2,MATCH($G93&amp;I$1,'Таблица 2 (тарифы)'!$F$3:$F$1335,0),IF($B93&lt;300,1,2))*OFFSET('Таблица 3 (распределение)'!$B$1,MATCH(I$1,'Таблица 3 (распределение)'!$A$2:$A$22,0),0),0)</f>
        <v>0</v>
      </c>
      <c r="J93">
        <f ca="1">IFERROR(OFFSET('Таблица 2 (тарифы)'!$F$2,MATCH($G93&amp;J$1,'Таблица 2 (тарифы)'!$F$3:$F$1335,0),IF($B93&lt;300,1,2))*OFFSET('Таблица 3 (распределение)'!$B$1,MATCH(J$1,'Таблица 3 (распределение)'!$A$2:$A$22,0),0),0)</f>
        <v>0</v>
      </c>
      <c r="K93">
        <f ca="1">IFERROR(OFFSET('Таблица 2 (тарифы)'!$F$2,MATCH($G93&amp;K$1,'Таблица 2 (тарифы)'!$F$3:$F$1335,0),IF($B93&lt;300,1,2))*OFFSET('Таблица 3 (распределение)'!$B$1,MATCH(K$1,'Таблица 3 (распределение)'!$A$2:$A$22,0),0),0)</f>
        <v>0</v>
      </c>
      <c r="L93">
        <f ca="1">IFERROR(OFFSET('Таблица 2 (тарифы)'!$F$2,MATCH($G93&amp;L$1,'Таблица 2 (тарифы)'!$F$3:$F$1335,0),IF($B93&lt;300,1,2))*OFFSET('Таблица 3 (распределение)'!$B$1,MATCH(L$1,'Таблица 3 (распределение)'!$A$2:$A$22,0),0),0)</f>
        <v>0</v>
      </c>
      <c r="M93">
        <f ca="1">IFERROR(OFFSET('Таблица 2 (тарифы)'!$F$2,MATCH($G93&amp;M$1,'Таблица 2 (тарифы)'!$F$3:$F$1335,0),IF($B93&lt;300,1,2))*OFFSET('Таблица 3 (распределение)'!$B$1,MATCH(M$1,'Таблица 3 (распределение)'!$A$2:$A$22,0),0),0)</f>
        <v>29.04</v>
      </c>
      <c r="N93">
        <f ca="1">IFERROR(OFFSET('Таблица 2 (тарифы)'!$F$2,MATCH($G93&amp;N$1,'Таблица 2 (тарифы)'!$F$3:$F$1335,0),IF($B93&lt;300,1,2))*OFFSET('Таблица 3 (распределение)'!$B$1,MATCH(N$1,'Таблица 3 (распределение)'!$A$2:$A$22,0),0),0)</f>
        <v>38.64</v>
      </c>
      <c r="O93">
        <f ca="1">IFERROR(OFFSET('Таблица 2 (тарифы)'!$F$2,MATCH($G93&amp;O$1,'Таблица 2 (тарифы)'!$F$3:$F$1335,0),IF($B93&lt;300,1,2))*OFFSET('Таблица 3 (распределение)'!$B$1,MATCH(O$1,'Таблица 3 (распределение)'!$A$2:$A$22,0),0),0)</f>
        <v>0</v>
      </c>
      <c r="P93">
        <f ca="1">IFERROR(OFFSET('Таблица 2 (тарифы)'!$F$2,MATCH($G93&amp;P$1,'Таблица 2 (тарифы)'!$F$3:$F$1335,0),IF($B93&lt;300,1,2))*OFFSET('Таблица 3 (распределение)'!$B$1,MATCH(P$1,'Таблица 3 (распределение)'!$A$2:$A$22,0),0),0)</f>
        <v>53.46</v>
      </c>
      <c r="Q93">
        <f ca="1">IFERROR(OFFSET('Таблица 2 (тарифы)'!$F$2,MATCH($G93&amp;Q$1,'Таблица 2 (тарифы)'!$F$3:$F$1335,0),IF($B93&lt;300,1,2))*OFFSET('Таблица 3 (распределение)'!$B$1,MATCH(Q$1,'Таблица 3 (распределение)'!$A$2:$A$22,0),0),0)</f>
        <v>22.7</v>
      </c>
      <c r="R93">
        <f ca="1">IFERROR(OFFSET('Таблица 2 (тарифы)'!$F$2,MATCH($G93&amp;R$1,'Таблица 2 (тарифы)'!$F$3:$F$1335,0),IF($B93&lt;300,1,2))*OFFSET('Таблица 3 (распределение)'!$B$1,MATCH(R$1,'Таблица 3 (распределение)'!$A$2:$A$22,0),0),0)</f>
        <v>18.62</v>
      </c>
      <c r="S93">
        <f ca="1">IFERROR(OFFSET('Таблица 2 (тарифы)'!$F$2,MATCH($G93&amp;S$1,'Таблица 2 (тарифы)'!$F$3:$F$1335,0),IF($B93&lt;300,1,2))*OFFSET('Таблица 3 (распределение)'!$B$1,MATCH(S$1,'Таблица 3 (распределение)'!$A$2:$A$22,0),0),0)</f>
        <v>16.16</v>
      </c>
      <c r="T93">
        <f ca="1">IFERROR(OFFSET('Таблица 2 (тарифы)'!$F$2,MATCH($G93&amp;T$1,'Таблица 2 (тарифы)'!$F$3:$F$1335,0),IF($B93&lt;300,1,2))*OFFSET('Таблица 3 (распределение)'!$B$1,MATCH(T$1,'Таблица 3 (распределение)'!$A$2:$A$22,0),0),0)</f>
        <v>21.580000000000002</v>
      </c>
      <c r="U93">
        <f ca="1">IFERROR(OFFSET('Таблица 2 (тарифы)'!$F$2,MATCH($G93&amp;U$1,'Таблица 2 (тарифы)'!$F$3:$F$1335,0),IF($B93&lt;300,1,2))*OFFSET('Таблица 3 (распределение)'!$B$1,MATCH(U$1,'Таблица 3 (распределение)'!$A$2:$A$22,0),0),0)</f>
        <v>60.18</v>
      </c>
      <c r="V93">
        <f ca="1">IFERROR(OFFSET('Таблица 2 (тарифы)'!$F$2,MATCH($G93&amp;V$1,'Таблица 2 (тарифы)'!$F$3:$F$1335,0),IF($B93&lt;300,1,2))*OFFSET('Таблица 3 (распределение)'!$B$1,MATCH(V$1,'Таблица 3 (распределение)'!$A$2:$A$22,0),0),0)</f>
        <v>0</v>
      </c>
      <c r="W93">
        <f ca="1">IFERROR(OFFSET('Таблица 2 (тарифы)'!$F$2,MATCH($G93&amp;W$1,'Таблица 2 (тарифы)'!$F$3:$F$1335,0),IF($B93&lt;300,1,2))*OFFSET('Таблица 3 (распределение)'!$B$1,MATCH(W$1,'Таблица 3 (распределение)'!$A$2:$A$22,0),0),0)</f>
        <v>12.18</v>
      </c>
      <c r="X93">
        <f ca="1">IFERROR(OFFSET('Таблица 2 (тарифы)'!$F$2,MATCH($G93&amp;X$1,'Таблица 2 (тарифы)'!$F$3:$F$1335,0),IF($B93&lt;300,1,2))*OFFSET('Таблица 3 (распределение)'!$B$1,MATCH(X$1,'Таблица 3 (распределение)'!$A$2:$A$22,0),0),0)</f>
        <v>145.10999999999999</v>
      </c>
      <c r="Y93">
        <f ca="1">IFERROR(OFFSET('Таблица 2 (тарифы)'!$F$2,MATCH($G93&amp;Y$1,'Таблица 2 (тарифы)'!$F$3:$F$1335,0),IF($B93&lt;300,1,2))*OFFSET('Таблица 3 (распределение)'!$B$1,MATCH(Y$1,'Таблица 3 (распределение)'!$A$2:$A$22,0),0),0)</f>
        <v>35.19</v>
      </c>
      <c r="Z93">
        <f ca="1">IFERROR(OFFSET('Таблица 2 (тарифы)'!$F$2,MATCH($G93&amp;Z$1,'Таблица 2 (тарифы)'!$F$3:$F$1335,0),IF($B93&lt;300,1,2))*OFFSET('Таблица 3 (распределение)'!$B$1,MATCH(Z$1,'Таблица 3 (распределение)'!$A$2:$A$22,0),0),0)</f>
        <v>48.12</v>
      </c>
      <c r="AA93">
        <f ca="1">IFERROR(OFFSET('Таблица 2 (тарифы)'!$F$2,MATCH($G93&amp;AA$1,'Таблица 2 (тарифы)'!$F$3:$F$1335,0),IF($B93&lt;300,1,2))*OFFSET('Таблица 3 (распределение)'!$B$1,MATCH(AA$1,'Таблица 3 (распределение)'!$A$2:$A$22,0),0),0)</f>
        <v>15.68</v>
      </c>
      <c r="AB93">
        <f ca="1">IFERROR(OFFSET('Таблица 2 (тарифы)'!$F$2,MATCH($G93&amp;AB$1,'Таблица 2 (тарифы)'!$F$3:$F$1335,0),IF($B93&lt;300,1,2))*OFFSET('Таблица 3 (распределение)'!$B$1,MATCH(AB$1,'Таблица 3 (распределение)'!$A$2:$A$22,0),0),0)</f>
        <v>0</v>
      </c>
      <c r="AC93">
        <f ca="1">IFERROR(OFFSET('Таблица 2 (тарифы)'!$F$2,MATCH($G93&amp;AC$1,'Таблица 2 (тарифы)'!$F$3:$F$1335,0),IF($B93&lt;300,1,2))*OFFSET('Таблица 3 (распределение)'!$B$1,MATCH(AC$1,'Таблица 3 (распределение)'!$A$2:$A$22,0),0),0)</f>
        <v>11.290000000000001</v>
      </c>
      <c r="AD93">
        <f ca="1">IFERROR(OFFSET('Таблица 2 (тарифы)'!$F$2,MATCH($G93&amp;AD$1,'Таблица 2 (тарифы)'!$F$3:$F$1335,0),IF($B93&lt;300,1,2))*OFFSET('Таблица 3 (распределение)'!$B$1,MATCH(AD$1,'Таблица 3 (распределение)'!$A$2:$A$22,0),0),0)</f>
        <v>41.28</v>
      </c>
      <c r="AE93">
        <f ca="1">IFERROR(OFFSET('Таблица 2 (тарифы)'!$F$2,MATCH($G93&amp;AE$1,'Таблица 2 (тарифы)'!$F$3:$F$1335,0),IF($B93&lt;300,1,2))*OFFSET('Таблица 3 (распределение)'!$B$1,MATCH(AE$1,'Таблица 3 (распределение)'!$A$2:$A$22,0),0),0)</f>
        <v>9.39</v>
      </c>
      <c r="AF93">
        <f ca="1">IFERROR(OFFSET('Таблица 2 (тарифы)'!$F$2,MATCH($G93&amp;AF$1,'Таблица 2 (тарифы)'!$F$3:$F$1335,0),IF($B93&lt;300,1,2))*OFFSET('Таблица 3 (распределение)'!$B$1,MATCH(AF$1,'Таблица 3 (распределение)'!$A$2:$A$22,0),0),0)</f>
        <v>163.44</v>
      </c>
      <c r="AG93">
        <f ca="1">IFERROR(OFFSET('Таблица 2 (тарифы)'!$F$2,MATCH($G93&amp;AG$1,'Таблица 2 (тарифы)'!$F$3:$F$1335,0),IF($B93&lt;300,1,2))*OFFSET('Таблица 3 (распределение)'!$B$1,MATCH(AG$1,'Таблица 3 (распределение)'!$A$2:$A$22,0),0),0)</f>
        <v>0</v>
      </c>
      <c r="AH93">
        <f ca="1">IFERROR(OFFSET('Таблица 2 (тарифы)'!$F$2,MATCH($G93&amp;AH$1,'Таблица 2 (тарифы)'!$F$3:$F$1335,0),IF($B93&lt;300,1,2))*OFFSET('Таблица 3 (распределение)'!$B$1,MATCH(AH$1,'Таблица 3 (распределение)'!$A$2:$A$22,0),0),0)</f>
        <v>13.8</v>
      </c>
      <c r="AI93">
        <f ca="1">IFERROR(OFFSET('Таблица 2 (тарифы)'!$F$2,MATCH($G93&amp;AI$1,'Таблица 2 (тарифы)'!$F$3:$F$1335,0),IF($B93&lt;300,1,2))*OFFSET('Таблица 3 (распределение)'!$B$1,MATCH(AI$1,'Таблица 3 (распределение)'!$A$2:$A$22,0),0),0)</f>
        <v>0</v>
      </c>
      <c r="AJ93">
        <f ca="1">IFERROR(OFFSET('Таблица 2 (тарифы)'!$F$2,MATCH($G93&amp;AJ$1,'Таблица 2 (тарифы)'!$F$3:$F$1335,0),IF($B93&lt;300,1,2))*OFFSET('Таблица 3 (распределение)'!$B$1,MATCH(AJ$1,'Таблица 3 (распределение)'!$A$2:$A$22,0),0),0)</f>
        <v>15.75</v>
      </c>
      <c r="AK93">
        <f ca="1">IFERROR(OFFSET('Таблица 2 (тарифы)'!$F$2,MATCH($G93&amp;AK$1,'Таблица 2 (тарифы)'!$F$3:$F$1335,0),IF($B93&lt;300,1,2))*OFFSET('Таблица 3 (распределение)'!$B$1,MATCH(AK$1,'Таблица 3 (распределение)'!$A$2:$A$22,0),0),0)</f>
        <v>0</v>
      </c>
      <c r="AL93">
        <f ca="1">IFERROR(OFFSET('Таблица 2 (тарифы)'!$F$2,MATCH($G93&amp;AL$1,'Таблица 2 (тарифы)'!$F$3:$F$1335,0),IF($B93&lt;300,1,2))*OFFSET('Таблица 3 (распределение)'!$B$1,MATCH(AL$1,'Таблица 3 (распределение)'!$A$2:$A$22,0),0),0)</f>
        <v>33.9</v>
      </c>
      <c r="AM93">
        <f ca="1">IFERROR(OFFSET('Таблица 2 (тарифы)'!$F$2,MATCH($G93&amp;AM$1,'Таблица 2 (тарифы)'!$F$3:$F$1335,0),IF($B93&lt;300,1,2))*OFFSET('Таблица 3 (распределение)'!$B$1,MATCH(AM$1,'Таблица 3 (распределение)'!$A$2:$A$22,0),0),0)</f>
        <v>13.64</v>
      </c>
    </row>
    <row r="94" spans="1:39" x14ac:dyDescent="0.25">
      <c r="A94" s="8" t="s">
        <v>70</v>
      </c>
      <c r="B94" s="9">
        <v>13350</v>
      </c>
      <c r="C94" s="10">
        <v>62</v>
      </c>
      <c r="D94" s="10">
        <v>62</v>
      </c>
      <c r="E94" s="10">
        <v>32</v>
      </c>
      <c r="F94" s="7">
        <f>ROUNDUP(C94*D94*E94/1000,1)</f>
        <v>123.1</v>
      </c>
      <c r="G94" s="7">
        <f ca="1">IF(F94&gt;OFFSET(ЛИТРЫ!$B$1,MATCH(F94,ЛИТРЫ!$B$2:$B$44,1),0),OFFSET(ЛИТРЫ!$B$1,MATCH(F94,ЛИТРЫ!$B$2:$B$44,1)+1,0),OFFSET(ЛИТРЫ!$B$1,MATCH(F94,ЛИТРЫ!$B$2:$B$44,1),0))</f>
        <v>125</v>
      </c>
      <c r="H94" s="29">
        <f t="shared" ca="1" si="1"/>
        <v>986.2700000000001</v>
      </c>
      <c r="I94">
        <f ca="1">IFERROR(OFFSET('Таблица 2 (тарифы)'!$F$2,MATCH($G94&amp;I$1,'Таблица 2 (тарифы)'!$F$3:$F$1335,0),IF($B94&lt;300,1,2))*OFFSET('Таблица 3 (распределение)'!$B$1,MATCH(I$1,'Таблица 3 (распределение)'!$A$2:$A$22,0),0),0)</f>
        <v>0</v>
      </c>
      <c r="J94">
        <f ca="1">IFERROR(OFFSET('Таблица 2 (тарифы)'!$F$2,MATCH($G94&amp;J$1,'Таблица 2 (тарифы)'!$F$3:$F$1335,0),IF($B94&lt;300,1,2))*OFFSET('Таблица 3 (распределение)'!$B$1,MATCH(J$1,'Таблица 3 (распределение)'!$A$2:$A$22,0),0),0)</f>
        <v>0</v>
      </c>
      <c r="K94">
        <f ca="1">IFERROR(OFFSET('Таблица 2 (тарифы)'!$F$2,MATCH($G94&amp;K$1,'Таблица 2 (тарифы)'!$F$3:$F$1335,0),IF($B94&lt;300,1,2))*OFFSET('Таблица 3 (распределение)'!$B$1,MATCH(K$1,'Таблица 3 (распределение)'!$A$2:$A$22,0),0),0)</f>
        <v>0</v>
      </c>
      <c r="L94">
        <f ca="1">IFERROR(OFFSET('Таблица 2 (тарифы)'!$F$2,MATCH($G94&amp;L$1,'Таблица 2 (тарифы)'!$F$3:$F$1335,0),IF($B94&lt;300,1,2))*OFFSET('Таблица 3 (распределение)'!$B$1,MATCH(L$1,'Таблица 3 (распределение)'!$A$2:$A$22,0),0),0)</f>
        <v>0</v>
      </c>
      <c r="M94">
        <f ca="1">IFERROR(OFFSET('Таблица 2 (тарифы)'!$F$2,MATCH($G94&amp;M$1,'Таблица 2 (тарифы)'!$F$3:$F$1335,0),IF($B94&lt;300,1,2))*OFFSET('Таблица 3 (распределение)'!$B$1,MATCH(M$1,'Таблица 3 (распределение)'!$A$2:$A$22,0),0),0)</f>
        <v>35.24</v>
      </c>
      <c r="N94">
        <f ca="1">IFERROR(OFFSET('Таблица 2 (тарифы)'!$F$2,MATCH($G94&amp;N$1,'Таблица 2 (тарифы)'!$F$3:$F$1335,0),IF($B94&lt;300,1,2))*OFFSET('Таблица 3 (распределение)'!$B$1,MATCH(N$1,'Таблица 3 (распределение)'!$A$2:$A$22,0),0),0)</f>
        <v>45.52</v>
      </c>
      <c r="O94">
        <f ca="1">IFERROR(OFFSET('Таблица 2 (тарифы)'!$F$2,MATCH($G94&amp;O$1,'Таблица 2 (тарифы)'!$F$3:$F$1335,0),IF($B94&lt;300,1,2))*OFFSET('Таблица 3 (распределение)'!$B$1,MATCH(O$1,'Таблица 3 (распределение)'!$A$2:$A$22,0),0),0)</f>
        <v>0</v>
      </c>
      <c r="P94">
        <f ca="1">IFERROR(OFFSET('Таблица 2 (тарифы)'!$F$2,MATCH($G94&amp;P$1,'Таблица 2 (тарифы)'!$F$3:$F$1335,0),IF($B94&lt;300,1,2))*OFFSET('Таблица 3 (распределение)'!$B$1,MATCH(P$1,'Таблица 3 (распределение)'!$A$2:$A$22,0),0),0)</f>
        <v>62.84</v>
      </c>
      <c r="Q94">
        <f ca="1">IFERROR(OFFSET('Таблица 2 (тарифы)'!$F$2,MATCH($G94&amp;Q$1,'Таблица 2 (тарифы)'!$F$3:$F$1335,0),IF($B94&lt;300,1,2))*OFFSET('Таблица 3 (распределение)'!$B$1,MATCH(Q$1,'Таблица 3 (распределение)'!$A$2:$A$22,0),0),0)</f>
        <v>28.36</v>
      </c>
      <c r="R94">
        <f ca="1">IFERROR(OFFSET('Таблица 2 (тарифы)'!$F$2,MATCH($G94&amp;R$1,'Таблица 2 (тарифы)'!$F$3:$F$1335,0),IF($B94&lt;300,1,2))*OFFSET('Таблица 3 (распределение)'!$B$1,MATCH(R$1,'Таблица 3 (распределение)'!$A$2:$A$22,0),0),0)</f>
        <v>22.46</v>
      </c>
      <c r="S94">
        <f ca="1">IFERROR(OFFSET('Таблица 2 (тарифы)'!$F$2,MATCH($G94&amp;S$1,'Таблица 2 (тарифы)'!$F$3:$F$1335,0),IF($B94&lt;300,1,2))*OFFSET('Таблица 3 (распределение)'!$B$1,MATCH(S$1,'Таблица 3 (распределение)'!$A$2:$A$22,0),0),0)</f>
        <v>19.3</v>
      </c>
      <c r="T94">
        <f ca="1">IFERROR(OFFSET('Таблица 2 (тарифы)'!$F$2,MATCH($G94&amp;T$1,'Таблица 2 (тарифы)'!$F$3:$F$1335,0),IF($B94&lt;300,1,2))*OFFSET('Таблица 3 (распределение)'!$B$1,MATCH(T$1,'Таблица 3 (распределение)'!$A$2:$A$22,0),0),0)</f>
        <v>25.5</v>
      </c>
      <c r="U94">
        <f ca="1">IFERROR(OFFSET('Таблица 2 (тарифы)'!$F$2,MATCH($G94&amp;U$1,'Таблица 2 (тарифы)'!$F$3:$F$1335,0),IF($B94&lt;300,1,2))*OFFSET('Таблица 3 (распределение)'!$B$1,MATCH(U$1,'Таблица 3 (распределение)'!$A$2:$A$22,0),0),0)</f>
        <v>70.86</v>
      </c>
      <c r="V94">
        <f ca="1">IFERROR(OFFSET('Таблица 2 (тарифы)'!$F$2,MATCH($G94&amp;V$1,'Таблица 2 (тарифы)'!$F$3:$F$1335,0),IF($B94&lt;300,1,2))*OFFSET('Таблица 3 (распределение)'!$B$1,MATCH(V$1,'Таблица 3 (распределение)'!$A$2:$A$22,0),0),0)</f>
        <v>0</v>
      </c>
      <c r="W94">
        <f ca="1">IFERROR(OFFSET('Таблица 2 (тарифы)'!$F$2,MATCH($G94&amp;W$1,'Таблица 2 (тарифы)'!$F$3:$F$1335,0),IF($B94&lt;300,1,2))*OFFSET('Таблица 3 (распределение)'!$B$1,MATCH(W$1,'Таблица 3 (распределение)'!$A$2:$A$22,0),0),0)</f>
        <v>14.39</v>
      </c>
      <c r="X94">
        <f ca="1">IFERROR(OFFSET('Таблица 2 (тарифы)'!$F$2,MATCH($G94&amp;X$1,'Таблица 2 (тарифы)'!$F$3:$F$1335,0),IF($B94&lt;300,1,2))*OFFSET('Таблица 3 (распределение)'!$B$1,MATCH(X$1,'Таблица 3 (распределение)'!$A$2:$A$22,0),0),0)</f>
        <v>176.19</v>
      </c>
      <c r="Y94">
        <f ca="1">IFERROR(OFFSET('Таблица 2 (тарифы)'!$F$2,MATCH($G94&amp;Y$1,'Таблица 2 (тарифы)'!$F$3:$F$1335,0),IF($B94&lt;300,1,2))*OFFSET('Таблица 3 (распределение)'!$B$1,MATCH(Y$1,'Таблица 3 (распределение)'!$A$2:$A$22,0),0),0)</f>
        <v>41.25</v>
      </c>
      <c r="Z94">
        <f ca="1">IFERROR(OFFSET('Таблица 2 (тарифы)'!$F$2,MATCH($G94&amp;Z$1,'Таблица 2 (тарифы)'!$F$3:$F$1335,0),IF($B94&lt;300,1,2))*OFFSET('Таблица 3 (распределение)'!$B$1,MATCH(Z$1,'Таблица 3 (распределение)'!$A$2:$A$22,0),0),0)</f>
        <v>60.839999999999996</v>
      </c>
      <c r="AA94">
        <f ca="1">IFERROR(OFFSET('Таблица 2 (тарифы)'!$F$2,MATCH($G94&amp;AA$1,'Таблица 2 (тарифы)'!$F$3:$F$1335,0),IF($B94&lt;300,1,2))*OFFSET('Таблица 3 (распределение)'!$B$1,MATCH(AA$1,'Таблица 3 (распределение)'!$A$2:$A$22,0),0),0)</f>
        <v>19.600000000000001</v>
      </c>
      <c r="AB94">
        <f ca="1">IFERROR(OFFSET('Таблица 2 (тарифы)'!$F$2,MATCH($G94&amp;AB$1,'Таблица 2 (тарифы)'!$F$3:$F$1335,0),IF($B94&lt;300,1,2))*OFFSET('Таблица 3 (распределение)'!$B$1,MATCH(AB$1,'Таблица 3 (распределение)'!$A$2:$A$22,0),0),0)</f>
        <v>0</v>
      </c>
      <c r="AC94">
        <f ca="1">IFERROR(OFFSET('Таблица 2 (тарифы)'!$F$2,MATCH($G94&amp;AC$1,'Таблица 2 (тарифы)'!$F$3:$F$1335,0),IF($B94&lt;300,1,2))*OFFSET('Таблица 3 (распределение)'!$B$1,MATCH(AC$1,'Таблица 3 (распределение)'!$A$2:$A$22,0),0),0)</f>
        <v>14.11</v>
      </c>
      <c r="AD94">
        <f ca="1">IFERROR(OFFSET('Таблица 2 (тарифы)'!$F$2,MATCH($G94&amp;AD$1,'Таблица 2 (тарифы)'!$F$3:$F$1335,0),IF($B94&lt;300,1,2))*OFFSET('Таблица 3 (распределение)'!$B$1,MATCH(AD$1,'Таблица 3 (распределение)'!$A$2:$A$22,0),0),0)</f>
        <v>47.96</v>
      </c>
      <c r="AE94">
        <f ca="1">IFERROR(OFFSET('Таблица 2 (тарифы)'!$F$2,MATCH($G94&amp;AE$1,'Таблица 2 (тарифы)'!$F$3:$F$1335,0),IF($B94&lt;300,1,2))*OFFSET('Таблица 3 (распределение)'!$B$1,MATCH(AE$1,'Таблица 3 (распределение)'!$A$2:$A$22,0),0),0)</f>
        <v>11.18</v>
      </c>
      <c r="AF94">
        <f ca="1">IFERROR(OFFSET('Таблица 2 (тарифы)'!$F$2,MATCH($G94&amp;AF$1,'Таблица 2 (тарифы)'!$F$3:$F$1335,0),IF($B94&lt;300,1,2))*OFFSET('Таблица 3 (распределение)'!$B$1,MATCH(AF$1,'Таблица 3 (распределение)'!$A$2:$A$22,0),0),0)</f>
        <v>194.76</v>
      </c>
      <c r="AG94">
        <f ca="1">IFERROR(OFFSET('Таблица 2 (тарифы)'!$F$2,MATCH($G94&amp;AG$1,'Таблица 2 (тарифы)'!$F$3:$F$1335,0),IF($B94&lt;300,1,2))*OFFSET('Таблица 3 (распределение)'!$B$1,MATCH(AG$1,'Таблица 3 (распределение)'!$A$2:$A$22,0),0),0)</f>
        <v>0</v>
      </c>
      <c r="AH94">
        <f ca="1">IFERROR(OFFSET('Таблица 2 (тарифы)'!$F$2,MATCH($G94&amp;AH$1,'Таблица 2 (тарифы)'!$F$3:$F$1335,0),IF($B94&lt;300,1,2))*OFFSET('Таблица 3 (распределение)'!$B$1,MATCH(AH$1,'Таблица 3 (распределение)'!$A$2:$A$22,0),0),0)</f>
        <v>16.64</v>
      </c>
      <c r="AI94">
        <f ca="1">IFERROR(OFFSET('Таблица 2 (тарифы)'!$F$2,MATCH($G94&amp;AI$1,'Таблица 2 (тарифы)'!$F$3:$F$1335,0),IF($B94&lt;300,1,2))*OFFSET('Таблица 3 (распределение)'!$B$1,MATCH(AI$1,'Таблица 3 (распределение)'!$A$2:$A$22,0),0),0)</f>
        <v>0</v>
      </c>
      <c r="AJ94">
        <f ca="1">IFERROR(OFFSET('Таблица 2 (тарифы)'!$F$2,MATCH($G94&amp;AJ$1,'Таблица 2 (тарифы)'!$F$3:$F$1335,0),IF($B94&lt;300,1,2))*OFFSET('Таблица 3 (распределение)'!$B$1,MATCH(AJ$1,'Таблица 3 (распределение)'!$A$2:$A$22,0),0),0)</f>
        <v>20.5</v>
      </c>
      <c r="AK94">
        <f ca="1">IFERROR(OFFSET('Таблица 2 (тарифы)'!$F$2,MATCH($G94&amp;AK$1,'Таблица 2 (тарифы)'!$F$3:$F$1335,0),IF($B94&lt;300,1,2))*OFFSET('Таблица 3 (распределение)'!$B$1,MATCH(AK$1,'Таблица 3 (распределение)'!$A$2:$A$22,0),0),0)</f>
        <v>0</v>
      </c>
      <c r="AL94">
        <f ca="1">IFERROR(OFFSET('Таблица 2 (тарифы)'!$F$2,MATCH($G94&amp;AL$1,'Таблица 2 (тарифы)'!$F$3:$F$1335,0),IF($B94&lt;300,1,2))*OFFSET('Таблица 3 (распределение)'!$B$1,MATCH(AL$1,'Таблица 3 (распределение)'!$A$2:$A$22,0),0),0)</f>
        <v>42.51</v>
      </c>
      <c r="AM94">
        <f ca="1">IFERROR(OFFSET('Таблица 2 (тарифы)'!$F$2,MATCH($G94&amp;AM$1,'Таблица 2 (тарифы)'!$F$3:$F$1335,0),IF($B94&lt;300,1,2))*OFFSET('Таблица 3 (распределение)'!$B$1,MATCH(AM$1,'Таблица 3 (распределение)'!$A$2:$A$22,0),0),0)</f>
        <v>16.260000000000002</v>
      </c>
    </row>
    <row r="95" spans="1:39" x14ac:dyDescent="0.25">
      <c r="A95" s="8"/>
      <c r="B95" s="9"/>
      <c r="C95" s="10">
        <v>0</v>
      </c>
      <c r="D95" s="10">
        <v>0</v>
      </c>
      <c r="E95" s="10">
        <v>0</v>
      </c>
      <c r="F95" s="7">
        <f>ROUNDUP(C95*D95*E95/1000,1)</f>
        <v>0</v>
      </c>
      <c r="G95" s="7"/>
      <c r="H95" s="29">
        <f t="shared" ca="1" si="1"/>
        <v>0</v>
      </c>
      <c r="I95">
        <f ca="1">IFERROR(OFFSET('Таблица 2 (тарифы)'!$F$2,MATCH($G95&amp;I$1,'Таблица 2 (тарифы)'!$F$3:$F$1335,0),IF($B95&lt;300,1,2))*OFFSET('Таблица 3 (распределение)'!$B$1,MATCH(I$1,'Таблица 3 (распределение)'!$A$2:$A$22,0),0),0)</f>
        <v>0</v>
      </c>
      <c r="J95">
        <f ca="1">IFERROR(OFFSET('Таблица 2 (тарифы)'!$F$2,MATCH($G95&amp;J$1,'Таблица 2 (тарифы)'!$F$3:$F$1335,0),IF($B95&lt;300,1,2))*OFFSET('Таблица 3 (распределение)'!$B$1,MATCH(J$1,'Таблица 3 (распределение)'!$A$2:$A$22,0),0),0)</f>
        <v>0</v>
      </c>
      <c r="K95">
        <f ca="1">IFERROR(OFFSET('Таблица 2 (тарифы)'!$F$2,MATCH($G95&amp;K$1,'Таблица 2 (тарифы)'!$F$3:$F$1335,0),IF($B95&lt;300,1,2))*OFFSET('Таблица 3 (распределение)'!$B$1,MATCH(K$1,'Таблица 3 (распределение)'!$A$2:$A$22,0),0),0)</f>
        <v>0</v>
      </c>
      <c r="L95">
        <f ca="1">IFERROR(OFFSET('Таблица 2 (тарифы)'!$F$2,MATCH($G95&amp;L$1,'Таблица 2 (тарифы)'!$F$3:$F$1335,0),IF($B95&lt;300,1,2))*OFFSET('Таблица 3 (распределение)'!$B$1,MATCH(L$1,'Таблица 3 (распределение)'!$A$2:$A$22,0),0),0)</f>
        <v>0</v>
      </c>
      <c r="M95">
        <f ca="1">IFERROR(OFFSET('Таблица 2 (тарифы)'!$F$2,MATCH($G95&amp;M$1,'Таблица 2 (тарифы)'!$F$3:$F$1335,0),IF($B95&lt;300,1,2))*OFFSET('Таблица 3 (распределение)'!$B$1,MATCH(M$1,'Таблица 3 (распределение)'!$A$2:$A$22,0),0),0)</f>
        <v>0</v>
      </c>
      <c r="N95">
        <f ca="1">IFERROR(OFFSET('Таблица 2 (тарифы)'!$F$2,MATCH($G95&amp;N$1,'Таблица 2 (тарифы)'!$F$3:$F$1335,0),IF($B95&lt;300,1,2))*OFFSET('Таблица 3 (распределение)'!$B$1,MATCH(N$1,'Таблица 3 (распределение)'!$A$2:$A$22,0),0),0)</f>
        <v>0</v>
      </c>
      <c r="O95">
        <f ca="1">IFERROR(OFFSET('Таблица 2 (тарифы)'!$F$2,MATCH($G95&amp;O$1,'Таблица 2 (тарифы)'!$F$3:$F$1335,0),IF($B95&lt;300,1,2))*OFFSET('Таблица 3 (распределение)'!$B$1,MATCH(O$1,'Таблица 3 (распределение)'!$A$2:$A$22,0),0),0)</f>
        <v>0</v>
      </c>
      <c r="P95">
        <f ca="1">IFERROR(OFFSET('Таблица 2 (тарифы)'!$F$2,MATCH($G95&amp;P$1,'Таблица 2 (тарифы)'!$F$3:$F$1335,0),IF($B95&lt;300,1,2))*OFFSET('Таблица 3 (распределение)'!$B$1,MATCH(P$1,'Таблица 3 (распределение)'!$A$2:$A$22,0),0),0)</f>
        <v>0</v>
      </c>
      <c r="Q95">
        <f ca="1">IFERROR(OFFSET('Таблица 2 (тарифы)'!$F$2,MATCH($G95&amp;Q$1,'Таблица 2 (тарифы)'!$F$3:$F$1335,0),IF($B95&lt;300,1,2))*OFFSET('Таблица 3 (распределение)'!$B$1,MATCH(Q$1,'Таблица 3 (распределение)'!$A$2:$A$22,0),0),0)</f>
        <v>0</v>
      </c>
      <c r="R95">
        <f ca="1">IFERROR(OFFSET('Таблица 2 (тарифы)'!$F$2,MATCH($G95&amp;R$1,'Таблица 2 (тарифы)'!$F$3:$F$1335,0),IF($B95&lt;300,1,2))*OFFSET('Таблица 3 (распределение)'!$B$1,MATCH(R$1,'Таблица 3 (распределение)'!$A$2:$A$22,0),0),0)</f>
        <v>0</v>
      </c>
      <c r="S95">
        <f ca="1">IFERROR(OFFSET('Таблица 2 (тарифы)'!$F$2,MATCH($G95&amp;S$1,'Таблица 2 (тарифы)'!$F$3:$F$1335,0),IF($B95&lt;300,1,2))*OFFSET('Таблица 3 (распределение)'!$B$1,MATCH(S$1,'Таблица 3 (распределение)'!$A$2:$A$22,0),0),0)</f>
        <v>0</v>
      </c>
      <c r="T95">
        <f ca="1">IFERROR(OFFSET('Таблица 2 (тарифы)'!$F$2,MATCH($G95&amp;T$1,'Таблица 2 (тарифы)'!$F$3:$F$1335,0),IF($B95&lt;300,1,2))*OFFSET('Таблица 3 (распределение)'!$B$1,MATCH(T$1,'Таблица 3 (распределение)'!$A$2:$A$22,0),0),0)</f>
        <v>0</v>
      </c>
      <c r="U95">
        <f ca="1">IFERROR(OFFSET('Таблица 2 (тарифы)'!$F$2,MATCH($G95&amp;U$1,'Таблица 2 (тарифы)'!$F$3:$F$1335,0),IF($B95&lt;300,1,2))*OFFSET('Таблица 3 (распределение)'!$B$1,MATCH(U$1,'Таблица 3 (распределение)'!$A$2:$A$22,0),0),0)</f>
        <v>0</v>
      </c>
      <c r="V95">
        <f ca="1">IFERROR(OFFSET('Таблица 2 (тарифы)'!$F$2,MATCH($G95&amp;V$1,'Таблица 2 (тарифы)'!$F$3:$F$1335,0),IF($B95&lt;300,1,2))*OFFSET('Таблица 3 (распределение)'!$B$1,MATCH(V$1,'Таблица 3 (распределение)'!$A$2:$A$22,0),0),0)</f>
        <v>0</v>
      </c>
      <c r="W95">
        <f ca="1">IFERROR(OFFSET('Таблица 2 (тарифы)'!$F$2,MATCH($G95&amp;W$1,'Таблица 2 (тарифы)'!$F$3:$F$1335,0),IF($B95&lt;300,1,2))*OFFSET('Таблица 3 (распределение)'!$B$1,MATCH(W$1,'Таблица 3 (распределение)'!$A$2:$A$22,0),0),0)</f>
        <v>0</v>
      </c>
      <c r="X95">
        <f ca="1">IFERROR(OFFSET('Таблица 2 (тарифы)'!$F$2,MATCH($G95&amp;X$1,'Таблица 2 (тарифы)'!$F$3:$F$1335,0),IF($B95&lt;300,1,2))*OFFSET('Таблица 3 (распределение)'!$B$1,MATCH(X$1,'Таблица 3 (распределение)'!$A$2:$A$22,0),0),0)</f>
        <v>0</v>
      </c>
      <c r="Y95">
        <f ca="1">IFERROR(OFFSET('Таблица 2 (тарифы)'!$F$2,MATCH($G95&amp;Y$1,'Таблица 2 (тарифы)'!$F$3:$F$1335,0),IF($B95&lt;300,1,2))*OFFSET('Таблица 3 (распределение)'!$B$1,MATCH(Y$1,'Таблица 3 (распределение)'!$A$2:$A$22,0),0),0)</f>
        <v>0</v>
      </c>
      <c r="Z95">
        <f ca="1">IFERROR(OFFSET('Таблица 2 (тарифы)'!$F$2,MATCH($G95&amp;Z$1,'Таблица 2 (тарифы)'!$F$3:$F$1335,0),IF($B95&lt;300,1,2))*OFFSET('Таблица 3 (распределение)'!$B$1,MATCH(Z$1,'Таблица 3 (распределение)'!$A$2:$A$22,0),0),0)</f>
        <v>0</v>
      </c>
      <c r="AA95">
        <f ca="1">IFERROR(OFFSET('Таблица 2 (тарифы)'!$F$2,MATCH($G95&amp;AA$1,'Таблица 2 (тарифы)'!$F$3:$F$1335,0),IF($B95&lt;300,1,2))*OFFSET('Таблица 3 (распределение)'!$B$1,MATCH(AA$1,'Таблица 3 (распределение)'!$A$2:$A$22,0),0),0)</f>
        <v>0</v>
      </c>
      <c r="AB95">
        <f ca="1">IFERROR(OFFSET('Таблица 2 (тарифы)'!$F$2,MATCH($G95&amp;AB$1,'Таблица 2 (тарифы)'!$F$3:$F$1335,0),IF($B95&lt;300,1,2))*OFFSET('Таблица 3 (распределение)'!$B$1,MATCH(AB$1,'Таблица 3 (распределение)'!$A$2:$A$22,0),0),0)</f>
        <v>0</v>
      </c>
      <c r="AC95">
        <f ca="1">IFERROR(OFFSET('Таблица 2 (тарифы)'!$F$2,MATCH($G95&amp;AC$1,'Таблица 2 (тарифы)'!$F$3:$F$1335,0),IF($B95&lt;300,1,2))*OFFSET('Таблица 3 (распределение)'!$B$1,MATCH(AC$1,'Таблица 3 (распределение)'!$A$2:$A$22,0),0),0)</f>
        <v>0</v>
      </c>
      <c r="AD95">
        <f ca="1">IFERROR(OFFSET('Таблица 2 (тарифы)'!$F$2,MATCH($G95&amp;AD$1,'Таблица 2 (тарифы)'!$F$3:$F$1335,0),IF($B95&lt;300,1,2))*OFFSET('Таблица 3 (распределение)'!$B$1,MATCH(AD$1,'Таблица 3 (распределение)'!$A$2:$A$22,0),0),0)</f>
        <v>0</v>
      </c>
      <c r="AE95">
        <f ca="1">IFERROR(OFFSET('Таблица 2 (тарифы)'!$F$2,MATCH($G95&amp;AE$1,'Таблица 2 (тарифы)'!$F$3:$F$1335,0),IF($B95&lt;300,1,2))*OFFSET('Таблица 3 (распределение)'!$B$1,MATCH(AE$1,'Таблица 3 (распределение)'!$A$2:$A$22,0),0),0)</f>
        <v>0</v>
      </c>
      <c r="AF95">
        <f ca="1">IFERROR(OFFSET('Таблица 2 (тарифы)'!$F$2,MATCH($G95&amp;AF$1,'Таблица 2 (тарифы)'!$F$3:$F$1335,0),IF($B95&lt;300,1,2))*OFFSET('Таблица 3 (распределение)'!$B$1,MATCH(AF$1,'Таблица 3 (распределение)'!$A$2:$A$22,0),0),0)</f>
        <v>0</v>
      </c>
      <c r="AG95">
        <f ca="1">IFERROR(OFFSET('Таблица 2 (тарифы)'!$F$2,MATCH($G95&amp;AG$1,'Таблица 2 (тарифы)'!$F$3:$F$1335,0),IF($B95&lt;300,1,2))*OFFSET('Таблица 3 (распределение)'!$B$1,MATCH(AG$1,'Таблица 3 (распределение)'!$A$2:$A$22,0),0),0)</f>
        <v>0</v>
      </c>
      <c r="AH95">
        <f ca="1">IFERROR(OFFSET('Таблица 2 (тарифы)'!$F$2,MATCH($G95&amp;AH$1,'Таблица 2 (тарифы)'!$F$3:$F$1335,0),IF($B95&lt;300,1,2))*OFFSET('Таблица 3 (распределение)'!$B$1,MATCH(AH$1,'Таблица 3 (распределение)'!$A$2:$A$22,0),0),0)</f>
        <v>0</v>
      </c>
      <c r="AI95">
        <f ca="1">IFERROR(OFFSET('Таблица 2 (тарифы)'!$F$2,MATCH($G95&amp;AI$1,'Таблица 2 (тарифы)'!$F$3:$F$1335,0),IF($B95&lt;300,1,2))*OFFSET('Таблица 3 (распределение)'!$B$1,MATCH(AI$1,'Таблица 3 (распределение)'!$A$2:$A$22,0),0),0)</f>
        <v>0</v>
      </c>
      <c r="AJ95">
        <f ca="1">IFERROR(OFFSET('Таблица 2 (тарифы)'!$F$2,MATCH($G95&amp;AJ$1,'Таблица 2 (тарифы)'!$F$3:$F$1335,0),IF($B95&lt;300,1,2))*OFFSET('Таблица 3 (распределение)'!$B$1,MATCH(AJ$1,'Таблица 3 (распределение)'!$A$2:$A$22,0),0),0)</f>
        <v>0</v>
      </c>
      <c r="AK95">
        <f ca="1">IFERROR(OFFSET('Таблица 2 (тарифы)'!$F$2,MATCH($G95&amp;AK$1,'Таблица 2 (тарифы)'!$F$3:$F$1335,0),IF($B95&lt;300,1,2))*OFFSET('Таблица 3 (распределение)'!$B$1,MATCH(AK$1,'Таблица 3 (распределение)'!$A$2:$A$22,0),0),0)</f>
        <v>0</v>
      </c>
      <c r="AL95">
        <f ca="1">IFERROR(OFFSET('Таблица 2 (тарифы)'!$F$2,MATCH($G95&amp;AL$1,'Таблица 2 (тарифы)'!$F$3:$F$1335,0),IF($B95&lt;300,1,2))*OFFSET('Таблица 3 (распределение)'!$B$1,MATCH(AL$1,'Таблица 3 (распределение)'!$A$2:$A$22,0),0),0)</f>
        <v>0</v>
      </c>
      <c r="AM95">
        <f ca="1">IFERROR(OFFSET('Таблица 2 (тарифы)'!$F$2,MATCH($G95&amp;AM$1,'Таблица 2 (тарифы)'!$F$3:$F$1335,0),IF($B95&lt;300,1,2))*OFFSET('Таблица 3 (распределение)'!$B$1,MATCH(AM$1,'Таблица 3 (распределение)'!$A$2:$A$22,0),0),0)</f>
        <v>0</v>
      </c>
    </row>
    <row r="96" spans="1:39" x14ac:dyDescent="0.25">
      <c r="A96" s="8"/>
      <c r="B96" s="9"/>
      <c r="C96" s="10">
        <v>0</v>
      </c>
      <c r="D96" s="10">
        <v>0</v>
      </c>
      <c r="E96" s="10">
        <v>0</v>
      </c>
      <c r="F96" s="7">
        <f>ROUNDUP(C96*D96*E96/1000,1)</f>
        <v>0</v>
      </c>
      <c r="G96" s="7"/>
      <c r="H96" s="29">
        <f t="shared" ca="1" si="1"/>
        <v>0</v>
      </c>
      <c r="I96">
        <f ca="1">IFERROR(OFFSET('Таблица 2 (тарифы)'!$F$2,MATCH($G96&amp;I$1,'Таблица 2 (тарифы)'!$F$3:$F$1335,0),IF($B96&lt;300,1,2))*OFFSET('Таблица 3 (распределение)'!$B$1,MATCH(I$1,'Таблица 3 (распределение)'!$A$2:$A$22,0),0),0)</f>
        <v>0</v>
      </c>
      <c r="J96">
        <f ca="1">IFERROR(OFFSET('Таблица 2 (тарифы)'!$F$2,MATCH($G96&amp;J$1,'Таблица 2 (тарифы)'!$F$3:$F$1335,0),IF($B96&lt;300,1,2))*OFFSET('Таблица 3 (распределение)'!$B$1,MATCH(J$1,'Таблица 3 (распределение)'!$A$2:$A$22,0),0),0)</f>
        <v>0</v>
      </c>
      <c r="K96">
        <f ca="1">IFERROR(OFFSET('Таблица 2 (тарифы)'!$F$2,MATCH($G96&amp;K$1,'Таблица 2 (тарифы)'!$F$3:$F$1335,0),IF($B96&lt;300,1,2))*OFFSET('Таблица 3 (распределение)'!$B$1,MATCH(K$1,'Таблица 3 (распределение)'!$A$2:$A$22,0),0),0)</f>
        <v>0</v>
      </c>
      <c r="L96">
        <f ca="1">IFERROR(OFFSET('Таблица 2 (тарифы)'!$F$2,MATCH($G96&amp;L$1,'Таблица 2 (тарифы)'!$F$3:$F$1335,0),IF($B96&lt;300,1,2))*OFFSET('Таблица 3 (распределение)'!$B$1,MATCH(L$1,'Таблица 3 (распределение)'!$A$2:$A$22,0),0),0)</f>
        <v>0</v>
      </c>
      <c r="M96">
        <f ca="1">IFERROR(OFFSET('Таблица 2 (тарифы)'!$F$2,MATCH($G96&amp;M$1,'Таблица 2 (тарифы)'!$F$3:$F$1335,0),IF($B96&lt;300,1,2))*OFFSET('Таблица 3 (распределение)'!$B$1,MATCH(M$1,'Таблица 3 (распределение)'!$A$2:$A$22,0),0),0)</f>
        <v>0</v>
      </c>
      <c r="N96">
        <f ca="1">IFERROR(OFFSET('Таблица 2 (тарифы)'!$F$2,MATCH($G96&amp;N$1,'Таблица 2 (тарифы)'!$F$3:$F$1335,0),IF($B96&lt;300,1,2))*OFFSET('Таблица 3 (распределение)'!$B$1,MATCH(N$1,'Таблица 3 (распределение)'!$A$2:$A$22,0),0),0)</f>
        <v>0</v>
      </c>
      <c r="O96">
        <f ca="1">IFERROR(OFFSET('Таблица 2 (тарифы)'!$F$2,MATCH($G96&amp;O$1,'Таблица 2 (тарифы)'!$F$3:$F$1335,0),IF($B96&lt;300,1,2))*OFFSET('Таблица 3 (распределение)'!$B$1,MATCH(O$1,'Таблица 3 (распределение)'!$A$2:$A$22,0),0),0)</f>
        <v>0</v>
      </c>
      <c r="P96">
        <f ca="1">IFERROR(OFFSET('Таблица 2 (тарифы)'!$F$2,MATCH($G96&amp;P$1,'Таблица 2 (тарифы)'!$F$3:$F$1335,0),IF($B96&lt;300,1,2))*OFFSET('Таблица 3 (распределение)'!$B$1,MATCH(P$1,'Таблица 3 (распределение)'!$A$2:$A$22,0),0),0)</f>
        <v>0</v>
      </c>
      <c r="Q96">
        <f ca="1">IFERROR(OFFSET('Таблица 2 (тарифы)'!$F$2,MATCH($G96&amp;Q$1,'Таблица 2 (тарифы)'!$F$3:$F$1335,0),IF($B96&lt;300,1,2))*OFFSET('Таблица 3 (распределение)'!$B$1,MATCH(Q$1,'Таблица 3 (распределение)'!$A$2:$A$22,0),0),0)</f>
        <v>0</v>
      </c>
      <c r="R96">
        <f ca="1">IFERROR(OFFSET('Таблица 2 (тарифы)'!$F$2,MATCH($G96&amp;R$1,'Таблица 2 (тарифы)'!$F$3:$F$1335,0),IF($B96&lt;300,1,2))*OFFSET('Таблица 3 (распределение)'!$B$1,MATCH(R$1,'Таблица 3 (распределение)'!$A$2:$A$22,0),0),0)</f>
        <v>0</v>
      </c>
      <c r="S96">
        <f ca="1">IFERROR(OFFSET('Таблица 2 (тарифы)'!$F$2,MATCH($G96&amp;S$1,'Таблица 2 (тарифы)'!$F$3:$F$1335,0),IF($B96&lt;300,1,2))*OFFSET('Таблица 3 (распределение)'!$B$1,MATCH(S$1,'Таблица 3 (распределение)'!$A$2:$A$22,0),0),0)</f>
        <v>0</v>
      </c>
      <c r="T96">
        <f ca="1">IFERROR(OFFSET('Таблица 2 (тарифы)'!$F$2,MATCH($G96&amp;T$1,'Таблица 2 (тарифы)'!$F$3:$F$1335,0),IF($B96&lt;300,1,2))*OFFSET('Таблица 3 (распределение)'!$B$1,MATCH(T$1,'Таблица 3 (распределение)'!$A$2:$A$22,0),0),0)</f>
        <v>0</v>
      </c>
      <c r="U96">
        <f ca="1">IFERROR(OFFSET('Таблица 2 (тарифы)'!$F$2,MATCH($G96&amp;U$1,'Таблица 2 (тарифы)'!$F$3:$F$1335,0),IF($B96&lt;300,1,2))*OFFSET('Таблица 3 (распределение)'!$B$1,MATCH(U$1,'Таблица 3 (распределение)'!$A$2:$A$22,0),0),0)</f>
        <v>0</v>
      </c>
      <c r="V96">
        <f ca="1">IFERROR(OFFSET('Таблица 2 (тарифы)'!$F$2,MATCH($G96&amp;V$1,'Таблица 2 (тарифы)'!$F$3:$F$1335,0),IF($B96&lt;300,1,2))*OFFSET('Таблица 3 (распределение)'!$B$1,MATCH(V$1,'Таблица 3 (распределение)'!$A$2:$A$22,0),0),0)</f>
        <v>0</v>
      </c>
      <c r="W96">
        <f ca="1">IFERROR(OFFSET('Таблица 2 (тарифы)'!$F$2,MATCH($G96&amp;W$1,'Таблица 2 (тарифы)'!$F$3:$F$1335,0),IF($B96&lt;300,1,2))*OFFSET('Таблица 3 (распределение)'!$B$1,MATCH(W$1,'Таблица 3 (распределение)'!$A$2:$A$22,0),0),0)</f>
        <v>0</v>
      </c>
      <c r="X96">
        <f ca="1">IFERROR(OFFSET('Таблица 2 (тарифы)'!$F$2,MATCH($G96&amp;X$1,'Таблица 2 (тарифы)'!$F$3:$F$1335,0),IF($B96&lt;300,1,2))*OFFSET('Таблица 3 (распределение)'!$B$1,MATCH(X$1,'Таблица 3 (распределение)'!$A$2:$A$22,0),0),0)</f>
        <v>0</v>
      </c>
      <c r="Y96">
        <f ca="1">IFERROR(OFFSET('Таблица 2 (тарифы)'!$F$2,MATCH($G96&amp;Y$1,'Таблица 2 (тарифы)'!$F$3:$F$1335,0),IF($B96&lt;300,1,2))*OFFSET('Таблица 3 (распределение)'!$B$1,MATCH(Y$1,'Таблица 3 (распределение)'!$A$2:$A$22,0),0),0)</f>
        <v>0</v>
      </c>
      <c r="Z96">
        <f ca="1">IFERROR(OFFSET('Таблица 2 (тарифы)'!$F$2,MATCH($G96&amp;Z$1,'Таблица 2 (тарифы)'!$F$3:$F$1335,0),IF($B96&lt;300,1,2))*OFFSET('Таблица 3 (распределение)'!$B$1,MATCH(Z$1,'Таблица 3 (распределение)'!$A$2:$A$22,0),0),0)</f>
        <v>0</v>
      </c>
      <c r="AA96">
        <f ca="1">IFERROR(OFFSET('Таблица 2 (тарифы)'!$F$2,MATCH($G96&amp;AA$1,'Таблица 2 (тарифы)'!$F$3:$F$1335,0),IF($B96&lt;300,1,2))*OFFSET('Таблица 3 (распределение)'!$B$1,MATCH(AA$1,'Таблица 3 (распределение)'!$A$2:$A$22,0),0),0)</f>
        <v>0</v>
      </c>
      <c r="AB96">
        <f ca="1">IFERROR(OFFSET('Таблица 2 (тарифы)'!$F$2,MATCH($G96&amp;AB$1,'Таблица 2 (тарифы)'!$F$3:$F$1335,0),IF($B96&lt;300,1,2))*OFFSET('Таблица 3 (распределение)'!$B$1,MATCH(AB$1,'Таблица 3 (распределение)'!$A$2:$A$22,0),0),0)</f>
        <v>0</v>
      </c>
      <c r="AC96">
        <f ca="1">IFERROR(OFFSET('Таблица 2 (тарифы)'!$F$2,MATCH($G96&amp;AC$1,'Таблица 2 (тарифы)'!$F$3:$F$1335,0),IF($B96&lt;300,1,2))*OFFSET('Таблица 3 (распределение)'!$B$1,MATCH(AC$1,'Таблица 3 (распределение)'!$A$2:$A$22,0),0),0)</f>
        <v>0</v>
      </c>
      <c r="AD96">
        <f ca="1">IFERROR(OFFSET('Таблица 2 (тарифы)'!$F$2,MATCH($G96&amp;AD$1,'Таблица 2 (тарифы)'!$F$3:$F$1335,0),IF($B96&lt;300,1,2))*OFFSET('Таблица 3 (распределение)'!$B$1,MATCH(AD$1,'Таблица 3 (распределение)'!$A$2:$A$22,0),0),0)</f>
        <v>0</v>
      </c>
      <c r="AE96">
        <f ca="1">IFERROR(OFFSET('Таблица 2 (тарифы)'!$F$2,MATCH($G96&amp;AE$1,'Таблица 2 (тарифы)'!$F$3:$F$1335,0),IF($B96&lt;300,1,2))*OFFSET('Таблица 3 (распределение)'!$B$1,MATCH(AE$1,'Таблица 3 (распределение)'!$A$2:$A$22,0),0),0)</f>
        <v>0</v>
      </c>
      <c r="AF96">
        <f ca="1">IFERROR(OFFSET('Таблица 2 (тарифы)'!$F$2,MATCH($G96&amp;AF$1,'Таблица 2 (тарифы)'!$F$3:$F$1335,0),IF($B96&lt;300,1,2))*OFFSET('Таблица 3 (распределение)'!$B$1,MATCH(AF$1,'Таблица 3 (распределение)'!$A$2:$A$22,0),0),0)</f>
        <v>0</v>
      </c>
      <c r="AG96">
        <f ca="1">IFERROR(OFFSET('Таблица 2 (тарифы)'!$F$2,MATCH($G96&amp;AG$1,'Таблица 2 (тарифы)'!$F$3:$F$1335,0),IF($B96&lt;300,1,2))*OFFSET('Таблица 3 (распределение)'!$B$1,MATCH(AG$1,'Таблица 3 (распределение)'!$A$2:$A$22,0),0),0)</f>
        <v>0</v>
      </c>
      <c r="AH96">
        <f ca="1">IFERROR(OFFSET('Таблица 2 (тарифы)'!$F$2,MATCH($G96&amp;AH$1,'Таблица 2 (тарифы)'!$F$3:$F$1335,0),IF($B96&lt;300,1,2))*OFFSET('Таблица 3 (распределение)'!$B$1,MATCH(AH$1,'Таблица 3 (распределение)'!$A$2:$A$22,0),0),0)</f>
        <v>0</v>
      </c>
      <c r="AI96">
        <f ca="1">IFERROR(OFFSET('Таблица 2 (тарифы)'!$F$2,MATCH($G96&amp;AI$1,'Таблица 2 (тарифы)'!$F$3:$F$1335,0),IF($B96&lt;300,1,2))*OFFSET('Таблица 3 (распределение)'!$B$1,MATCH(AI$1,'Таблица 3 (распределение)'!$A$2:$A$22,0),0),0)</f>
        <v>0</v>
      </c>
      <c r="AJ96">
        <f ca="1">IFERROR(OFFSET('Таблица 2 (тарифы)'!$F$2,MATCH($G96&amp;AJ$1,'Таблица 2 (тарифы)'!$F$3:$F$1335,0),IF($B96&lt;300,1,2))*OFFSET('Таблица 3 (распределение)'!$B$1,MATCH(AJ$1,'Таблица 3 (распределение)'!$A$2:$A$22,0),0),0)</f>
        <v>0</v>
      </c>
      <c r="AK96">
        <f ca="1">IFERROR(OFFSET('Таблица 2 (тарифы)'!$F$2,MATCH($G96&amp;AK$1,'Таблица 2 (тарифы)'!$F$3:$F$1335,0),IF($B96&lt;300,1,2))*OFFSET('Таблица 3 (распределение)'!$B$1,MATCH(AK$1,'Таблица 3 (распределение)'!$A$2:$A$22,0),0),0)</f>
        <v>0</v>
      </c>
      <c r="AL96">
        <f ca="1">IFERROR(OFFSET('Таблица 2 (тарифы)'!$F$2,MATCH($G96&amp;AL$1,'Таблица 2 (тарифы)'!$F$3:$F$1335,0),IF($B96&lt;300,1,2))*OFFSET('Таблица 3 (распределение)'!$B$1,MATCH(AL$1,'Таблица 3 (распределение)'!$A$2:$A$22,0),0),0)</f>
        <v>0</v>
      </c>
      <c r="AM96">
        <f ca="1">IFERROR(OFFSET('Таблица 2 (тарифы)'!$F$2,MATCH($G96&amp;AM$1,'Таблица 2 (тарифы)'!$F$3:$F$1335,0),IF($B96&lt;300,1,2))*OFFSET('Таблица 3 (распределение)'!$B$1,MATCH(AM$1,'Таблица 3 (распределение)'!$A$2:$A$22,0),0),0)</f>
        <v>0</v>
      </c>
    </row>
    <row r="97" spans="1:39" x14ac:dyDescent="0.25">
      <c r="A97" s="8"/>
      <c r="B97" s="9"/>
      <c r="C97" s="10">
        <v>0</v>
      </c>
      <c r="D97" s="10">
        <v>0</v>
      </c>
      <c r="E97" s="10">
        <v>0</v>
      </c>
      <c r="F97" s="7">
        <f>ROUNDUP(C97*D97*E97/1000,1)</f>
        <v>0</v>
      </c>
      <c r="G97" s="7"/>
      <c r="H97" s="29">
        <f t="shared" ca="1" si="1"/>
        <v>0</v>
      </c>
      <c r="I97">
        <f ca="1">IFERROR(OFFSET('Таблица 2 (тарифы)'!$F$2,MATCH($G97&amp;I$1,'Таблица 2 (тарифы)'!$F$3:$F$1335,0),IF($B97&lt;300,1,2))*OFFSET('Таблица 3 (распределение)'!$B$1,MATCH(I$1,'Таблица 3 (распределение)'!$A$2:$A$22,0),0),0)</f>
        <v>0</v>
      </c>
      <c r="J97">
        <f ca="1">IFERROR(OFFSET('Таблица 2 (тарифы)'!$F$2,MATCH($G97&amp;J$1,'Таблица 2 (тарифы)'!$F$3:$F$1335,0),IF($B97&lt;300,1,2))*OFFSET('Таблица 3 (распределение)'!$B$1,MATCH(J$1,'Таблица 3 (распределение)'!$A$2:$A$22,0),0),0)</f>
        <v>0</v>
      </c>
      <c r="K97">
        <f ca="1">IFERROR(OFFSET('Таблица 2 (тарифы)'!$F$2,MATCH($G97&amp;K$1,'Таблица 2 (тарифы)'!$F$3:$F$1335,0),IF($B97&lt;300,1,2))*OFFSET('Таблица 3 (распределение)'!$B$1,MATCH(K$1,'Таблица 3 (распределение)'!$A$2:$A$22,0),0),0)</f>
        <v>0</v>
      </c>
      <c r="L97">
        <f ca="1">IFERROR(OFFSET('Таблица 2 (тарифы)'!$F$2,MATCH($G97&amp;L$1,'Таблица 2 (тарифы)'!$F$3:$F$1335,0),IF($B97&lt;300,1,2))*OFFSET('Таблица 3 (распределение)'!$B$1,MATCH(L$1,'Таблица 3 (распределение)'!$A$2:$A$22,0),0),0)</f>
        <v>0</v>
      </c>
      <c r="M97">
        <f ca="1">IFERROR(OFFSET('Таблица 2 (тарифы)'!$F$2,MATCH($G97&amp;M$1,'Таблица 2 (тарифы)'!$F$3:$F$1335,0),IF($B97&lt;300,1,2))*OFFSET('Таблица 3 (распределение)'!$B$1,MATCH(M$1,'Таблица 3 (распределение)'!$A$2:$A$22,0),0),0)</f>
        <v>0</v>
      </c>
      <c r="N97">
        <f ca="1">IFERROR(OFFSET('Таблица 2 (тарифы)'!$F$2,MATCH($G97&amp;N$1,'Таблица 2 (тарифы)'!$F$3:$F$1335,0),IF($B97&lt;300,1,2))*OFFSET('Таблица 3 (распределение)'!$B$1,MATCH(N$1,'Таблица 3 (распределение)'!$A$2:$A$22,0),0),0)</f>
        <v>0</v>
      </c>
      <c r="O97">
        <f ca="1">IFERROR(OFFSET('Таблица 2 (тарифы)'!$F$2,MATCH($G97&amp;O$1,'Таблица 2 (тарифы)'!$F$3:$F$1335,0),IF($B97&lt;300,1,2))*OFFSET('Таблица 3 (распределение)'!$B$1,MATCH(O$1,'Таблица 3 (распределение)'!$A$2:$A$22,0),0),0)</f>
        <v>0</v>
      </c>
      <c r="P97">
        <f ca="1">IFERROR(OFFSET('Таблица 2 (тарифы)'!$F$2,MATCH($G97&amp;P$1,'Таблица 2 (тарифы)'!$F$3:$F$1335,0),IF($B97&lt;300,1,2))*OFFSET('Таблица 3 (распределение)'!$B$1,MATCH(P$1,'Таблица 3 (распределение)'!$A$2:$A$22,0),0),0)</f>
        <v>0</v>
      </c>
      <c r="Q97">
        <f ca="1">IFERROR(OFFSET('Таблица 2 (тарифы)'!$F$2,MATCH($G97&amp;Q$1,'Таблица 2 (тарифы)'!$F$3:$F$1335,0),IF($B97&lt;300,1,2))*OFFSET('Таблица 3 (распределение)'!$B$1,MATCH(Q$1,'Таблица 3 (распределение)'!$A$2:$A$22,0),0),0)</f>
        <v>0</v>
      </c>
      <c r="R97">
        <f ca="1">IFERROR(OFFSET('Таблица 2 (тарифы)'!$F$2,MATCH($G97&amp;R$1,'Таблица 2 (тарифы)'!$F$3:$F$1335,0),IF($B97&lt;300,1,2))*OFFSET('Таблица 3 (распределение)'!$B$1,MATCH(R$1,'Таблица 3 (распределение)'!$A$2:$A$22,0),0),0)</f>
        <v>0</v>
      </c>
      <c r="S97">
        <f ca="1">IFERROR(OFFSET('Таблица 2 (тарифы)'!$F$2,MATCH($G97&amp;S$1,'Таблица 2 (тарифы)'!$F$3:$F$1335,0),IF($B97&lt;300,1,2))*OFFSET('Таблица 3 (распределение)'!$B$1,MATCH(S$1,'Таблица 3 (распределение)'!$A$2:$A$22,0),0),0)</f>
        <v>0</v>
      </c>
      <c r="T97">
        <f ca="1">IFERROR(OFFSET('Таблица 2 (тарифы)'!$F$2,MATCH($G97&amp;T$1,'Таблица 2 (тарифы)'!$F$3:$F$1335,0),IF($B97&lt;300,1,2))*OFFSET('Таблица 3 (распределение)'!$B$1,MATCH(T$1,'Таблица 3 (распределение)'!$A$2:$A$22,0),0),0)</f>
        <v>0</v>
      </c>
      <c r="U97">
        <f ca="1">IFERROR(OFFSET('Таблица 2 (тарифы)'!$F$2,MATCH($G97&amp;U$1,'Таблица 2 (тарифы)'!$F$3:$F$1335,0),IF($B97&lt;300,1,2))*OFFSET('Таблица 3 (распределение)'!$B$1,MATCH(U$1,'Таблица 3 (распределение)'!$A$2:$A$22,0),0),0)</f>
        <v>0</v>
      </c>
      <c r="V97">
        <f ca="1">IFERROR(OFFSET('Таблица 2 (тарифы)'!$F$2,MATCH($G97&amp;V$1,'Таблица 2 (тарифы)'!$F$3:$F$1335,0),IF($B97&lt;300,1,2))*OFFSET('Таблица 3 (распределение)'!$B$1,MATCH(V$1,'Таблица 3 (распределение)'!$A$2:$A$22,0),0),0)</f>
        <v>0</v>
      </c>
      <c r="W97">
        <f ca="1">IFERROR(OFFSET('Таблица 2 (тарифы)'!$F$2,MATCH($G97&amp;W$1,'Таблица 2 (тарифы)'!$F$3:$F$1335,0),IF($B97&lt;300,1,2))*OFFSET('Таблица 3 (распределение)'!$B$1,MATCH(W$1,'Таблица 3 (распределение)'!$A$2:$A$22,0),0),0)</f>
        <v>0</v>
      </c>
      <c r="X97">
        <f ca="1">IFERROR(OFFSET('Таблица 2 (тарифы)'!$F$2,MATCH($G97&amp;X$1,'Таблица 2 (тарифы)'!$F$3:$F$1335,0),IF($B97&lt;300,1,2))*OFFSET('Таблица 3 (распределение)'!$B$1,MATCH(X$1,'Таблица 3 (распределение)'!$A$2:$A$22,0),0),0)</f>
        <v>0</v>
      </c>
      <c r="Y97">
        <f ca="1">IFERROR(OFFSET('Таблица 2 (тарифы)'!$F$2,MATCH($G97&amp;Y$1,'Таблица 2 (тарифы)'!$F$3:$F$1335,0),IF($B97&lt;300,1,2))*OFFSET('Таблица 3 (распределение)'!$B$1,MATCH(Y$1,'Таблица 3 (распределение)'!$A$2:$A$22,0),0),0)</f>
        <v>0</v>
      </c>
      <c r="Z97">
        <f ca="1">IFERROR(OFFSET('Таблица 2 (тарифы)'!$F$2,MATCH($G97&amp;Z$1,'Таблица 2 (тарифы)'!$F$3:$F$1335,0),IF($B97&lt;300,1,2))*OFFSET('Таблица 3 (распределение)'!$B$1,MATCH(Z$1,'Таблица 3 (распределение)'!$A$2:$A$22,0),0),0)</f>
        <v>0</v>
      </c>
      <c r="AA97">
        <f ca="1">IFERROR(OFFSET('Таблица 2 (тарифы)'!$F$2,MATCH($G97&amp;AA$1,'Таблица 2 (тарифы)'!$F$3:$F$1335,0),IF($B97&lt;300,1,2))*OFFSET('Таблица 3 (распределение)'!$B$1,MATCH(AA$1,'Таблица 3 (распределение)'!$A$2:$A$22,0),0),0)</f>
        <v>0</v>
      </c>
      <c r="AB97">
        <f ca="1">IFERROR(OFFSET('Таблица 2 (тарифы)'!$F$2,MATCH($G97&amp;AB$1,'Таблица 2 (тарифы)'!$F$3:$F$1335,0),IF($B97&lt;300,1,2))*OFFSET('Таблица 3 (распределение)'!$B$1,MATCH(AB$1,'Таблица 3 (распределение)'!$A$2:$A$22,0),0),0)</f>
        <v>0</v>
      </c>
      <c r="AC97">
        <f ca="1">IFERROR(OFFSET('Таблица 2 (тарифы)'!$F$2,MATCH($G97&amp;AC$1,'Таблица 2 (тарифы)'!$F$3:$F$1335,0),IF($B97&lt;300,1,2))*OFFSET('Таблица 3 (распределение)'!$B$1,MATCH(AC$1,'Таблица 3 (распределение)'!$A$2:$A$22,0),0),0)</f>
        <v>0</v>
      </c>
      <c r="AD97">
        <f ca="1">IFERROR(OFFSET('Таблица 2 (тарифы)'!$F$2,MATCH($G97&amp;AD$1,'Таблица 2 (тарифы)'!$F$3:$F$1335,0),IF($B97&lt;300,1,2))*OFFSET('Таблица 3 (распределение)'!$B$1,MATCH(AD$1,'Таблица 3 (распределение)'!$A$2:$A$22,0),0),0)</f>
        <v>0</v>
      </c>
      <c r="AE97">
        <f ca="1">IFERROR(OFFSET('Таблица 2 (тарифы)'!$F$2,MATCH($G97&amp;AE$1,'Таблица 2 (тарифы)'!$F$3:$F$1335,0),IF($B97&lt;300,1,2))*OFFSET('Таблица 3 (распределение)'!$B$1,MATCH(AE$1,'Таблица 3 (распределение)'!$A$2:$A$22,0),0),0)</f>
        <v>0</v>
      </c>
      <c r="AF97">
        <f ca="1">IFERROR(OFFSET('Таблица 2 (тарифы)'!$F$2,MATCH($G97&amp;AF$1,'Таблица 2 (тарифы)'!$F$3:$F$1335,0),IF($B97&lt;300,1,2))*OFFSET('Таблица 3 (распределение)'!$B$1,MATCH(AF$1,'Таблица 3 (распределение)'!$A$2:$A$22,0),0),0)</f>
        <v>0</v>
      </c>
      <c r="AG97">
        <f ca="1">IFERROR(OFFSET('Таблица 2 (тарифы)'!$F$2,MATCH($G97&amp;AG$1,'Таблица 2 (тарифы)'!$F$3:$F$1335,0),IF($B97&lt;300,1,2))*OFFSET('Таблица 3 (распределение)'!$B$1,MATCH(AG$1,'Таблица 3 (распределение)'!$A$2:$A$22,0),0),0)</f>
        <v>0</v>
      </c>
      <c r="AH97">
        <f ca="1">IFERROR(OFFSET('Таблица 2 (тарифы)'!$F$2,MATCH($G97&amp;AH$1,'Таблица 2 (тарифы)'!$F$3:$F$1335,0),IF($B97&lt;300,1,2))*OFFSET('Таблица 3 (распределение)'!$B$1,MATCH(AH$1,'Таблица 3 (распределение)'!$A$2:$A$22,0),0),0)</f>
        <v>0</v>
      </c>
      <c r="AI97">
        <f ca="1">IFERROR(OFFSET('Таблица 2 (тарифы)'!$F$2,MATCH($G97&amp;AI$1,'Таблица 2 (тарифы)'!$F$3:$F$1335,0),IF($B97&lt;300,1,2))*OFFSET('Таблица 3 (распределение)'!$B$1,MATCH(AI$1,'Таблица 3 (распределение)'!$A$2:$A$22,0),0),0)</f>
        <v>0</v>
      </c>
      <c r="AJ97">
        <f ca="1">IFERROR(OFFSET('Таблица 2 (тарифы)'!$F$2,MATCH($G97&amp;AJ$1,'Таблица 2 (тарифы)'!$F$3:$F$1335,0),IF($B97&lt;300,1,2))*OFFSET('Таблица 3 (распределение)'!$B$1,MATCH(AJ$1,'Таблица 3 (распределение)'!$A$2:$A$22,0),0),0)</f>
        <v>0</v>
      </c>
      <c r="AK97">
        <f ca="1">IFERROR(OFFSET('Таблица 2 (тарифы)'!$F$2,MATCH($G97&amp;AK$1,'Таблица 2 (тарифы)'!$F$3:$F$1335,0),IF($B97&lt;300,1,2))*OFFSET('Таблица 3 (распределение)'!$B$1,MATCH(AK$1,'Таблица 3 (распределение)'!$A$2:$A$22,0),0),0)</f>
        <v>0</v>
      </c>
      <c r="AL97">
        <f ca="1">IFERROR(OFFSET('Таблица 2 (тарифы)'!$F$2,MATCH($G97&amp;AL$1,'Таблица 2 (тарифы)'!$F$3:$F$1335,0),IF($B97&lt;300,1,2))*OFFSET('Таблица 3 (распределение)'!$B$1,MATCH(AL$1,'Таблица 3 (распределение)'!$A$2:$A$22,0),0),0)</f>
        <v>0</v>
      </c>
      <c r="AM97">
        <f ca="1">IFERROR(OFFSET('Таблица 2 (тарифы)'!$F$2,MATCH($G97&amp;AM$1,'Таблица 2 (тарифы)'!$F$3:$F$1335,0),IF($B97&lt;300,1,2))*OFFSET('Таблица 3 (распределение)'!$B$1,MATCH(AM$1,'Таблица 3 (распределение)'!$A$2:$A$22,0),0),0)</f>
        <v>0</v>
      </c>
    </row>
    <row r="98" spans="1:39" x14ac:dyDescent="0.25">
      <c r="A98" s="8"/>
      <c r="B98" s="9"/>
      <c r="C98" s="10">
        <v>0</v>
      </c>
      <c r="D98" s="10">
        <v>0</v>
      </c>
      <c r="E98" s="10">
        <v>0</v>
      </c>
      <c r="F98" s="7">
        <f>ROUNDUP(C98*D98*E98/1000,1)</f>
        <v>0</v>
      </c>
      <c r="G98" s="7"/>
      <c r="H98" s="29">
        <f t="shared" ca="1" si="1"/>
        <v>0</v>
      </c>
      <c r="I98">
        <f ca="1">IFERROR(OFFSET('Таблица 2 (тарифы)'!$F$2,MATCH($G98&amp;I$1,'Таблица 2 (тарифы)'!$F$3:$F$1335,0),IF($B98&lt;300,1,2))*OFFSET('Таблица 3 (распределение)'!$B$1,MATCH(I$1,'Таблица 3 (распределение)'!$A$2:$A$22,0),0),0)</f>
        <v>0</v>
      </c>
      <c r="J98">
        <f ca="1">IFERROR(OFFSET('Таблица 2 (тарифы)'!$F$2,MATCH($G98&amp;J$1,'Таблица 2 (тарифы)'!$F$3:$F$1335,0),IF($B98&lt;300,1,2))*OFFSET('Таблица 3 (распределение)'!$B$1,MATCH(J$1,'Таблица 3 (распределение)'!$A$2:$A$22,0),0),0)</f>
        <v>0</v>
      </c>
      <c r="K98">
        <f ca="1">IFERROR(OFFSET('Таблица 2 (тарифы)'!$F$2,MATCH($G98&amp;K$1,'Таблица 2 (тарифы)'!$F$3:$F$1335,0),IF($B98&lt;300,1,2))*OFFSET('Таблица 3 (распределение)'!$B$1,MATCH(K$1,'Таблица 3 (распределение)'!$A$2:$A$22,0),0),0)</f>
        <v>0</v>
      </c>
      <c r="L98">
        <f ca="1">IFERROR(OFFSET('Таблица 2 (тарифы)'!$F$2,MATCH($G98&amp;L$1,'Таблица 2 (тарифы)'!$F$3:$F$1335,0),IF($B98&lt;300,1,2))*OFFSET('Таблица 3 (распределение)'!$B$1,MATCH(L$1,'Таблица 3 (распределение)'!$A$2:$A$22,0),0),0)</f>
        <v>0</v>
      </c>
      <c r="M98">
        <f ca="1">IFERROR(OFFSET('Таблица 2 (тарифы)'!$F$2,MATCH($G98&amp;M$1,'Таблица 2 (тарифы)'!$F$3:$F$1335,0),IF($B98&lt;300,1,2))*OFFSET('Таблица 3 (распределение)'!$B$1,MATCH(M$1,'Таблица 3 (распределение)'!$A$2:$A$22,0),0),0)</f>
        <v>0</v>
      </c>
      <c r="N98">
        <f ca="1">IFERROR(OFFSET('Таблица 2 (тарифы)'!$F$2,MATCH($G98&amp;N$1,'Таблица 2 (тарифы)'!$F$3:$F$1335,0),IF($B98&lt;300,1,2))*OFFSET('Таблица 3 (распределение)'!$B$1,MATCH(N$1,'Таблица 3 (распределение)'!$A$2:$A$22,0),0),0)</f>
        <v>0</v>
      </c>
      <c r="O98">
        <f ca="1">IFERROR(OFFSET('Таблица 2 (тарифы)'!$F$2,MATCH($G98&amp;O$1,'Таблица 2 (тарифы)'!$F$3:$F$1335,0),IF($B98&lt;300,1,2))*OFFSET('Таблица 3 (распределение)'!$B$1,MATCH(O$1,'Таблица 3 (распределение)'!$A$2:$A$22,0),0),0)</f>
        <v>0</v>
      </c>
      <c r="P98">
        <f ca="1">IFERROR(OFFSET('Таблица 2 (тарифы)'!$F$2,MATCH($G98&amp;P$1,'Таблица 2 (тарифы)'!$F$3:$F$1335,0),IF($B98&lt;300,1,2))*OFFSET('Таблица 3 (распределение)'!$B$1,MATCH(P$1,'Таблица 3 (распределение)'!$A$2:$A$22,0),0),0)</f>
        <v>0</v>
      </c>
      <c r="Q98">
        <f ca="1">IFERROR(OFFSET('Таблица 2 (тарифы)'!$F$2,MATCH($G98&amp;Q$1,'Таблица 2 (тарифы)'!$F$3:$F$1335,0),IF($B98&lt;300,1,2))*OFFSET('Таблица 3 (распределение)'!$B$1,MATCH(Q$1,'Таблица 3 (распределение)'!$A$2:$A$22,0),0),0)</f>
        <v>0</v>
      </c>
      <c r="R98">
        <f ca="1">IFERROR(OFFSET('Таблица 2 (тарифы)'!$F$2,MATCH($G98&amp;R$1,'Таблица 2 (тарифы)'!$F$3:$F$1335,0),IF($B98&lt;300,1,2))*OFFSET('Таблица 3 (распределение)'!$B$1,MATCH(R$1,'Таблица 3 (распределение)'!$A$2:$A$22,0),0),0)</f>
        <v>0</v>
      </c>
      <c r="S98">
        <f ca="1">IFERROR(OFFSET('Таблица 2 (тарифы)'!$F$2,MATCH($G98&amp;S$1,'Таблица 2 (тарифы)'!$F$3:$F$1335,0),IF($B98&lt;300,1,2))*OFFSET('Таблица 3 (распределение)'!$B$1,MATCH(S$1,'Таблица 3 (распределение)'!$A$2:$A$22,0),0),0)</f>
        <v>0</v>
      </c>
      <c r="T98">
        <f ca="1">IFERROR(OFFSET('Таблица 2 (тарифы)'!$F$2,MATCH($G98&amp;T$1,'Таблица 2 (тарифы)'!$F$3:$F$1335,0),IF($B98&lt;300,1,2))*OFFSET('Таблица 3 (распределение)'!$B$1,MATCH(T$1,'Таблица 3 (распределение)'!$A$2:$A$22,0),0),0)</f>
        <v>0</v>
      </c>
      <c r="U98">
        <f ca="1">IFERROR(OFFSET('Таблица 2 (тарифы)'!$F$2,MATCH($G98&amp;U$1,'Таблица 2 (тарифы)'!$F$3:$F$1335,0),IF($B98&lt;300,1,2))*OFFSET('Таблица 3 (распределение)'!$B$1,MATCH(U$1,'Таблица 3 (распределение)'!$A$2:$A$22,0),0),0)</f>
        <v>0</v>
      </c>
      <c r="V98">
        <f ca="1">IFERROR(OFFSET('Таблица 2 (тарифы)'!$F$2,MATCH($G98&amp;V$1,'Таблица 2 (тарифы)'!$F$3:$F$1335,0),IF($B98&lt;300,1,2))*OFFSET('Таблица 3 (распределение)'!$B$1,MATCH(V$1,'Таблица 3 (распределение)'!$A$2:$A$22,0),0),0)</f>
        <v>0</v>
      </c>
      <c r="W98">
        <f ca="1">IFERROR(OFFSET('Таблица 2 (тарифы)'!$F$2,MATCH($G98&amp;W$1,'Таблица 2 (тарифы)'!$F$3:$F$1335,0),IF($B98&lt;300,1,2))*OFFSET('Таблица 3 (распределение)'!$B$1,MATCH(W$1,'Таблица 3 (распределение)'!$A$2:$A$22,0),0),0)</f>
        <v>0</v>
      </c>
      <c r="X98">
        <f ca="1">IFERROR(OFFSET('Таблица 2 (тарифы)'!$F$2,MATCH($G98&amp;X$1,'Таблица 2 (тарифы)'!$F$3:$F$1335,0),IF($B98&lt;300,1,2))*OFFSET('Таблица 3 (распределение)'!$B$1,MATCH(X$1,'Таблица 3 (распределение)'!$A$2:$A$22,0),0),0)</f>
        <v>0</v>
      </c>
      <c r="Y98">
        <f ca="1">IFERROR(OFFSET('Таблица 2 (тарифы)'!$F$2,MATCH($G98&amp;Y$1,'Таблица 2 (тарифы)'!$F$3:$F$1335,0),IF($B98&lt;300,1,2))*OFFSET('Таблица 3 (распределение)'!$B$1,MATCH(Y$1,'Таблица 3 (распределение)'!$A$2:$A$22,0),0),0)</f>
        <v>0</v>
      </c>
      <c r="Z98">
        <f ca="1">IFERROR(OFFSET('Таблица 2 (тарифы)'!$F$2,MATCH($G98&amp;Z$1,'Таблица 2 (тарифы)'!$F$3:$F$1335,0),IF($B98&lt;300,1,2))*OFFSET('Таблица 3 (распределение)'!$B$1,MATCH(Z$1,'Таблица 3 (распределение)'!$A$2:$A$22,0),0),0)</f>
        <v>0</v>
      </c>
      <c r="AA98">
        <f ca="1">IFERROR(OFFSET('Таблица 2 (тарифы)'!$F$2,MATCH($G98&amp;AA$1,'Таблица 2 (тарифы)'!$F$3:$F$1335,0),IF($B98&lt;300,1,2))*OFFSET('Таблица 3 (распределение)'!$B$1,MATCH(AA$1,'Таблица 3 (распределение)'!$A$2:$A$22,0),0),0)</f>
        <v>0</v>
      </c>
      <c r="AB98">
        <f ca="1">IFERROR(OFFSET('Таблица 2 (тарифы)'!$F$2,MATCH($G98&amp;AB$1,'Таблица 2 (тарифы)'!$F$3:$F$1335,0),IF($B98&lt;300,1,2))*OFFSET('Таблица 3 (распределение)'!$B$1,MATCH(AB$1,'Таблица 3 (распределение)'!$A$2:$A$22,0),0),0)</f>
        <v>0</v>
      </c>
      <c r="AC98">
        <f ca="1">IFERROR(OFFSET('Таблица 2 (тарифы)'!$F$2,MATCH($G98&amp;AC$1,'Таблица 2 (тарифы)'!$F$3:$F$1335,0),IF($B98&lt;300,1,2))*OFFSET('Таблица 3 (распределение)'!$B$1,MATCH(AC$1,'Таблица 3 (распределение)'!$A$2:$A$22,0),0),0)</f>
        <v>0</v>
      </c>
      <c r="AD98">
        <f ca="1">IFERROR(OFFSET('Таблица 2 (тарифы)'!$F$2,MATCH($G98&amp;AD$1,'Таблица 2 (тарифы)'!$F$3:$F$1335,0),IF($B98&lt;300,1,2))*OFFSET('Таблица 3 (распределение)'!$B$1,MATCH(AD$1,'Таблица 3 (распределение)'!$A$2:$A$22,0),0),0)</f>
        <v>0</v>
      </c>
      <c r="AE98">
        <f ca="1">IFERROR(OFFSET('Таблица 2 (тарифы)'!$F$2,MATCH($G98&amp;AE$1,'Таблица 2 (тарифы)'!$F$3:$F$1335,0),IF($B98&lt;300,1,2))*OFFSET('Таблица 3 (распределение)'!$B$1,MATCH(AE$1,'Таблица 3 (распределение)'!$A$2:$A$22,0),0),0)</f>
        <v>0</v>
      </c>
      <c r="AF98">
        <f ca="1">IFERROR(OFFSET('Таблица 2 (тарифы)'!$F$2,MATCH($G98&amp;AF$1,'Таблица 2 (тарифы)'!$F$3:$F$1335,0),IF($B98&lt;300,1,2))*OFFSET('Таблица 3 (распределение)'!$B$1,MATCH(AF$1,'Таблица 3 (распределение)'!$A$2:$A$22,0),0),0)</f>
        <v>0</v>
      </c>
      <c r="AG98">
        <f ca="1">IFERROR(OFFSET('Таблица 2 (тарифы)'!$F$2,MATCH($G98&amp;AG$1,'Таблица 2 (тарифы)'!$F$3:$F$1335,0),IF($B98&lt;300,1,2))*OFFSET('Таблица 3 (распределение)'!$B$1,MATCH(AG$1,'Таблица 3 (распределение)'!$A$2:$A$22,0),0),0)</f>
        <v>0</v>
      </c>
      <c r="AH98">
        <f ca="1">IFERROR(OFFSET('Таблица 2 (тарифы)'!$F$2,MATCH($G98&amp;AH$1,'Таблица 2 (тарифы)'!$F$3:$F$1335,0),IF($B98&lt;300,1,2))*OFFSET('Таблица 3 (распределение)'!$B$1,MATCH(AH$1,'Таблица 3 (распределение)'!$A$2:$A$22,0),0),0)</f>
        <v>0</v>
      </c>
      <c r="AI98">
        <f ca="1">IFERROR(OFFSET('Таблица 2 (тарифы)'!$F$2,MATCH($G98&amp;AI$1,'Таблица 2 (тарифы)'!$F$3:$F$1335,0),IF($B98&lt;300,1,2))*OFFSET('Таблица 3 (распределение)'!$B$1,MATCH(AI$1,'Таблица 3 (распределение)'!$A$2:$A$22,0),0),0)</f>
        <v>0</v>
      </c>
      <c r="AJ98">
        <f ca="1">IFERROR(OFFSET('Таблица 2 (тарифы)'!$F$2,MATCH($G98&amp;AJ$1,'Таблица 2 (тарифы)'!$F$3:$F$1335,0),IF($B98&lt;300,1,2))*OFFSET('Таблица 3 (распределение)'!$B$1,MATCH(AJ$1,'Таблица 3 (распределение)'!$A$2:$A$22,0),0),0)</f>
        <v>0</v>
      </c>
      <c r="AK98">
        <f ca="1">IFERROR(OFFSET('Таблица 2 (тарифы)'!$F$2,MATCH($G98&amp;AK$1,'Таблица 2 (тарифы)'!$F$3:$F$1335,0),IF($B98&lt;300,1,2))*OFFSET('Таблица 3 (распределение)'!$B$1,MATCH(AK$1,'Таблица 3 (распределение)'!$A$2:$A$22,0),0),0)</f>
        <v>0</v>
      </c>
      <c r="AL98">
        <f ca="1">IFERROR(OFFSET('Таблица 2 (тарифы)'!$F$2,MATCH($G98&amp;AL$1,'Таблица 2 (тарифы)'!$F$3:$F$1335,0),IF($B98&lt;300,1,2))*OFFSET('Таблица 3 (распределение)'!$B$1,MATCH(AL$1,'Таблица 3 (распределение)'!$A$2:$A$22,0),0),0)</f>
        <v>0</v>
      </c>
      <c r="AM98">
        <f ca="1">IFERROR(OFFSET('Таблица 2 (тарифы)'!$F$2,MATCH($G98&amp;AM$1,'Таблица 2 (тарифы)'!$F$3:$F$1335,0),IF($B98&lt;300,1,2))*OFFSET('Таблица 3 (распределение)'!$B$1,MATCH(AM$1,'Таблица 3 (распределение)'!$A$2:$A$22,0),0),0)</f>
        <v>0</v>
      </c>
    </row>
    <row r="99" spans="1:39" x14ac:dyDescent="0.25">
      <c r="A99" s="8"/>
      <c r="B99" s="9"/>
      <c r="C99" s="10">
        <v>0</v>
      </c>
      <c r="D99" s="10">
        <v>0</v>
      </c>
      <c r="E99" s="10">
        <v>0</v>
      </c>
      <c r="F99" s="7">
        <f>ROUNDUP(C99*D99*E99/1000,1)</f>
        <v>0</v>
      </c>
      <c r="G99" s="7"/>
      <c r="H99" s="29">
        <f t="shared" ca="1" si="1"/>
        <v>0</v>
      </c>
      <c r="I99">
        <f ca="1">IFERROR(OFFSET('Таблица 2 (тарифы)'!$F$2,MATCH($G99&amp;I$1,'Таблица 2 (тарифы)'!$F$3:$F$1335,0),IF($B99&lt;300,1,2))*OFFSET('Таблица 3 (распределение)'!$B$1,MATCH(I$1,'Таблица 3 (распределение)'!$A$2:$A$22,0),0),0)</f>
        <v>0</v>
      </c>
      <c r="J99">
        <f ca="1">IFERROR(OFFSET('Таблица 2 (тарифы)'!$F$2,MATCH($G99&amp;J$1,'Таблица 2 (тарифы)'!$F$3:$F$1335,0),IF($B99&lt;300,1,2))*OFFSET('Таблица 3 (распределение)'!$B$1,MATCH(J$1,'Таблица 3 (распределение)'!$A$2:$A$22,0),0),0)</f>
        <v>0</v>
      </c>
      <c r="K99">
        <f ca="1">IFERROR(OFFSET('Таблица 2 (тарифы)'!$F$2,MATCH($G99&amp;K$1,'Таблица 2 (тарифы)'!$F$3:$F$1335,0),IF($B99&lt;300,1,2))*OFFSET('Таблица 3 (распределение)'!$B$1,MATCH(K$1,'Таблица 3 (распределение)'!$A$2:$A$22,0),0),0)</f>
        <v>0</v>
      </c>
      <c r="L99">
        <f ca="1">IFERROR(OFFSET('Таблица 2 (тарифы)'!$F$2,MATCH($G99&amp;L$1,'Таблица 2 (тарифы)'!$F$3:$F$1335,0),IF($B99&lt;300,1,2))*OFFSET('Таблица 3 (распределение)'!$B$1,MATCH(L$1,'Таблица 3 (распределение)'!$A$2:$A$22,0),0),0)</f>
        <v>0</v>
      </c>
      <c r="M99">
        <f ca="1">IFERROR(OFFSET('Таблица 2 (тарифы)'!$F$2,MATCH($G99&amp;M$1,'Таблица 2 (тарифы)'!$F$3:$F$1335,0),IF($B99&lt;300,1,2))*OFFSET('Таблица 3 (распределение)'!$B$1,MATCH(M$1,'Таблица 3 (распределение)'!$A$2:$A$22,0),0),0)</f>
        <v>0</v>
      </c>
      <c r="N99">
        <f ca="1">IFERROR(OFFSET('Таблица 2 (тарифы)'!$F$2,MATCH($G99&amp;N$1,'Таблица 2 (тарифы)'!$F$3:$F$1335,0),IF($B99&lt;300,1,2))*OFFSET('Таблица 3 (распределение)'!$B$1,MATCH(N$1,'Таблица 3 (распределение)'!$A$2:$A$22,0),0),0)</f>
        <v>0</v>
      </c>
      <c r="O99">
        <f ca="1">IFERROR(OFFSET('Таблица 2 (тарифы)'!$F$2,MATCH($G99&amp;O$1,'Таблица 2 (тарифы)'!$F$3:$F$1335,0),IF($B99&lt;300,1,2))*OFFSET('Таблица 3 (распределение)'!$B$1,MATCH(O$1,'Таблица 3 (распределение)'!$A$2:$A$22,0),0),0)</f>
        <v>0</v>
      </c>
      <c r="P99">
        <f ca="1">IFERROR(OFFSET('Таблица 2 (тарифы)'!$F$2,MATCH($G99&amp;P$1,'Таблица 2 (тарифы)'!$F$3:$F$1335,0),IF($B99&lt;300,1,2))*OFFSET('Таблица 3 (распределение)'!$B$1,MATCH(P$1,'Таблица 3 (распределение)'!$A$2:$A$22,0),0),0)</f>
        <v>0</v>
      </c>
      <c r="Q99">
        <f ca="1">IFERROR(OFFSET('Таблица 2 (тарифы)'!$F$2,MATCH($G99&amp;Q$1,'Таблица 2 (тарифы)'!$F$3:$F$1335,0),IF($B99&lt;300,1,2))*OFFSET('Таблица 3 (распределение)'!$B$1,MATCH(Q$1,'Таблица 3 (распределение)'!$A$2:$A$22,0),0),0)</f>
        <v>0</v>
      </c>
      <c r="R99">
        <f ca="1">IFERROR(OFFSET('Таблица 2 (тарифы)'!$F$2,MATCH($G99&amp;R$1,'Таблица 2 (тарифы)'!$F$3:$F$1335,0),IF($B99&lt;300,1,2))*OFFSET('Таблица 3 (распределение)'!$B$1,MATCH(R$1,'Таблица 3 (распределение)'!$A$2:$A$22,0),0),0)</f>
        <v>0</v>
      </c>
      <c r="S99">
        <f ca="1">IFERROR(OFFSET('Таблица 2 (тарифы)'!$F$2,MATCH($G99&amp;S$1,'Таблица 2 (тарифы)'!$F$3:$F$1335,0),IF($B99&lt;300,1,2))*OFFSET('Таблица 3 (распределение)'!$B$1,MATCH(S$1,'Таблица 3 (распределение)'!$A$2:$A$22,0),0),0)</f>
        <v>0</v>
      </c>
      <c r="T99">
        <f ca="1">IFERROR(OFFSET('Таблица 2 (тарифы)'!$F$2,MATCH($G99&amp;T$1,'Таблица 2 (тарифы)'!$F$3:$F$1335,0),IF($B99&lt;300,1,2))*OFFSET('Таблица 3 (распределение)'!$B$1,MATCH(T$1,'Таблица 3 (распределение)'!$A$2:$A$22,0),0),0)</f>
        <v>0</v>
      </c>
      <c r="U99">
        <f ca="1">IFERROR(OFFSET('Таблица 2 (тарифы)'!$F$2,MATCH($G99&amp;U$1,'Таблица 2 (тарифы)'!$F$3:$F$1335,0),IF($B99&lt;300,1,2))*OFFSET('Таблица 3 (распределение)'!$B$1,MATCH(U$1,'Таблица 3 (распределение)'!$A$2:$A$22,0),0),0)</f>
        <v>0</v>
      </c>
      <c r="V99">
        <f ca="1">IFERROR(OFFSET('Таблица 2 (тарифы)'!$F$2,MATCH($G99&amp;V$1,'Таблица 2 (тарифы)'!$F$3:$F$1335,0),IF($B99&lt;300,1,2))*OFFSET('Таблица 3 (распределение)'!$B$1,MATCH(V$1,'Таблица 3 (распределение)'!$A$2:$A$22,0),0),0)</f>
        <v>0</v>
      </c>
      <c r="W99">
        <f ca="1">IFERROR(OFFSET('Таблица 2 (тарифы)'!$F$2,MATCH($G99&amp;W$1,'Таблица 2 (тарифы)'!$F$3:$F$1335,0),IF($B99&lt;300,1,2))*OFFSET('Таблица 3 (распределение)'!$B$1,MATCH(W$1,'Таблица 3 (распределение)'!$A$2:$A$22,0),0),0)</f>
        <v>0</v>
      </c>
      <c r="X99">
        <f ca="1">IFERROR(OFFSET('Таблица 2 (тарифы)'!$F$2,MATCH($G99&amp;X$1,'Таблица 2 (тарифы)'!$F$3:$F$1335,0),IF($B99&lt;300,1,2))*OFFSET('Таблица 3 (распределение)'!$B$1,MATCH(X$1,'Таблица 3 (распределение)'!$A$2:$A$22,0),0),0)</f>
        <v>0</v>
      </c>
      <c r="Y99">
        <f ca="1">IFERROR(OFFSET('Таблица 2 (тарифы)'!$F$2,MATCH($G99&amp;Y$1,'Таблица 2 (тарифы)'!$F$3:$F$1335,0),IF($B99&lt;300,1,2))*OFFSET('Таблица 3 (распределение)'!$B$1,MATCH(Y$1,'Таблица 3 (распределение)'!$A$2:$A$22,0),0),0)</f>
        <v>0</v>
      </c>
      <c r="Z99">
        <f ca="1">IFERROR(OFFSET('Таблица 2 (тарифы)'!$F$2,MATCH($G99&amp;Z$1,'Таблица 2 (тарифы)'!$F$3:$F$1335,0),IF($B99&lt;300,1,2))*OFFSET('Таблица 3 (распределение)'!$B$1,MATCH(Z$1,'Таблица 3 (распределение)'!$A$2:$A$22,0),0),0)</f>
        <v>0</v>
      </c>
      <c r="AA99">
        <f ca="1">IFERROR(OFFSET('Таблица 2 (тарифы)'!$F$2,MATCH($G99&amp;AA$1,'Таблица 2 (тарифы)'!$F$3:$F$1335,0),IF($B99&lt;300,1,2))*OFFSET('Таблица 3 (распределение)'!$B$1,MATCH(AA$1,'Таблица 3 (распределение)'!$A$2:$A$22,0),0),0)</f>
        <v>0</v>
      </c>
      <c r="AB99">
        <f ca="1">IFERROR(OFFSET('Таблица 2 (тарифы)'!$F$2,MATCH($G99&amp;AB$1,'Таблица 2 (тарифы)'!$F$3:$F$1335,0),IF($B99&lt;300,1,2))*OFFSET('Таблица 3 (распределение)'!$B$1,MATCH(AB$1,'Таблица 3 (распределение)'!$A$2:$A$22,0),0),0)</f>
        <v>0</v>
      </c>
      <c r="AC99">
        <f ca="1">IFERROR(OFFSET('Таблица 2 (тарифы)'!$F$2,MATCH($G99&amp;AC$1,'Таблица 2 (тарифы)'!$F$3:$F$1335,0),IF($B99&lt;300,1,2))*OFFSET('Таблица 3 (распределение)'!$B$1,MATCH(AC$1,'Таблица 3 (распределение)'!$A$2:$A$22,0),0),0)</f>
        <v>0</v>
      </c>
      <c r="AD99">
        <f ca="1">IFERROR(OFFSET('Таблица 2 (тарифы)'!$F$2,MATCH($G99&amp;AD$1,'Таблица 2 (тарифы)'!$F$3:$F$1335,0),IF($B99&lt;300,1,2))*OFFSET('Таблица 3 (распределение)'!$B$1,MATCH(AD$1,'Таблица 3 (распределение)'!$A$2:$A$22,0),0),0)</f>
        <v>0</v>
      </c>
      <c r="AE99">
        <f ca="1">IFERROR(OFFSET('Таблица 2 (тарифы)'!$F$2,MATCH($G99&amp;AE$1,'Таблица 2 (тарифы)'!$F$3:$F$1335,0),IF($B99&lt;300,1,2))*OFFSET('Таблица 3 (распределение)'!$B$1,MATCH(AE$1,'Таблица 3 (распределение)'!$A$2:$A$22,0),0),0)</f>
        <v>0</v>
      </c>
      <c r="AF99">
        <f ca="1">IFERROR(OFFSET('Таблица 2 (тарифы)'!$F$2,MATCH($G99&amp;AF$1,'Таблица 2 (тарифы)'!$F$3:$F$1335,0),IF($B99&lt;300,1,2))*OFFSET('Таблица 3 (распределение)'!$B$1,MATCH(AF$1,'Таблица 3 (распределение)'!$A$2:$A$22,0),0),0)</f>
        <v>0</v>
      </c>
      <c r="AG99">
        <f ca="1">IFERROR(OFFSET('Таблица 2 (тарифы)'!$F$2,MATCH($G99&amp;AG$1,'Таблица 2 (тарифы)'!$F$3:$F$1335,0),IF($B99&lt;300,1,2))*OFFSET('Таблица 3 (распределение)'!$B$1,MATCH(AG$1,'Таблица 3 (распределение)'!$A$2:$A$22,0),0),0)</f>
        <v>0</v>
      </c>
      <c r="AH99">
        <f ca="1">IFERROR(OFFSET('Таблица 2 (тарифы)'!$F$2,MATCH($G99&amp;AH$1,'Таблица 2 (тарифы)'!$F$3:$F$1335,0),IF($B99&lt;300,1,2))*OFFSET('Таблица 3 (распределение)'!$B$1,MATCH(AH$1,'Таблица 3 (распределение)'!$A$2:$A$22,0),0),0)</f>
        <v>0</v>
      </c>
      <c r="AI99">
        <f ca="1">IFERROR(OFFSET('Таблица 2 (тарифы)'!$F$2,MATCH($G99&amp;AI$1,'Таблица 2 (тарифы)'!$F$3:$F$1335,0),IF($B99&lt;300,1,2))*OFFSET('Таблица 3 (распределение)'!$B$1,MATCH(AI$1,'Таблица 3 (распределение)'!$A$2:$A$22,0),0),0)</f>
        <v>0</v>
      </c>
      <c r="AJ99">
        <f ca="1">IFERROR(OFFSET('Таблица 2 (тарифы)'!$F$2,MATCH($G99&amp;AJ$1,'Таблица 2 (тарифы)'!$F$3:$F$1335,0),IF($B99&lt;300,1,2))*OFFSET('Таблица 3 (распределение)'!$B$1,MATCH(AJ$1,'Таблица 3 (распределение)'!$A$2:$A$22,0),0),0)</f>
        <v>0</v>
      </c>
      <c r="AK99">
        <f ca="1">IFERROR(OFFSET('Таблица 2 (тарифы)'!$F$2,MATCH($G99&amp;AK$1,'Таблица 2 (тарифы)'!$F$3:$F$1335,0),IF($B99&lt;300,1,2))*OFFSET('Таблица 3 (распределение)'!$B$1,MATCH(AK$1,'Таблица 3 (распределение)'!$A$2:$A$22,0),0),0)</f>
        <v>0</v>
      </c>
      <c r="AL99">
        <f ca="1">IFERROR(OFFSET('Таблица 2 (тарифы)'!$F$2,MATCH($G99&amp;AL$1,'Таблица 2 (тарифы)'!$F$3:$F$1335,0),IF($B99&lt;300,1,2))*OFFSET('Таблица 3 (распределение)'!$B$1,MATCH(AL$1,'Таблица 3 (распределение)'!$A$2:$A$22,0),0),0)</f>
        <v>0</v>
      </c>
      <c r="AM99">
        <f ca="1">IFERROR(OFFSET('Таблица 2 (тарифы)'!$F$2,MATCH($G99&amp;AM$1,'Таблица 2 (тарифы)'!$F$3:$F$1335,0),IF($B99&lt;300,1,2))*OFFSET('Таблица 3 (распределение)'!$B$1,MATCH(AM$1,'Таблица 3 (распределение)'!$A$2:$A$22,0),0),0)</f>
        <v>0</v>
      </c>
    </row>
    <row r="100" spans="1:39" x14ac:dyDescent="0.25">
      <c r="A100" s="8"/>
      <c r="B100" s="9"/>
      <c r="C100" s="10">
        <v>0</v>
      </c>
      <c r="D100" s="10">
        <v>0</v>
      </c>
      <c r="E100" s="10">
        <v>0</v>
      </c>
      <c r="F100" s="7">
        <f>ROUNDUP(C100*D100*E100/1000,1)</f>
        <v>0</v>
      </c>
      <c r="G100" s="7"/>
      <c r="H100" s="29">
        <f t="shared" ca="1" si="1"/>
        <v>0</v>
      </c>
      <c r="I100">
        <f ca="1">IFERROR(OFFSET('Таблица 2 (тарифы)'!$F$2,MATCH($G100&amp;I$1,'Таблица 2 (тарифы)'!$F$3:$F$1335,0),IF($B100&lt;300,1,2))*OFFSET('Таблица 3 (распределение)'!$B$1,MATCH(I$1,'Таблица 3 (распределение)'!$A$2:$A$22,0),0),0)</f>
        <v>0</v>
      </c>
      <c r="J100">
        <f ca="1">IFERROR(OFFSET('Таблица 2 (тарифы)'!$F$2,MATCH($G100&amp;J$1,'Таблица 2 (тарифы)'!$F$3:$F$1335,0),IF($B100&lt;300,1,2))*OFFSET('Таблица 3 (распределение)'!$B$1,MATCH(J$1,'Таблица 3 (распределение)'!$A$2:$A$22,0),0),0)</f>
        <v>0</v>
      </c>
      <c r="K100">
        <f ca="1">IFERROR(OFFSET('Таблица 2 (тарифы)'!$F$2,MATCH($G100&amp;K$1,'Таблица 2 (тарифы)'!$F$3:$F$1335,0),IF($B100&lt;300,1,2))*OFFSET('Таблица 3 (распределение)'!$B$1,MATCH(K$1,'Таблица 3 (распределение)'!$A$2:$A$22,0),0),0)</f>
        <v>0</v>
      </c>
      <c r="L100">
        <f ca="1">IFERROR(OFFSET('Таблица 2 (тарифы)'!$F$2,MATCH($G100&amp;L$1,'Таблица 2 (тарифы)'!$F$3:$F$1335,0),IF($B100&lt;300,1,2))*OFFSET('Таблица 3 (распределение)'!$B$1,MATCH(L$1,'Таблица 3 (распределение)'!$A$2:$A$22,0),0),0)</f>
        <v>0</v>
      </c>
      <c r="M100">
        <f ca="1">IFERROR(OFFSET('Таблица 2 (тарифы)'!$F$2,MATCH($G100&amp;M$1,'Таблица 2 (тарифы)'!$F$3:$F$1335,0),IF($B100&lt;300,1,2))*OFFSET('Таблица 3 (распределение)'!$B$1,MATCH(M$1,'Таблица 3 (распределение)'!$A$2:$A$22,0),0),0)</f>
        <v>0</v>
      </c>
      <c r="N100">
        <f ca="1">IFERROR(OFFSET('Таблица 2 (тарифы)'!$F$2,MATCH($G100&amp;N$1,'Таблица 2 (тарифы)'!$F$3:$F$1335,0),IF($B100&lt;300,1,2))*OFFSET('Таблица 3 (распределение)'!$B$1,MATCH(N$1,'Таблица 3 (распределение)'!$A$2:$A$22,0),0),0)</f>
        <v>0</v>
      </c>
      <c r="O100">
        <f ca="1">IFERROR(OFFSET('Таблица 2 (тарифы)'!$F$2,MATCH($G100&amp;O$1,'Таблица 2 (тарифы)'!$F$3:$F$1335,0),IF($B100&lt;300,1,2))*OFFSET('Таблица 3 (распределение)'!$B$1,MATCH(O$1,'Таблица 3 (распределение)'!$A$2:$A$22,0),0),0)</f>
        <v>0</v>
      </c>
      <c r="P100">
        <f ca="1">IFERROR(OFFSET('Таблица 2 (тарифы)'!$F$2,MATCH($G100&amp;P$1,'Таблица 2 (тарифы)'!$F$3:$F$1335,0),IF($B100&lt;300,1,2))*OFFSET('Таблица 3 (распределение)'!$B$1,MATCH(P$1,'Таблица 3 (распределение)'!$A$2:$A$22,0),0),0)</f>
        <v>0</v>
      </c>
      <c r="Q100">
        <f ca="1">IFERROR(OFFSET('Таблица 2 (тарифы)'!$F$2,MATCH($G100&amp;Q$1,'Таблица 2 (тарифы)'!$F$3:$F$1335,0),IF($B100&lt;300,1,2))*OFFSET('Таблица 3 (распределение)'!$B$1,MATCH(Q$1,'Таблица 3 (распределение)'!$A$2:$A$22,0),0),0)</f>
        <v>0</v>
      </c>
      <c r="R100">
        <f ca="1">IFERROR(OFFSET('Таблица 2 (тарифы)'!$F$2,MATCH($G100&amp;R$1,'Таблица 2 (тарифы)'!$F$3:$F$1335,0),IF($B100&lt;300,1,2))*OFFSET('Таблица 3 (распределение)'!$B$1,MATCH(R$1,'Таблица 3 (распределение)'!$A$2:$A$22,0),0),0)</f>
        <v>0</v>
      </c>
      <c r="S100">
        <f ca="1">IFERROR(OFFSET('Таблица 2 (тарифы)'!$F$2,MATCH($G100&amp;S$1,'Таблица 2 (тарифы)'!$F$3:$F$1335,0),IF($B100&lt;300,1,2))*OFFSET('Таблица 3 (распределение)'!$B$1,MATCH(S$1,'Таблица 3 (распределение)'!$A$2:$A$22,0),0),0)</f>
        <v>0</v>
      </c>
      <c r="T100">
        <f ca="1">IFERROR(OFFSET('Таблица 2 (тарифы)'!$F$2,MATCH($G100&amp;T$1,'Таблица 2 (тарифы)'!$F$3:$F$1335,0),IF($B100&lt;300,1,2))*OFFSET('Таблица 3 (распределение)'!$B$1,MATCH(T$1,'Таблица 3 (распределение)'!$A$2:$A$22,0),0),0)</f>
        <v>0</v>
      </c>
      <c r="U100">
        <f ca="1">IFERROR(OFFSET('Таблица 2 (тарифы)'!$F$2,MATCH($G100&amp;U$1,'Таблица 2 (тарифы)'!$F$3:$F$1335,0),IF($B100&lt;300,1,2))*OFFSET('Таблица 3 (распределение)'!$B$1,MATCH(U$1,'Таблица 3 (распределение)'!$A$2:$A$22,0),0),0)</f>
        <v>0</v>
      </c>
      <c r="V100">
        <f ca="1">IFERROR(OFFSET('Таблица 2 (тарифы)'!$F$2,MATCH($G100&amp;V$1,'Таблица 2 (тарифы)'!$F$3:$F$1335,0),IF($B100&lt;300,1,2))*OFFSET('Таблица 3 (распределение)'!$B$1,MATCH(V$1,'Таблица 3 (распределение)'!$A$2:$A$22,0),0),0)</f>
        <v>0</v>
      </c>
      <c r="W100">
        <f ca="1">IFERROR(OFFSET('Таблица 2 (тарифы)'!$F$2,MATCH($G100&amp;W$1,'Таблица 2 (тарифы)'!$F$3:$F$1335,0),IF($B100&lt;300,1,2))*OFFSET('Таблица 3 (распределение)'!$B$1,MATCH(W$1,'Таблица 3 (распределение)'!$A$2:$A$22,0),0),0)</f>
        <v>0</v>
      </c>
      <c r="X100">
        <f ca="1">IFERROR(OFFSET('Таблица 2 (тарифы)'!$F$2,MATCH($G100&amp;X$1,'Таблица 2 (тарифы)'!$F$3:$F$1335,0),IF($B100&lt;300,1,2))*OFFSET('Таблица 3 (распределение)'!$B$1,MATCH(X$1,'Таблица 3 (распределение)'!$A$2:$A$22,0),0),0)</f>
        <v>0</v>
      </c>
      <c r="Y100">
        <f ca="1">IFERROR(OFFSET('Таблица 2 (тарифы)'!$F$2,MATCH($G100&amp;Y$1,'Таблица 2 (тарифы)'!$F$3:$F$1335,0),IF($B100&lt;300,1,2))*OFFSET('Таблица 3 (распределение)'!$B$1,MATCH(Y$1,'Таблица 3 (распределение)'!$A$2:$A$22,0),0),0)</f>
        <v>0</v>
      </c>
      <c r="Z100">
        <f ca="1">IFERROR(OFFSET('Таблица 2 (тарифы)'!$F$2,MATCH($G100&amp;Z$1,'Таблица 2 (тарифы)'!$F$3:$F$1335,0),IF($B100&lt;300,1,2))*OFFSET('Таблица 3 (распределение)'!$B$1,MATCH(Z$1,'Таблица 3 (распределение)'!$A$2:$A$22,0),0),0)</f>
        <v>0</v>
      </c>
      <c r="AA100">
        <f ca="1">IFERROR(OFFSET('Таблица 2 (тарифы)'!$F$2,MATCH($G100&amp;AA$1,'Таблица 2 (тарифы)'!$F$3:$F$1335,0),IF($B100&lt;300,1,2))*OFFSET('Таблица 3 (распределение)'!$B$1,MATCH(AA$1,'Таблица 3 (распределение)'!$A$2:$A$22,0),0),0)</f>
        <v>0</v>
      </c>
      <c r="AB100">
        <f ca="1">IFERROR(OFFSET('Таблица 2 (тарифы)'!$F$2,MATCH($G100&amp;AB$1,'Таблица 2 (тарифы)'!$F$3:$F$1335,0),IF($B100&lt;300,1,2))*OFFSET('Таблица 3 (распределение)'!$B$1,MATCH(AB$1,'Таблица 3 (распределение)'!$A$2:$A$22,0),0),0)</f>
        <v>0</v>
      </c>
      <c r="AC100">
        <f ca="1">IFERROR(OFFSET('Таблица 2 (тарифы)'!$F$2,MATCH($G100&amp;AC$1,'Таблица 2 (тарифы)'!$F$3:$F$1335,0),IF($B100&lt;300,1,2))*OFFSET('Таблица 3 (распределение)'!$B$1,MATCH(AC$1,'Таблица 3 (распределение)'!$A$2:$A$22,0),0),0)</f>
        <v>0</v>
      </c>
      <c r="AD100">
        <f ca="1">IFERROR(OFFSET('Таблица 2 (тарифы)'!$F$2,MATCH($G100&amp;AD$1,'Таблица 2 (тарифы)'!$F$3:$F$1335,0),IF($B100&lt;300,1,2))*OFFSET('Таблица 3 (распределение)'!$B$1,MATCH(AD$1,'Таблица 3 (распределение)'!$A$2:$A$22,0),0),0)</f>
        <v>0</v>
      </c>
      <c r="AE100">
        <f ca="1">IFERROR(OFFSET('Таблица 2 (тарифы)'!$F$2,MATCH($G100&amp;AE$1,'Таблица 2 (тарифы)'!$F$3:$F$1335,0),IF($B100&lt;300,1,2))*OFFSET('Таблица 3 (распределение)'!$B$1,MATCH(AE$1,'Таблица 3 (распределение)'!$A$2:$A$22,0),0),0)</f>
        <v>0</v>
      </c>
      <c r="AF100">
        <f ca="1">IFERROR(OFFSET('Таблица 2 (тарифы)'!$F$2,MATCH($G100&amp;AF$1,'Таблица 2 (тарифы)'!$F$3:$F$1335,0),IF($B100&lt;300,1,2))*OFFSET('Таблица 3 (распределение)'!$B$1,MATCH(AF$1,'Таблица 3 (распределение)'!$A$2:$A$22,0),0),0)</f>
        <v>0</v>
      </c>
      <c r="AG100">
        <f ca="1">IFERROR(OFFSET('Таблица 2 (тарифы)'!$F$2,MATCH($G100&amp;AG$1,'Таблица 2 (тарифы)'!$F$3:$F$1335,0),IF($B100&lt;300,1,2))*OFFSET('Таблица 3 (распределение)'!$B$1,MATCH(AG$1,'Таблица 3 (распределение)'!$A$2:$A$22,0),0),0)</f>
        <v>0</v>
      </c>
      <c r="AH100">
        <f ca="1">IFERROR(OFFSET('Таблица 2 (тарифы)'!$F$2,MATCH($G100&amp;AH$1,'Таблица 2 (тарифы)'!$F$3:$F$1335,0),IF($B100&lt;300,1,2))*OFFSET('Таблица 3 (распределение)'!$B$1,MATCH(AH$1,'Таблица 3 (распределение)'!$A$2:$A$22,0),0),0)</f>
        <v>0</v>
      </c>
      <c r="AI100">
        <f ca="1">IFERROR(OFFSET('Таблица 2 (тарифы)'!$F$2,MATCH($G100&amp;AI$1,'Таблица 2 (тарифы)'!$F$3:$F$1335,0),IF($B100&lt;300,1,2))*OFFSET('Таблица 3 (распределение)'!$B$1,MATCH(AI$1,'Таблица 3 (распределение)'!$A$2:$A$22,0),0),0)</f>
        <v>0</v>
      </c>
      <c r="AJ100">
        <f ca="1">IFERROR(OFFSET('Таблица 2 (тарифы)'!$F$2,MATCH($G100&amp;AJ$1,'Таблица 2 (тарифы)'!$F$3:$F$1335,0),IF($B100&lt;300,1,2))*OFFSET('Таблица 3 (распределение)'!$B$1,MATCH(AJ$1,'Таблица 3 (распределение)'!$A$2:$A$22,0),0),0)</f>
        <v>0</v>
      </c>
      <c r="AK100">
        <f ca="1">IFERROR(OFFSET('Таблица 2 (тарифы)'!$F$2,MATCH($G100&amp;AK$1,'Таблица 2 (тарифы)'!$F$3:$F$1335,0),IF($B100&lt;300,1,2))*OFFSET('Таблица 3 (распределение)'!$B$1,MATCH(AK$1,'Таблица 3 (распределение)'!$A$2:$A$22,0),0),0)</f>
        <v>0</v>
      </c>
      <c r="AL100">
        <f ca="1">IFERROR(OFFSET('Таблица 2 (тарифы)'!$F$2,MATCH($G100&amp;AL$1,'Таблица 2 (тарифы)'!$F$3:$F$1335,0),IF($B100&lt;300,1,2))*OFFSET('Таблица 3 (распределение)'!$B$1,MATCH(AL$1,'Таблица 3 (распределение)'!$A$2:$A$22,0),0),0)</f>
        <v>0</v>
      </c>
      <c r="AM100">
        <f ca="1">IFERROR(OFFSET('Таблица 2 (тарифы)'!$F$2,MATCH($G100&amp;AM$1,'Таблица 2 (тарифы)'!$F$3:$F$1335,0),IF($B100&lt;300,1,2))*OFFSET('Таблица 3 (распределение)'!$B$1,MATCH(AM$1,'Таблица 3 (распределение)'!$A$2:$A$22,0),0),0)</f>
        <v>0</v>
      </c>
    </row>
    <row r="101" spans="1:39" x14ac:dyDescent="0.25">
      <c r="A101" s="8"/>
      <c r="B101" s="9"/>
      <c r="C101" s="10">
        <v>0</v>
      </c>
      <c r="D101" s="10">
        <v>0</v>
      </c>
      <c r="E101" s="10">
        <v>0</v>
      </c>
      <c r="F101" s="7">
        <f>ROUNDUP(C101*D101*E101/1000,1)</f>
        <v>0</v>
      </c>
      <c r="G101" s="7"/>
      <c r="H101" s="29">
        <f t="shared" ca="1" si="1"/>
        <v>0</v>
      </c>
      <c r="I101">
        <f ca="1">IFERROR(OFFSET('Таблица 2 (тарифы)'!$F$2,MATCH($G101&amp;I$1,'Таблица 2 (тарифы)'!$F$3:$F$1335,0),IF($B101&lt;300,1,2))*OFFSET('Таблица 3 (распределение)'!$B$1,MATCH(I$1,'Таблица 3 (распределение)'!$A$2:$A$22,0),0),0)</f>
        <v>0</v>
      </c>
      <c r="J101">
        <f ca="1">IFERROR(OFFSET('Таблица 2 (тарифы)'!$F$2,MATCH($G101&amp;J$1,'Таблица 2 (тарифы)'!$F$3:$F$1335,0),IF($B101&lt;300,1,2))*OFFSET('Таблица 3 (распределение)'!$B$1,MATCH(J$1,'Таблица 3 (распределение)'!$A$2:$A$22,0),0),0)</f>
        <v>0</v>
      </c>
      <c r="K101">
        <f ca="1">IFERROR(OFFSET('Таблица 2 (тарифы)'!$F$2,MATCH($G101&amp;K$1,'Таблица 2 (тарифы)'!$F$3:$F$1335,0),IF($B101&lt;300,1,2))*OFFSET('Таблица 3 (распределение)'!$B$1,MATCH(K$1,'Таблица 3 (распределение)'!$A$2:$A$22,0),0),0)</f>
        <v>0</v>
      </c>
      <c r="L101">
        <f ca="1">IFERROR(OFFSET('Таблица 2 (тарифы)'!$F$2,MATCH($G101&amp;L$1,'Таблица 2 (тарифы)'!$F$3:$F$1335,0),IF($B101&lt;300,1,2))*OFFSET('Таблица 3 (распределение)'!$B$1,MATCH(L$1,'Таблица 3 (распределение)'!$A$2:$A$22,0),0),0)</f>
        <v>0</v>
      </c>
      <c r="M101">
        <f ca="1">IFERROR(OFFSET('Таблица 2 (тарифы)'!$F$2,MATCH($G101&amp;M$1,'Таблица 2 (тарифы)'!$F$3:$F$1335,0),IF($B101&lt;300,1,2))*OFFSET('Таблица 3 (распределение)'!$B$1,MATCH(M$1,'Таблица 3 (распределение)'!$A$2:$A$22,0),0),0)</f>
        <v>0</v>
      </c>
      <c r="N101">
        <f ca="1">IFERROR(OFFSET('Таблица 2 (тарифы)'!$F$2,MATCH($G101&amp;N$1,'Таблица 2 (тарифы)'!$F$3:$F$1335,0),IF($B101&lt;300,1,2))*OFFSET('Таблица 3 (распределение)'!$B$1,MATCH(N$1,'Таблица 3 (распределение)'!$A$2:$A$22,0),0),0)</f>
        <v>0</v>
      </c>
      <c r="O101">
        <f ca="1">IFERROR(OFFSET('Таблица 2 (тарифы)'!$F$2,MATCH($G101&amp;O$1,'Таблица 2 (тарифы)'!$F$3:$F$1335,0),IF($B101&lt;300,1,2))*OFFSET('Таблица 3 (распределение)'!$B$1,MATCH(O$1,'Таблица 3 (распределение)'!$A$2:$A$22,0),0),0)</f>
        <v>0</v>
      </c>
      <c r="P101">
        <f ca="1">IFERROR(OFFSET('Таблица 2 (тарифы)'!$F$2,MATCH($G101&amp;P$1,'Таблица 2 (тарифы)'!$F$3:$F$1335,0),IF($B101&lt;300,1,2))*OFFSET('Таблица 3 (распределение)'!$B$1,MATCH(P$1,'Таблица 3 (распределение)'!$A$2:$A$22,0),0),0)</f>
        <v>0</v>
      </c>
      <c r="Q101">
        <f ca="1">IFERROR(OFFSET('Таблица 2 (тарифы)'!$F$2,MATCH($G101&amp;Q$1,'Таблица 2 (тарифы)'!$F$3:$F$1335,0),IF($B101&lt;300,1,2))*OFFSET('Таблица 3 (распределение)'!$B$1,MATCH(Q$1,'Таблица 3 (распределение)'!$A$2:$A$22,0),0),0)</f>
        <v>0</v>
      </c>
      <c r="R101">
        <f ca="1">IFERROR(OFFSET('Таблица 2 (тарифы)'!$F$2,MATCH($G101&amp;R$1,'Таблица 2 (тарифы)'!$F$3:$F$1335,0),IF($B101&lt;300,1,2))*OFFSET('Таблица 3 (распределение)'!$B$1,MATCH(R$1,'Таблица 3 (распределение)'!$A$2:$A$22,0),0),0)</f>
        <v>0</v>
      </c>
      <c r="S101">
        <f ca="1">IFERROR(OFFSET('Таблица 2 (тарифы)'!$F$2,MATCH($G101&amp;S$1,'Таблица 2 (тарифы)'!$F$3:$F$1335,0),IF($B101&lt;300,1,2))*OFFSET('Таблица 3 (распределение)'!$B$1,MATCH(S$1,'Таблица 3 (распределение)'!$A$2:$A$22,0),0),0)</f>
        <v>0</v>
      </c>
      <c r="T101">
        <f ca="1">IFERROR(OFFSET('Таблица 2 (тарифы)'!$F$2,MATCH($G101&amp;T$1,'Таблица 2 (тарифы)'!$F$3:$F$1335,0),IF($B101&lt;300,1,2))*OFFSET('Таблица 3 (распределение)'!$B$1,MATCH(T$1,'Таблица 3 (распределение)'!$A$2:$A$22,0),0),0)</f>
        <v>0</v>
      </c>
      <c r="U101">
        <f ca="1">IFERROR(OFFSET('Таблица 2 (тарифы)'!$F$2,MATCH($G101&amp;U$1,'Таблица 2 (тарифы)'!$F$3:$F$1335,0),IF($B101&lt;300,1,2))*OFFSET('Таблица 3 (распределение)'!$B$1,MATCH(U$1,'Таблица 3 (распределение)'!$A$2:$A$22,0),0),0)</f>
        <v>0</v>
      </c>
      <c r="V101">
        <f ca="1">IFERROR(OFFSET('Таблица 2 (тарифы)'!$F$2,MATCH($G101&amp;V$1,'Таблица 2 (тарифы)'!$F$3:$F$1335,0),IF($B101&lt;300,1,2))*OFFSET('Таблица 3 (распределение)'!$B$1,MATCH(V$1,'Таблица 3 (распределение)'!$A$2:$A$22,0),0),0)</f>
        <v>0</v>
      </c>
      <c r="W101">
        <f ca="1">IFERROR(OFFSET('Таблица 2 (тарифы)'!$F$2,MATCH($G101&amp;W$1,'Таблица 2 (тарифы)'!$F$3:$F$1335,0),IF($B101&lt;300,1,2))*OFFSET('Таблица 3 (распределение)'!$B$1,MATCH(W$1,'Таблица 3 (распределение)'!$A$2:$A$22,0),0),0)</f>
        <v>0</v>
      </c>
      <c r="X101">
        <f ca="1">IFERROR(OFFSET('Таблица 2 (тарифы)'!$F$2,MATCH($G101&amp;X$1,'Таблица 2 (тарифы)'!$F$3:$F$1335,0),IF($B101&lt;300,1,2))*OFFSET('Таблица 3 (распределение)'!$B$1,MATCH(X$1,'Таблица 3 (распределение)'!$A$2:$A$22,0),0),0)</f>
        <v>0</v>
      </c>
      <c r="Y101">
        <f ca="1">IFERROR(OFFSET('Таблица 2 (тарифы)'!$F$2,MATCH($G101&amp;Y$1,'Таблица 2 (тарифы)'!$F$3:$F$1335,0),IF($B101&lt;300,1,2))*OFFSET('Таблица 3 (распределение)'!$B$1,MATCH(Y$1,'Таблица 3 (распределение)'!$A$2:$A$22,0),0),0)</f>
        <v>0</v>
      </c>
      <c r="Z101">
        <f ca="1">IFERROR(OFFSET('Таблица 2 (тарифы)'!$F$2,MATCH($G101&amp;Z$1,'Таблица 2 (тарифы)'!$F$3:$F$1335,0),IF($B101&lt;300,1,2))*OFFSET('Таблица 3 (распределение)'!$B$1,MATCH(Z$1,'Таблица 3 (распределение)'!$A$2:$A$22,0),0),0)</f>
        <v>0</v>
      </c>
      <c r="AA101">
        <f ca="1">IFERROR(OFFSET('Таблица 2 (тарифы)'!$F$2,MATCH($G101&amp;AA$1,'Таблица 2 (тарифы)'!$F$3:$F$1335,0),IF($B101&lt;300,1,2))*OFFSET('Таблица 3 (распределение)'!$B$1,MATCH(AA$1,'Таблица 3 (распределение)'!$A$2:$A$22,0),0),0)</f>
        <v>0</v>
      </c>
      <c r="AB101">
        <f ca="1">IFERROR(OFFSET('Таблица 2 (тарифы)'!$F$2,MATCH($G101&amp;AB$1,'Таблица 2 (тарифы)'!$F$3:$F$1335,0),IF($B101&lt;300,1,2))*OFFSET('Таблица 3 (распределение)'!$B$1,MATCH(AB$1,'Таблица 3 (распределение)'!$A$2:$A$22,0),0),0)</f>
        <v>0</v>
      </c>
      <c r="AC101">
        <f ca="1">IFERROR(OFFSET('Таблица 2 (тарифы)'!$F$2,MATCH($G101&amp;AC$1,'Таблица 2 (тарифы)'!$F$3:$F$1335,0),IF($B101&lt;300,1,2))*OFFSET('Таблица 3 (распределение)'!$B$1,MATCH(AC$1,'Таблица 3 (распределение)'!$A$2:$A$22,0),0),0)</f>
        <v>0</v>
      </c>
      <c r="AD101">
        <f ca="1">IFERROR(OFFSET('Таблица 2 (тарифы)'!$F$2,MATCH($G101&amp;AD$1,'Таблица 2 (тарифы)'!$F$3:$F$1335,0),IF($B101&lt;300,1,2))*OFFSET('Таблица 3 (распределение)'!$B$1,MATCH(AD$1,'Таблица 3 (распределение)'!$A$2:$A$22,0),0),0)</f>
        <v>0</v>
      </c>
      <c r="AE101">
        <f ca="1">IFERROR(OFFSET('Таблица 2 (тарифы)'!$F$2,MATCH($G101&amp;AE$1,'Таблица 2 (тарифы)'!$F$3:$F$1335,0),IF($B101&lt;300,1,2))*OFFSET('Таблица 3 (распределение)'!$B$1,MATCH(AE$1,'Таблица 3 (распределение)'!$A$2:$A$22,0),0),0)</f>
        <v>0</v>
      </c>
      <c r="AF101">
        <f ca="1">IFERROR(OFFSET('Таблица 2 (тарифы)'!$F$2,MATCH($G101&amp;AF$1,'Таблица 2 (тарифы)'!$F$3:$F$1335,0),IF($B101&lt;300,1,2))*OFFSET('Таблица 3 (распределение)'!$B$1,MATCH(AF$1,'Таблица 3 (распределение)'!$A$2:$A$22,0),0),0)</f>
        <v>0</v>
      </c>
      <c r="AG101">
        <f ca="1">IFERROR(OFFSET('Таблица 2 (тарифы)'!$F$2,MATCH($G101&amp;AG$1,'Таблица 2 (тарифы)'!$F$3:$F$1335,0),IF($B101&lt;300,1,2))*OFFSET('Таблица 3 (распределение)'!$B$1,MATCH(AG$1,'Таблица 3 (распределение)'!$A$2:$A$22,0),0),0)</f>
        <v>0</v>
      </c>
      <c r="AH101">
        <f ca="1">IFERROR(OFFSET('Таблица 2 (тарифы)'!$F$2,MATCH($G101&amp;AH$1,'Таблица 2 (тарифы)'!$F$3:$F$1335,0),IF($B101&lt;300,1,2))*OFFSET('Таблица 3 (распределение)'!$B$1,MATCH(AH$1,'Таблица 3 (распределение)'!$A$2:$A$22,0),0),0)</f>
        <v>0</v>
      </c>
      <c r="AI101">
        <f ca="1">IFERROR(OFFSET('Таблица 2 (тарифы)'!$F$2,MATCH($G101&amp;AI$1,'Таблица 2 (тарифы)'!$F$3:$F$1335,0),IF($B101&lt;300,1,2))*OFFSET('Таблица 3 (распределение)'!$B$1,MATCH(AI$1,'Таблица 3 (распределение)'!$A$2:$A$22,0),0),0)</f>
        <v>0</v>
      </c>
      <c r="AJ101">
        <f ca="1">IFERROR(OFFSET('Таблица 2 (тарифы)'!$F$2,MATCH($G101&amp;AJ$1,'Таблица 2 (тарифы)'!$F$3:$F$1335,0),IF($B101&lt;300,1,2))*OFFSET('Таблица 3 (распределение)'!$B$1,MATCH(AJ$1,'Таблица 3 (распределение)'!$A$2:$A$22,0),0),0)</f>
        <v>0</v>
      </c>
      <c r="AK101">
        <f ca="1">IFERROR(OFFSET('Таблица 2 (тарифы)'!$F$2,MATCH($G101&amp;AK$1,'Таблица 2 (тарифы)'!$F$3:$F$1335,0),IF($B101&lt;300,1,2))*OFFSET('Таблица 3 (распределение)'!$B$1,MATCH(AK$1,'Таблица 3 (распределение)'!$A$2:$A$22,0),0),0)</f>
        <v>0</v>
      </c>
      <c r="AL101">
        <f ca="1">IFERROR(OFFSET('Таблица 2 (тарифы)'!$F$2,MATCH($G101&amp;AL$1,'Таблица 2 (тарифы)'!$F$3:$F$1335,0),IF($B101&lt;300,1,2))*OFFSET('Таблица 3 (распределение)'!$B$1,MATCH(AL$1,'Таблица 3 (распределение)'!$A$2:$A$22,0),0),0)</f>
        <v>0</v>
      </c>
      <c r="AM101">
        <f ca="1">IFERROR(OFFSET('Таблица 2 (тарифы)'!$F$2,MATCH($G101&amp;AM$1,'Таблица 2 (тарифы)'!$F$3:$F$1335,0),IF($B101&lt;300,1,2))*OFFSET('Таблица 3 (распределение)'!$B$1,MATCH(AM$1,'Таблица 3 (распределение)'!$A$2:$A$22,0),0),0)</f>
        <v>0</v>
      </c>
    </row>
    <row r="102" spans="1:39" x14ac:dyDescent="0.25">
      <c r="A102" s="8"/>
      <c r="B102" s="9"/>
      <c r="C102" s="10">
        <v>0</v>
      </c>
      <c r="D102" s="10">
        <v>0</v>
      </c>
      <c r="E102" s="10">
        <v>0</v>
      </c>
      <c r="F102" s="7">
        <f>ROUNDUP(C102*D102*E102/1000,1)</f>
        <v>0</v>
      </c>
      <c r="G102" s="7"/>
      <c r="H102" s="29">
        <f t="shared" ca="1" si="1"/>
        <v>0</v>
      </c>
      <c r="I102">
        <f ca="1">IFERROR(OFFSET('Таблица 2 (тарифы)'!$F$2,MATCH($G102&amp;I$1,'Таблица 2 (тарифы)'!$F$3:$F$1335,0),IF($B102&lt;300,1,2))*OFFSET('Таблица 3 (распределение)'!$B$1,MATCH(I$1,'Таблица 3 (распределение)'!$A$2:$A$22,0),0),0)</f>
        <v>0</v>
      </c>
      <c r="J102">
        <f ca="1">IFERROR(OFFSET('Таблица 2 (тарифы)'!$F$2,MATCH($G102&amp;J$1,'Таблица 2 (тарифы)'!$F$3:$F$1335,0),IF($B102&lt;300,1,2))*OFFSET('Таблица 3 (распределение)'!$B$1,MATCH(J$1,'Таблица 3 (распределение)'!$A$2:$A$22,0),0),0)</f>
        <v>0</v>
      </c>
      <c r="K102">
        <f ca="1">IFERROR(OFFSET('Таблица 2 (тарифы)'!$F$2,MATCH($G102&amp;K$1,'Таблица 2 (тарифы)'!$F$3:$F$1335,0),IF($B102&lt;300,1,2))*OFFSET('Таблица 3 (распределение)'!$B$1,MATCH(K$1,'Таблица 3 (распределение)'!$A$2:$A$22,0),0),0)</f>
        <v>0</v>
      </c>
      <c r="L102">
        <f ca="1">IFERROR(OFFSET('Таблица 2 (тарифы)'!$F$2,MATCH($G102&amp;L$1,'Таблица 2 (тарифы)'!$F$3:$F$1335,0),IF($B102&lt;300,1,2))*OFFSET('Таблица 3 (распределение)'!$B$1,MATCH(L$1,'Таблица 3 (распределение)'!$A$2:$A$22,0),0),0)</f>
        <v>0</v>
      </c>
      <c r="M102">
        <f ca="1">IFERROR(OFFSET('Таблица 2 (тарифы)'!$F$2,MATCH($G102&amp;M$1,'Таблица 2 (тарифы)'!$F$3:$F$1335,0),IF($B102&lt;300,1,2))*OFFSET('Таблица 3 (распределение)'!$B$1,MATCH(M$1,'Таблица 3 (распределение)'!$A$2:$A$22,0),0),0)</f>
        <v>0</v>
      </c>
      <c r="N102">
        <f ca="1">IFERROR(OFFSET('Таблица 2 (тарифы)'!$F$2,MATCH($G102&amp;N$1,'Таблица 2 (тарифы)'!$F$3:$F$1335,0),IF($B102&lt;300,1,2))*OFFSET('Таблица 3 (распределение)'!$B$1,MATCH(N$1,'Таблица 3 (распределение)'!$A$2:$A$22,0),0),0)</f>
        <v>0</v>
      </c>
      <c r="O102">
        <f ca="1">IFERROR(OFFSET('Таблица 2 (тарифы)'!$F$2,MATCH($G102&amp;O$1,'Таблица 2 (тарифы)'!$F$3:$F$1335,0),IF($B102&lt;300,1,2))*OFFSET('Таблица 3 (распределение)'!$B$1,MATCH(O$1,'Таблица 3 (распределение)'!$A$2:$A$22,0),0),0)</f>
        <v>0</v>
      </c>
      <c r="P102">
        <f ca="1">IFERROR(OFFSET('Таблица 2 (тарифы)'!$F$2,MATCH($G102&amp;P$1,'Таблица 2 (тарифы)'!$F$3:$F$1335,0),IF($B102&lt;300,1,2))*OFFSET('Таблица 3 (распределение)'!$B$1,MATCH(P$1,'Таблица 3 (распределение)'!$A$2:$A$22,0),0),0)</f>
        <v>0</v>
      </c>
      <c r="Q102">
        <f ca="1">IFERROR(OFFSET('Таблица 2 (тарифы)'!$F$2,MATCH($G102&amp;Q$1,'Таблица 2 (тарифы)'!$F$3:$F$1335,0),IF($B102&lt;300,1,2))*OFFSET('Таблица 3 (распределение)'!$B$1,MATCH(Q$1,'Таблица 3 (распределение)'!$A$2:$A$22,0),0),0)</f>
        <v>0</v>
      </c>
      <c r="R102">
        <f ca="1">IFERROR(OFFSET('Таблица 2 (тарифы)'!$F$2,MATCH($G102&amp;R$1,'Таблица 2 (тарифы)'!$F$3:$F$1335,0),IF($B102&lt;300,1,2))*OFFSET('Таблица 3 (распределение)'!$B$1,MATCH(R$1,'Таблица 3 (распределение)'!$A$2:$A$22,0),0),0)</f>
        <v>0</v>
      </c>
      <c r="S102">
        <f ca="1">IFERROR(OFFSET('Таблица 2 (тарифы)'!$F$2,MATCH($G102&amp;S$1,'Таблица 2 (тарифы)'!$F$3:$F$1335,0),IF($B102&lt;300,1,2))*OFFSET('Таблица 3 (распределение)'!$B$1,MATCH(S$1,'Таблица 3 (распределение)'!$A$2:$A$22,0),0),0)</f>
        <v>0</v>
      </c>
      <c r="T102">
        <f ca="1">IFERROR(OFFSET('Таблица 2 (тарифы)'!$F$2,MATCH($G102&amp;T$1,'Таблица 2 (тарифы)'!$F$3:$F$1335,0),IF($B102&lt;300,1,2))*OFFSET('Таблица 3 (распределение)'!$B$1,MATCH(T$1,'Таблица 3 (распределение)'!$A$2:$A$22,0),0),0)</f>
        <v>0</v>
      </c>
      <c r="U102">
        <f ca="1">IFERROR(OFFSET('Таблица 2 (тарифы)'!$F$2,MATCH($G102&amp;U$1,'Таблица 2 (тарифы)'!$F$3:$F$1335,0),IF($B102&lt;300,1,2))*OFFSET('Таблица 3 (распределение)'!$B$1,MATCH(U$1,'Таблица 3 (распределение)'!$A$2:$A$22,0),0),0)</f>
        <v>0</v>
      </c>
      <c r="V102">
        <f ca="1">IFERROR(OFFSET('Таблица 2 (тарифы)'!$F$2,MATCH($G102&amp;V$1,'Таблица 2 (тарифы)'!$F$3:$F$1335,0),IF($B102&lt;300,1,2))*OFFSET('Таблица 3 (распределение)'!$B$1,MATCH(V$1,'Таблица 3 (распределение)'!$A$2:$A$22,0),0),0)</f>
        <v>0</v>
      </c>
      <c r="W102">
        <f ca="1">IFERROR(OFFSET('Таблица 2 (тарифы)'!$F$2,MATCH($G102&amp;W$1,'Таблица 2 (тарифы)'!$F$3:$F$1335,0),IF($B102&lt;300,1,2))*OFFSET('Таблица 3 (распределение)'!$B$1,MATCH(W$1,'Таблица 3 (распределение)'!$A$2:$A$22,0),0),0)</f>
        <v>0</v>
      </c>
      <c r="X102">
        <f ca="1">IFERROR(OFFSET('Таблица 2 (тарифы)'!$F$2,MATCH($G102&amp;X$1,'Таблица 2 (тарифы)'!$F$3:$F$1335,0),IF($B102&lt;300,1,2))*OFFSET('Таблица 3 (распределение)'!$B$1,MATCH(X$1,'Таблица 3 (распределение)'!$A$2:$A$22,0),0),0)</f>
        <v>0</v>
      </c>
      <c r="Y102">
        <f ca="1">IFERROR(OFFSET('Таблица 2 (тарифы)'!$F$2,MATCH($G102&amp;Y$1,'Таблица 2 (тарифы)'!$F$3:$F$1335,0),IF($B102&lt;300,1,2))*OFFSET('Таблица 3 (распределение)'!$B$1,MATCH(Y$1,'Таблица 3 (распределение)'!$A$2:$A$22,0),0),0)</f>
        <v>0</v>
      </c>
      <c r="Z102">
        <f ca="1">IFERROR(OFFSET('Таблица 2 (тарифы)'!$F$2,MATCH($G102&amp;Z$1,'Таблица 2 (тарифы)'!$F$3:$F$1335,0),IF($B102&lt;300,1,2))*OFFSET('Таблица 3 (распределение)'!$B$1,MATCH(Z$1,'Таблица 3 (распределение)'!$A$2:$A$22,0),0),0)</f>
        <v>0</v>
      </c>
      <c r="AA102">
        <f ca="1">IFERROR(OFFSET('Таблица 2 (тарифы)'!$F$2,MATCH($G102&amp;AA$1,'Таблица 2 (тарифы)'!$F$3:$F$1335,0),IF($B102&lt;300,1,2))*OFFSET('Таблица 3 (распределение)'!$B$1,MATCH(AA$1,'Таблица 3 (распределение)'!$A$2:$A$22,0),0),0)</f>
        <v>0</v>
      </c>
      <c r="AB102">
        <f ca="1">IFERROR(OFFSET('Таблица 2 (тарифы)'!$F$2,MATCH($G102&amp;AB$1,'Таблица 2 (тарифы)'!$F$3:$F$1335,0),IF($B102&lt;300,1,2))*OFFSET('Таблица 3 (распределение)'!$B$1,MATCH(AB$1,'Таблица 3 (распределение)'!$A$2:$A$22,0),0),0)</f>
        <v>0</v>
      </c>
      <c r="AC102">
        <f ca="1">IFERROR(OFFSET('Таблица 2 (тарифы)'!$F$2,MATCH($G102&amp;AC$1,'Таблица 2 (тарифы)'!$F$3:$F$1335,0),IF($B102&lt;300,1,2))*OFFSET('Таблица 3 (распределение)'!$B$1,MATCH(AC$1,'Таблица 3 (распределение)'!$A$2:$A$22,0),0),0)</f>
        <v>0</v>
      </c>
      <c r="AD102">
        <f ca="1">IFERROR(OFFSET('Таблица 2 (тарифы)'!$F$2,MATCH($G102&amp;AD$1,'Таблица 2 (тарифы)'!$F$3:$F$1335,0),IF($B102&lt;300,1,2))*OFFSET('Таблица 3 (распределение)'!$B$1,MATCH(AD$1,'Таблица 3 (распределение)'!$A$2:$A$22,0),0),0)</f>
        <v>0</v>
      </c>
      <c r="AE102">
        <f ca="1">IFERROR(OFFSET('Таблица 2 (тарифы)'!$F$2,MATCH($G102&amp;AE$1,'Таблица 2 (тарифы)'!$F$3:$F$1335,0),IF($B102&lt;300,1,2))*OFFSET('Таблица 3 (распределение)'!$B$1,MATCH(AE$1,'Таблица 3 (распределение)'!$A$2:$A$22,0),0),0)</f>
        <v>0</v>
      </c>
      <c r="AF102">
        <f ca="1">IFERROR(OFFSET('Таблица 2 (тарифы)'!$F$2,MATCH($G102&amp;AF$1,'Таблица 2 (тарифы)'!$F$3:$F$1335,0),IF($B102&lt;300,1,2))*OFFSET('Таблица 3 (распределение)'!$B$1,MATCH(AF$1,'Таблица 3 (распределение)'!$A$2:$A$22,0),0),0)</f>
        <v>0</v>
      </c>
      <c r="AG102">
        <f ca="1">IFERROR(OFFSET('Таблица 2 (тарифы)'!$F$2,MATCH($G102&amp;AG$1,'Таблица 2 (тарифы)'!$F$3:$F$1335,0),IF($B102&lt;300,1,2))*OFFSET('Таблица 3 (распределение)'!$B$1,MATCH(AG$1,'Таблица 3 (распределение)'!$A$2:$A$22,0),0),0)</f>
        <v>0</v>
      </c>
      <c r="AH102">
        <f ca="1">IFERROR(OFFSET('Таблица 2 (тарифы)'!$F$2,MATCH($G102&amp;AH$1,'Таблица 2 (тарифы)'!$F$3:$F$1335,0),IF($B102&lt;300,1,2))*OFFSET('Таблица 3 (распределение)'!$B$1,MATCH(AH$1,'Таблица 3 (распределение)'!$A$2:$A$22,0),0),0)</f>
        <v>0</v>
      </c>
      <c r="AI102">
        <f ca="1">IFERROR(OFFSET('Таблица 2 (тарифы)'!$F$2,MATCH($G102&amp;AI$1,'Таблица 2 (тарифы)'!$F$3:$F$1335,0),IF($B102&lt;300,1,2))*OFFSET('Таблица 3 (распределение)'!$B$1,MATCH(AI$1,'Таблица 3 (распределение)'!$A$2:$A$22,0),0),0)</f>
        <v>0</v>
      </c>
      <c r="AJ102">
        <f ca="1">IFERROR(OFFSET('Таблица 2 (тарифы)'!$F$2,MATCH($G102&amp;AJ$1,'Таблица 2 (тарифы)'!$F$3:$F$1335,0),IF($B102&lt;300,1,2))*OFFSET('Таблица 3 (распределение)'!$B$1,MATCH(AJ$1,'Таблица 3 (распределение)'!$A$2:$A$22,0),0),0)</f>
        <v>0</v>
      </c>
      <c r="AK102">
        <f ca="1">IFERROR(OFFSET('Таблица 2 (тарифы)'!$F$2,MATCH($G102&amp;AK$1,'Таблица 2 (тарифы)'!$F$3:$F$1335,0),IF($B102&lt;300,1,2))*OFFSET('Таблица 3 (распределение)'!$B$1,MATCH(AK$1,'Таблица 3 (распределение)'!$A$2:$A$22,0),0),0)</f>
        <v>0</v>
      </c>
      <c r="AL102">
        <f ca="1">IFERROR(OFFSET('Таблица 2 (тарифы)'!$F$2,MATCH($G102&amp;AL$1,'Таблица 2 (тарифы)'!$F$3:$F$1335,0),IF($B102&lt;300,1,2))*OFFSET('Таблица 3 (распределение)'!$B$1,MATCH(AL$1,'Таблица 3 (распределение)'!$A$2:$A$22,0),0),0)</f>
        <v>0</v>
      </c>
      <c r="AM102">
        <f ca="1">IFERROR(OFFSET('Таблица 2 (тарифы)'!$F$2,MATCH($G102&amp;AM$1,'Таблица 2 (тарифы)'!$F$3:$F$1335,0),IF($B102&lt;300,1,2))*OFFSET('Таблица 3 (распределение)'!$B$1,MATCH(AM$1,'Таблица 3 (распределение)'!$A$2:$A$22,0),0),0)</f>
        <v>0</v>
      </c>
    </row>
    <row r="103" spans="1:39" x14ac:dyDescent="0.25">
      <c r="A103" s="8"/>
      <c r="B103" s="9"/>
      <c r="C103" s="10">
        <v>0</v>
      </c>
      <c r="D103" s="10">
        <v>0</v>
      </c>
      <c r="E103" s="10">
        <v>0</v>
      </c>
      <c r="F103" s="7">
        <f>ROUNDUP(C103*D103*E103/1000,1)</f>
        <v>0</v>
      </c>
      <c r="G103" s="7"/>
      <c r="H103" s="29">
        <f t="shared" ca="1" si="1"/>
        <v>0</v>
      </c>
      <c r="I103">
        <f ca="1">IFERROR(OFFSET('Таблица 2 (тарифы)'!$F$2,MATCH($G103&amp;I$1,'Таблица 2 (тарифы)'!$F$3:$F$1335,0),IF($B103&lt;300,1,2))*OFFSET('Таблица 3 (распределение)'!$B$1,MATCH(I$1,'Таблица 3 (распределение)'!$A$2:$A$22,0),0),0)</f>
        <v>0</v>
      </c>
      <c r="J103">
        <f ca="1">IFERROR(OFFSET('Таблица 2 (тарифы)'!$F$2,MATCH($G103&amp;J$1,'Таблица 2 (тарифы)'!$F$3:$F$1335,0),IF($B103&lt;300,1,2))*OFFSET('Таблица 3 (распределение)'!$B$1,MATCH(J$1,'Таблица 3 (распределение)'!$A$2:$A$22,0),0),0)</f>
        <v>0</v>
      </c>
      <c r="K103">
        <f ca="1">IFERROR(OFFSET('Таблица 2 (тарифы)'!$F$2,MATCH($G103&amp;K$1,'Таблица 2 (тарифы)'!$F$3:$F$1335,0),IF($B103&lt;300,1,2))*OFFSET('Таблица 3 (распределение)'!$B$1,MATCH(K$1,'Таблица 3 (распределение)'!$A$2:$A$22,0),0),0)</f>
        <v>0</v>
      </c>
      <c r="L103">
        <f ca="1">IFERROR(OFFSET('Таблица 2 (тарифы)'!$F$2,MATCH($G103&amp;L$1,'Таблица 2 (тарифы)'!$F$3:$F$1335,0),IF($B103&lt;300,1,2))*OFFSET('Таблица 3 (распределение)'!$B$1,MATCH(L$1,'Таблица 3 (распределение)'!$A$2:$A$22,0),0),0)</f>
        <v>0</v>
      </c>
      <c r="M103">
        <f ca="1">IFERROR(OFFSET('Таблица 2 (тарифы)'!$F$2,MATCH($G103&amp;M$1,'Таблица 2 (тарифы)'!$F$3:$F$1335,0),IF($B103&lt;300,1,2))*OFFSET('Таблица 3 (распределение)'!$B$1,MATCH(M$1,'Таблица 3 (распределение)'!$A$2:$A$22,0),0),0)</f>
        <v>0</v>
      </c>
      <c r="N103">
        <f ca="1">IFERROR(OFFSET('Таблица 2 (тарифы)'!$F$2,MATCH($G103&amp;N$1,'Таблица 2 (тарифы)'!$F$3:$F$1335,0),IF($B103&lt;300,1,2))*OFFSET('Таблица 3 (распределение)'!$B$1,MATCH(N$1,'Таблица 3 (распределение)'!$A$2:$A$22,0),0),0)</f>
        <v>0</v>
      </c>
      <c r="O103">
        <f ca="1">IFERROR(OFFSET('Таблица 2 (тарифы)'!$F$2,MATCH($G103&amp;O$1,'Таблица 2 (тарифы)'!$F$3:$F$1335,0),IF($B103&lt;300,1,2))*OFFSET('Таблица 3 (распределение)'!$B$1,MATCH(O$1,'Таблица 3 (распределение)'!$A$2:$A$22,0),0),0)</f>
        <v>0</v>
      </c>
      <c r="P103">
        <f ca="1">IFERROR(OFFSET('Таблица 2 (тарифы)'!$F$2,MATCH($G103&amp;P$1,'Таблица 2 (тарифы)'!$F$3:$F$1335,0),IF($B103&lt;300,1,2))*OFFSET('Таблица 3 (распределение)'!$B$1,MATCH(P$1,'Таблица 3 (распределение)'!$A$2:$A$22,0),0),0)</f>
        <v>0</v>
      </c>
      <c r="Q103">
        <f ca="1">IFERROR(OFFSET('Таблица 2 (тарифы)'!$F$2,MATCH($G103&amp;Q$1,'Таблица 2 (тарифы)'!$F$3:$F$1335,0),IF($B103&lt;300,1,2))*OFFSET('Таблица 3 (распределение)'!$B$1,MATCH(Q$1,'Таблица 3 (распределение)'!$A$2:$A$22,0),0),0)</f>
        <v>0</v>
      </c>
      <c r="R103">
        <f ca="1">IFERROR(OFFSET('Таблица 2 (тарифы)'!$F$2,MATCH($G103&amp;R$1,'Таблица 2 (тарифы)'!$F$3:$F$1335,0),IF($B103&lt;300,1,2))*OFFSET('Таблица 3 (распределение)'!$B$1,MATCH(R$1,'Таблица 3 (распределение)'!$A$2:$A$22,0),0),0)</f>
        <v>0</v>
      </c>
      <c r="S103">
        <f ca="1">IFERROR(OFFSET('Таблица 2 (тарифы)'!$F$2,MATCH($G103&amp;S$1,'Таблица 2 (тарифы)'!$F$3:$F$1335,0),IF($B103&lt;300,1,2))*OFFSET('Таблица 3 (распределение)'!$B$1,MATCH(S$1,'Таблица 3 (распределение)'!$A$2:$A$22,0),0),0)</f>
        <v>0</v>
      </c>
      <c r="T103">
        <f ca="1">IFERROR(OFFSET('Таблица 2 (тарифы)'!$F$2,MATCH($G103&amp;T$1,'Таблица 2 (тарифы)'!$F$3:$F$1335,0),IF($B103&lt;300,1,2))*OFFSET('Таблица 3 (распределение)'!$B$1,MATCH(T$1,'Таблица 3 (распределение)'!$A$2:$A$22,0),0),0)</f>
        <v>0</v>
      </c>
      <c r="U103">
        <f ca="1">IFERROR(OFFSET('Таблица 2 (тарифы)'!$F$2,MATCH($G103&amp;U$1,'Таблица 2 (тарифы)'!$F$3:$F$1335,0),IF($B103&lt;300,1,2))*OFFSET('Таблица 3 (распределение)'!$B$1,MATCH(U$1,'Таблица 3 (распределение)'!$A$2:$A$22,0),0),0)</f>
        <v>0</v>
      </c>
      <c r="V103">
        <f ca="1">IFERROR(OFFSET('Таблица 2 (тарифы)'!$F$2,MATCH($G103&amp;V$1,'Таблица 2 (тарифы)'!$F$3:$F$1335,0),IF($B103&lt;300,1,2))*OFFSET('Таблица 3 (распределение)'!$B$1,MATCH(V$1,'Таблица 3 (распределение)'!$A$2:$A$22,0),0),0)</f>
        <v>0</v>
      </c>
      <c r="W103">
        <f ca="1">IFERROR(OFFSET('Таблица 2 (тарифы)'!$F$2,MATCH($G103&amp;W$1,'Таблица 2 (тарифы)'!$F$3:$F$1335,0),IF($B103&lt;300,1,2))*OFFSET('Таблица 3 (распределение)'!$B$1,MATCH(W$1,'Таблица 3 (распределение)'!$A$2:$A$22,0),0),0)</f>
        <v>0</v>
      </c>
      <c r="X103">
        <f ca="1">IFERROR(OFFSET('Таблица 2 (тарифы)'!$F$2,MATCH($G103&amp;X$1,'Таблица 2 (тарифы)'!$F$3:$F$1335,0),IF($B103&lt;300,1,2))*OFFSET('Таблица 3 (распределение)'!$B$1,MATCH(X$1,'Таблица 3 (распределение)'!$A$2:$A$22,0),0),0)</f>
        <v>0</v>
      </c>
      <c r="Y103">
        <f ca="1">IFERROR(OFFSET('Таблица 2 (тарифы)'!$F$2,MATCH($G103&amp;Y$1,'Таблица 2 (тарифы)'!$F$3:$F$1335,0),IF($B103&lt;300,1,2))*OFFSET('Таблица 3 (распределение)'!$B$1,MATCH(Y$1,'Таблица 3 (распределение)'!$A$2:$A$22,0),0),0)</f>
        <v>0</v>
      </c>
      <c r="Z103">
        <f ca="1">IFERROR(OFFSET('Таблица 2 (тарифы)'!$F$2,MATCH($G103&amp;Z$1,'Таблица 2 (тарифы)'!$F$3:$F$1335,0),IF($B103&lt;300,1,2))*OFFSET('Таблица 3 (распределение)'!$B$1,MATCH(Z$1,'Таблица 3 (распределение)'!$A$2:$A$22,0),0),0)</f>
        <v>0</v>
      </c>
      <c r="AA103">
        <f ca="1">IFERROR(OFFSET('Таблица 2 (тарифы)'!$F$2,MATCH($G103&amp;AA$1,'Таблица 2 (тарифы)'!$F$3:$F$1335,0),IF($B103&lt;300,1,2))*OFFSET('Таблица 3 (распределение)'!$B$1,MATCH(AA$1,'Таблица 3 (распределение)'!$A$2:$A$22,0),0),0)</f>
        <v>0</v>
      </c>
      <c r="AB103">
        <f ca="1">IFERROR(OFFSET('Таблица 2 (тарифы)'!$F$2,MATCH($G103&amp;AB$1,'Таблица 2 (тарифы)'!$F$3:$F$1335,0),IF($B103&lt;300,1,2))*OFFSET('Таблица 3 (распределение)'!$B$1,MATCH(AB$1,'Таблица 3 (распределение)'!$A$2:$A$22,0),0),0)</f>
        <v>0</v>
      </c>
      <c r="AC103">
        <f ca="1">IFERROR(OFFSET('Таблица 2 (тарифы)'!$F$2,MATCH($G103&amp;AC$1,'Таблица 2 (тарифы)'!$F$3:$F$1335,0),IF($B103&lt;300,1,2))*OFFSET('Таблица 3 (распределение)'!$B$1,MATCH(AC$1,'Таблица 3 (распределение)'!$A$2:$A$22,0),0),0)</f>
        <v>0</v>
      </c>
      <c r="AD103">
        <f ca="1">IFERROR(OFFSET('Таблица 2 (тарифы)'!$F$2,MATCH($G103&amp;AD$1,'Таблица 2 (тарифы)'!$F$3:$F$1335,0),IF($B103&lt;300,1,2))*OFFSET('Таблица 3 (распределение)'!$B$1,MATCH(AD$1,'Таблица 3 (распределение)'!$A$2:$A$22,0),0),0)</f>
        <v>0</v>
      </c>
      <c r="AE103">
        <f ca="1">IFERROR(OFFSET('Таблица 2 (тарифы)'!$F$2,MATCH($G103&amp;AE$1,'Таблица 2 (тарифы)'!$F$3:$F$1335,0),IF($B103&lt;300,1,2))*OFFSET('Таблица 3 (распределение)'!$B$1,MATCH(AE$1,'Таблица 3 (распределение)'!$A$2:$A$22,0),0),0)</f>
        <v>0</v>
      </c>
      <c r="AF103">
        <f ca="1">IFERROR(OFFSET('Таблица 2 (тарифы)'!$F$2,MATCH($G103&amp;AF$1,'Таблица 2 (тарифы)'!$F$3:$F$1335,0),IF($B103&lt;300,1,2))*OFFSET('Таблица 3 (распределение)'!$B$1,MATCH(AF$1,'Таблица 3 (распределение)'!$A$2:$A$22,0),0),0)</f>
        <v>0</v>
      </c>
      <c r="AG103">
        <f ca="1">IFERROR(OFFSET('Таблица 2 (тарифы)'!$F$2,MATCH($G103&amp;AG$1,'Таблица 2 (тарифы)'!$F$3:$F$1335,0),IF($B103&lt;300,1,2))*OFFSET('Таблица 3 (распределение)'!$B$1,MATCH(AG$1,'Таблица 3 (распределение)'!$A$2:$A$22,0),0),0)</f>
        <v>0</v>
      </c>
      <c r="AH103">
        <f ca="1">IFERROR(OFFSET('Таблица 2 (тарифы)'!$F$2,MATCH($G103&amp;AH$1,'Таблица 2 (тарифы)'!$F$3:$F$1335,0),IF($B103&lt;300,1,2))*OFFSET('Таблица 3 (распределение)'!$B$1,MATCH(AH$1,'Таблица 3 (распределение)'!$A$2:$A$22,0),0),0)</f>
        <v>0</v>
      </c>
      <c r="AI103">
        <f ca="1">IFERROR(OFFSET('Таблица 2 (тарифы)'!$F$2,MATCH($G103&amp;AI$1,'Таблица 2 (тарифы)'!$F$3:$F$1335,0),IF($B103&lt;300,1,2))*OFFSET('Таблица 3 (распределение)'!$B$1,MATCH(AI$1,'Таблица 3 (распределение)'!$A$2:$A$22,0),0),0)</f>
        <v>0</v>
      </c>
      <c r="AJ103">
        <f ca="1">IFERROR(OFFSET('Таблица 2 (тарифы)'!$F$2,MATCH($G103&amp;AJ$1,'Таблица 2 (тарифы)'!$F$3:$F$1335,0),IF($B103&lt;300,1,2))*OFFSET('Таблица 3 (распределение)'!$B$1,MATCH(AJ$1,'Таблица 3 (распределение)'!$A$2:$A$22,0),0),0)</f>
        <v>0</v>
      </c>
      <c r="AK103">
        <f ca="1">IFERROR(OFFSET('Таблица 2 (тарифы)'!$F$2,MATCH($G103&amp;AK$1,'Таблица 2 (тарифы)'!$F$3:$F$1335,0),IF($B103&lt;300,1,2))*OFFSET('Таблица 3 (распределение)'!$B$1,MATCH(AK$1,'Таблица 3 (распределение)'!$A$2:$A$22,0),0),0)</f>
        <v>0</v>
      </c>
      <c r="AL103">
        <f ca="1">IFERROR(OFFSET('Таблица 2 (тарифы)'!$F$2,MATCH($G103&amp;AL$1,'Таблица 2 (тарифы)'!$F$3:$F$1335,0),IF($B103&lt;300,1,2))*OFFSET('Таблица 3 (распределение)'!$B$1,MATCH(AL$1,'Таблица 3 (распределение)'!$A$2:$A$22,0),0),0)</f>
        <v>0</v>
      </c>
      <c r="AM103">
        <f ca="1">IFERROR(OFFSET('Таблица 2 (тарифы)'!$F$2,MATCH($G103&amp;AM$1,'Таблица 2 (тарифы)'!$F$3:$F$1335,0),IF($B103&lt;300,1,2))*OFFSET('Таблица 3 (распределение)'!$B$1,MATCH(AM$1,'Таблица 3 (распределение)'!$A$2:$A$22,0),0),0)</f>
        <v>0</v>
      </c>
    </row>
    <row r="104" spans="1:39" x14ac:dyDescent="0.25">
      <c r="A104" s="8"/>
      <c r="B104" s="9"/>
      <c r="C104" s="10">
        <v>0</v>
      </c>
      <c r="D104" s="10">
        <v>0</v>
      </c>
      <c r="E104" s="10">
        <v>0</v>
      </c>
      <c r="F104" s="7">
        <f>ROUNDUP(C104*D104*E104/1000,1)</f>
        <v>0</v>
      </c>
      <c r="G104" s="7"/>
      <c r="H104" s="29">
        <f t="shared" ca="1" si="1"/>
        <v>0</v>
      </c>
      <c r="I104">
        <f ca="1">IFERROR(OFFSET('Таблица 2 (тарифы)'!$F$2,MATCH($G104&amp;I$1,'Таблица 2 (тарифы)'!$F$3:$F$1335,0),IF($B104&lt;300,1,2))*OFFSET('Таблица 3 (распределение)'!$B$1,MATCH(I$1,'Таблица 3 (распределение)'!$A$2:$A$22,0),0),0)</f>
        <v>0</v>
      </c>
      <c r="J104">
        <f ca="1">IFERROR(OFFSET('Таблица 2 (тарифы)'!$F$2,MATCH($G104&amp;J$1,'Таблица 2 (тарифы)'!$F$3:$F$1335,0),IF($B104&lt;300,1,2))*OFFSET('Таблица 3 (распределение)'!$B$1,MATCH(J$1,'Таблица 3 (распределение)'!$A$2:$A$22,0),0),0)</f>
        <v>0</v>
      </c>
      <c r="K104">
        <f ca="1">IFERROR(OFFSET('Таблица 2 (тарифы)'!$F$2,MATCH($G104&amp;K$1,'Таблица 2 (тарифы)'!$F$3:$F$1335,0),IF($B104&lt;300,1,2))*OFFSET('Таблица 3 (распределение)'!$B$1,MATCH(K$1,'Таблица 3 (распределение)'!$A$2:$A$22,0),0),0)</f>
        <v>0</v>
      </c>
      <c r="L104">
        <f ca="1">IFERROR(OFFSET('Таблица 2 (тарифы)'!$F$2,MATCH($G104&amp;L$1,'Таблица 2 (тарифы)'!$F$3:$F$1335,0),IF($B104&lt;300,1,2))*OFFSET('Таблица 3 (распределение)'!$B$1,MATCH(L$1,'Таблица 3 (распределение)'!$A$2:$A$22,0),0),0)</f>
        <v>0</v>
      </c>
      <c r="M104">
        <f ca="1">IFERROR(OFFSET('Таблица 2 (тарифы)'!$F$2,MATCH($G104&amp;M$1,'Таблица 2 (тарифы)'!$F$3:$F$1335,0),IF($B104&lt;300,1,2))*OFFSET('Таблица 3 (распределение)'!$B$1,MATCH(M$1,'Таблица 3 (распределение)'!$A$2:$A$22,0),0),0)</f>
        <v>0</v>
      </c>
      <c r="N104">
        <f ca="1">IFERROR(OFFSET('Таблица 2 (тарифы)'!$F$2,MATCH($G104&amp;N$1,'Таблица 2 (тарифы)'!$F$3:$F$1335,0),IF($B104&lt;300,1,2))*OFFSET('Таблица 3 (распределение)'!$B$1,MATCH(N$1,'Таблица 3 (распределение)'!$A$2:$A$22,0),0),0)</f>
        <v>0</v>
      </c>
      <c r="O104">
        <f ca="1">IFERROR(OFFSET('Таблица 2 (тарифы)'!$F$2,MATCH($G104&amp;O$1,'Таблица 2 (тарифы)'!$F$3:$F$1335,0),IF($B104&lt;300,1,2))*OFFSET('Таблица 3 (распределение)'!$B$1,MATCH(O$1,'Таблица 3 (распределение)'!$A$2:$A$22,0),0),0)</f>
        <v>0</v>
      </c>
      <c r="P104">
        <f ca="1">IFERROR(OFFSET('Таблица 2 (тарифы)'!$F$2,MATCH($G104&amp;P$1,'Таблица 2 (тарифы)'!$F$3:$F$1335,0),IF($B104&lt;300,1,2))*OFFSET('Таблица 3 (распределение)'!$B$1,MATCH(P$1,'Таблица 3 (распределение)'!$A$2:$A$22,0),0),0)</f>
        <v>0</v>
      </c>
      <c r="Q104">
        <f ca="1">IFERROR(OFFSET('Таблица 2 (тарифы)'!$F$2,MATCH($G104&amp;Q$1,'Таблица 2 (тарифы)'!$F$3:$F$1335,0),IF($B104&lt;300,1,2))*OFFSET('Таблица 3 (распределение)'!$B$1,MATCH(Q$1,'Таблица 3 (распределение)'!$A$2:$A$22,0),0),0)</f>
        <v>0</v>
      </c>
      <c r="R104">
        <f ca="1">IFERROR(OFFSET('Таблица 2 (тарифы)'!$F$2,MATCH($G104&amp;R$1,'Таблица 2 (тарифы)'!$F$3:$F$1335,0),IF($B104&lt;300,1,2))*OFFSET('Таблица 3 (распределение)'!$B$1,MATCH(R$1,'Таблица 3 (распределение)'!$A$2:$A$22,0),0),0)</f>
        <v>0</v>
      </c>
      <c r="S104">
        <f ca="1">IFERROR(OFFSET('Таблица 2 (тарифы)'!$F$2,MATCH($G104&amp;S$1,'Таблица 2 (тарифы)'!$F$3:$F$1335,0),IF($B104&lt;300,1,2))*OFFSET('Таблица 3 (распределение)'!$B$1,MATCH(S$1,'Таблица 3 (распределение)'!$A$2:$A$22,0),0),0)</f>
        <v>0</v>
      </c>
      <c r="T104">
        <f ca="1">IFERROR(OFFSET('Таблица 2 (тарифы)'!$F$2,MATCH($G104&amp;T$1,'Таблица 2 (тарифы)'!$F$3:$F$1335,0),IF($B104&lt;300,1,2))*OFFSET('Таблица 3 (распределение)'!$B$1,MATCH(T$1,'Таблица 3 (распределение)'!$A$2:$A$22,0),0),0)</f>
        <v>0</v>
      </c>
      <c r="U104">
        <f ca="1">IFERROR(OFFSET('Таблица 2 (тарифы)'!$F$2,MATCH($G104&amp;U$1,'Таблица 2 (тарифы)'!$F$3:$F$1335,0),IF($B104&lt;300,1,2))*OFFSET('Таблица 3 (распределение)'!$B$1,MATCH(U$1,'Таблица 3 (распределение)'!$A$2:$A$22,0),0),0)</f>
        <v>0</v>
      </c>
      <c r="V104">
        <f ca="1">IFERROR(OFFSET('Таблица 2 (тарифы)'!$F$2,MATCH($G104&amp;V$1,'Таблица 2 (тарифы)'!$F$3:$F$1335,0),IF($B104&lt;300,1,2))*OFFSET('Таблица 3 (распределение)'!$B$1,MATCH(V$1,'Таблица 3 (распределение)'!$A$2:$A$22,0),0),0)</f>
        <v>0</v>
      </c>
      <c r="W104">
        <f ca="1">IFERROR(OFFSET('Таблица 2 (тарифы)'!$F$2,MATCH($G104&amp;W$1,'Таблица 2 (тарифы)'!$F$3:$F$1335,0),IF($B104&lt;300,1,2))*OFFSET('Таблица 3 (распределение)'!$B$1,MATCH(W$1,'Таблица 3 (распределение)'!$A$2:$A$22,0),0),0)</f>
        <v>0</v>
      </c>
      <c r="X104">
        <f ca="1">IFERROR(OFFSET('Таблица 2 (тарифы)'!$F$2,MATCH($G104&amp;X$1,'Таблица 2 (тарифы)'!$F$3:$F$1335,0),IF($B104&lt;300,1,2))*OFFSET('Таблица 3 (распределение)'!$B$1,MATCH(X$1,'Таблица 3 (распределение)'!$A$2:$A$22,0),0),0)</f>
        <v>0</v>
      </c>
      <c r="Y104">
        <f ca="1">IFERROR(OFFSET('Таблица 2 (тарифы)'!$F$2,MATCH($G104&amp;Y$1,'Таблица 2 (тарифы)'!$F$3:$F$1335,0),IF($B104&lt;300,1,2))*OFFSET('Таблица 3 (распределение)'!$B$1,MATCH(Y$1,'Таблица 3 (распределение)'!$A$2:$A$22,0),0),0)</f>
        <v>0</v>
      </c>
      <c r="Z104">
        <f ca="1">IFERROR(OFFSET('Таблица 2 (тарифы)'!$F$2,MATCH($G104&amp;Z$1,'Таблица 2 (тарифы)'!$F$3:$F$1335,0),IF($B104&lt;300,1,2))*OFFSET('Таблица 3 (распределение)'!$B$1,MATCH(Z$1,'Таблица 3 (распределение)'!$A$2:$A$22,0),0),0)</f>
        <v>0</v>
      </c>
      <c r="AA104">
        <f ca="1">IFERROR(OFFSET('Таблица 2 (тарифы)'!$F$2,MATCH($G104&amp;AA$1,'Таблица 2 (тарифы)'!$F$3:$F$1335,0),IF($B104&lt;300,1,2))*OFFSET('Таблица 3 (распределение)'!$B$1,MATCH(AA$1,'Таблица 3 (распределение)'!$A$2:$A$22,0),0),0)</f>
        <v>0</v>
      </c>
      <c r="AB104">
        <f ca="1">IFERROR(OFFSET('Таблица 2 (тарифы)'!$F$2,MATCH($G104&amp;AB$1,'Таблица 2 (тарифы)'!$F$3:$F$1335,0),IF($B104&lt;300,1,2))*OFFSET('Таблица 3 (распределение)'!$B$1,MATCH(AB$1,'Таблица 3 (распределение)'!$A$2:$A$22,0),0),0)</f>
        <v>0</v>
      </c>
      <c r="AC104">
        <f ca="1">IFERROR(OFFSET('Таблица 2 (тарифы)'!$F$2,MATCH($G104&amp;AC$1,'Таблица 2 (тарифы)'!$F$3:$F$1335,0),IF($B104&lt;300,1,2))*OFFSET('Таблица 3 (распределение)'!$B$1,MATCH(AC$1,'Таблица 3 (распределение)'!$A$2:$A$22,0),0),0)</f>
        <v>0</v>
      </c>
      <c r="AD104">
        <f ca="1">IFERROR(OFFSET('Таблица 2 (тарифы)'!$F$2,MATCH($G104&amp;AD$1,'Таблица 2 (тарифы)'!$F$3:$F$1335,0),IF($B104&lt;300,1,2))*OFFSET('Таблица 3 (распределение)'!$B$1,MATCH(AD$1,'Таблица 3 (распределение)'!$A$2:$A$22,0),0),0)</f>
        <v>0</v>
      </c>
      <c r="AE104">
        <f ca="1">IFERROR(OFFSET('Таблица 2 (тарифы)'!$F$2,MATCH($G104&amp;AE$1,'Таблица 2 (тарифы)'!$F$3:$F$1335,0),IF($B104&lt;300,1,2))*OFFSET('Таблица 3 (распределение)'!$B$1,MATCH(AE$1,'Таблица 3 (распределение)'!$A$2:$A$22,0),0),0)</f>
        <v>0</v>
      </c>
      <c r="AF104">
        <f ca="1">IFERROR(OFFSET('Таблица 2 (тарифы)'!$F$2,MATCH($G104&amp;AF$1,'Таблица 2 (тарифы)'!$F$3:$F$1335,0),IF($B104&lt;300,1,2))*OFFSET('Таблица 3 (распределение)'!$B$1,MATCH(AF$1,'Таблица 3 (распределение)'!$A$2:$A$22,0),0),0)</f>
        <v>0</v>
      </c>
      <c r="AG104">
        <f ca="1">IFERROR(OFFSET('Таблица 2 (тарифы)'!$F$2,MATCH($G104&amp;AG$1,'Таблица 2 (тарифы)'!$F$3:$F$1335,0),IF($B104&lt;300,1,2))*OFFSET('Таблица 3 (распределение)'!$B$1,MATCH(AG$1,'Таблица 3 (распределение)'!$A$2:$A$22,0),0),0)</f>
        <v>0</v>
      </c>
      <c r="AH104">
        <f ca="1">IFERROR(OFFSET('Таблица 2 (тарифы)'!$F$2,MATCH($G104&amp;AH$1,'Таблица 2 (тарифы)'!$F$3:$F$1335,0),IF($B104&lt;300,1,2))*OFFSET('Таблица 3 (распределение)'!$B$1,MATCH(AH$1,'Таблица 3 (распределение)'!$A$2:$A$22,0),0),0)</f>
        <v>0</v>
      </c>
      <c r="AI104">
        <f ca="1">IFERROR(OFFSET('Таблица 2 (тарифы)'!$F$2,MATCH($G104&amp;AI$1,'Таблица 2 (тарифы)'!$F$3:$F$1335,0),IF($B104&lt;300,1,2))*OFFSET('Таблица 3 (распределение)'!$B$1,MATCH(AI$1,'Таблица 3 (распределение)'!$A$2:$A$22,0),0),0)</f>
        <v>0</v>
      </c>
      <c r="AJ104">
        <f ca="1">IFERROR(OFFSET('Таблица 2 (тарифы)'!$F$2,MATCH($G104&amp;AJ$1,'Таблица 2 (тарифы)'!$F$3:$F$1335,0),IF($B104&lt;300,1,2))*OFFSET('Таблица 3 (распределение)'!$B$1,MATCH(AJ$1,'Таблица 3 (распределение)'!$A$2:$A$22,0),0),0)</f>
        <v>0</v>
      </c>
      <c r="AK104">
        <f ca="1">IFERROR(OFFSET('Таблица 2 (тарифы)'!$F$2,MATCH($G104&amp;AK$1,'Таблица 2 (тарифы)'!$F$3:$F$1335,0),IF($B104&lt;300,1,2))*OFFSET('Таблица 3 (распределение)'!$B$1,MATCH(AK$1,'Таблица 3 (распределение)'!$A$2:$A$22,0),0),0)</f>
        <v>0</v>
      </c>
      <c r="AL104">
        <f ca="1">IFERROR(OFFSET('Таблица 2 (тарифы)'!$F$2,MATCH($G104&amp;AL$1,'Таблица 2 (тарифы)'!$F$3:$F$1335,0),IF($B104&lt;300,1,2))*OFFSET('Таблица 3 (распределение)'!$B$1,MATCH(AL$1,'Таблица 3 (распределение)'!$A$2:$A$22,0),0),0)</f>
        <v>0</v>
      </c>
      <c r="AM104">
        <f ca="1">IFERROR(OFFSET('Таблица 2 (тарифы)'!$F$2,MATCH($G104&amp;AM$1,'Таблица 2 (тарифы)'!$F$3:$F$1335,0),IF($B104&lt;300,1,2))*OFFSET('Таблица 3 (распределение)'!$B$1,MATCH(AM$1,'Таблица 3 (распределение)'!$A$2:$A$22,0),0),0)</f>
        <v>0</v>
      </c>
    </row>
    <row r="105" spans="1:39" x14ac:dyDescent="0.25">
      <c r="A105" s="8"/>
      <c r="B105" s="9"/>
      <c r="C105" s="10">
        <v>0</v>
      </c>
      <c r="D105" s="10">
        <v>0</v>
      </c>
      <c r="E105" s="10">
        <v>0</v>
      </c>
      <c r="F105" s="7">
        <f>ROUNDUP(C105*D105*E105/1000,1)</f>
        <v>0</v>
      </c>
      <c r="G105" s="7"/>
      <c r="H105" s="29">
        <f t="shared" ca="1" si="1"/>
        <v>0</v>
      </c>
      <c r="I105">
        <f ca="1">IFERROR(OFFSET('Таблица 2 (тарифы)'!$F$2,MATCH($G105&amp;I$1,'Таблица 2 (тарифы)'!$F$3:$F$1335,0),IF($B105&lt;300,1,2))*OFFSET('Таблица 3 (распределение)'!$B$1,MATCH(I$1,'Таблица 3 (распределение)'!$A$2:$A$22,0),0),0)</f>
        <v>0</v>
      </c>
      <c r="J105">
        <f ca="1">IFERROR(OFFSET('Таблица 2 (тарифы)'!$F$2,MATCH($G105&amp;J$1,'Таблица 2 (тарифы)'!$F$3:$F$1335,0),IF($B105&lt;300,1,2))*OFFSET('Таблица 3 (распределение)'!$B$1,MATCH(J$1,'Таблица 3 (распределение)'!$A$2:$A$22,0),0),0)</f>
        <v>0</v>
      </c>
      <c r="K105">
        <f ca="1">IFERROR(OFFSET('Таблица 2 (тарифы)'!$F$2,MATCH($G105&amp;K$1,'Таблица 2 (тарифы)'!$F$3:$F$1335,0),IF($B105&lt;300,1,2))*OFFSET('Таблица 3 (распределение)'!$B$1,MATCH(K$1,'Таблица 3 (распределение)'!$A$2:$A$22,0),0),0)</f>
        <v>0</v>
      </c>
      <c r="L105">
        <f ca="1">IFERROR(OFFSET('Таблица 2 (тарифы)'!$F$2,MATCH($G105&amp;L$1,'Таблица 2 (тарифы)'!$F$3:$F$1335,0),IF($B105&lt;300,1,2))*OFFSET('Таблица 3 (распределение)'!$B$1,MATCH(L$1,'Таблица 3 (распределение)'!$A$2:$A$22,0),0),0)</f>
        <v>0</v>
      </c>
      <c r="M105">
        <f ca="1">IFERROR(OFFSET('Таблица 2 (тарифы)'!$F$2,MATCH($G105&amp;M$1,'Таблица 2 (тарифы)'!$F$3:$F$1335,0),IF($B105&lt;300,1,2))*OFFSET('Таблица 3 (распределение)'!$B$1,MATCH(M$1,'Таблица 3 (распределение)'!$A$2:$A$22,0),0),0)</f>
        <v>0</v>
      </c>
      <c r="N105">
        <f ca="1">IFERROR(OFFSET('Таблица 2 (тарифы)'!$F$2,MATCH($G105&amp;N$1,'Таблица 2 (тарифы)'!$F$3:$F$1335,0),IF($B105&lt;300,1,2))*OFFSET('Таблица 3 (распределение)'!$B$1,MATCH(N$1,'Таблица 3 (распределение)'!$A$2:$A$22,0),0),0)</f>
        <v>0</v>
      </c>
      <c r="O105">
        <f ca="1">IFERROR(OFFSET('Таблица 2 (тарифы)'!$F$2,MATCH($G105&amp;O$1,'Таблица 2 (тарифы)'!$F$3:$F$1335,0),IF($B105&lt;300,1,2))*OFFSET('Таблица 3 (распределение)'!$B$1,MATCH(O$1,'Таблица 3 (распределение)'!$A$2:$A$22,0),0),0)</f>
        <v>0</v>
      </c>
      <c r="P105">
        <f ca="1">IFERROR(OFFSET('Таблица 2 (тарифы)'!$F$2,MATCH($G105&amp;P$1,'Таблица 2 (тарифы)'!$F$3:$F$1335,0),IF($B105&lt;300,1,2))*OFFSET('Таблица 3 (распределение)'!$B$1,MATCH(P$1,'Таблица 3 (распределение)'!$A$2:$A$22,0),0),0)</f>
        <v>0</v>
      </c>
      <c r="Q105">
        <f ca="1">IFERROR(OFFSET('Таблица 2 (тарифы)'!$F$2,MATCH($G105&amp;Q$1,'Таблица 2 (тарифы)'!$F$3:$F$1335,0),IF($B105&lt;300,1,2))*OFFSET('Таблица 3 (распределение)'!$B$1,MATCH(Q$1,'Таблица 3 (распределение)'!$A$2:$A$22,0),0),0)</f>
        <v>0</v>
      </c>
      <c r="R105">
        <f ca="1">IFERROR(OFFSET('Таблица 2 (тарифы)'!$F$2,MATCH($G105&amp;R$1,'Таблица 2 (тарифы)'!$F$3:$F$1335,0),IF($B105&lt;300,1,2))*OFFSET('Таблица 3 (распределение)'!$B$1,MATCH(R$1,'Таблица 3 (распределение)'!$A$2:$A$22,0),0),0)</f>
        <v>0</v>
      </c>
      <c r="S105">
        <f ca="1">IFERROR(OFFSET('Таблица 2 (тарифы)'!$F$2,MATCH($G105&amp;S$1,'Таблица 2 (тарифы)'!$F$3:$F$1335,0),IF($B105&lt;300,1,2))*OFFSET('Таблица 3 (распределение)'!$B$1,MATCH(S$1,'Таблица 3 (распределение)'!$A$2:$A$22,0),0),0)</f>
        <v>0</v>
      </c>
      <c r="T105">
        <f ca="1">IFERROR(OFFSET('Таблица 2 (тарифы)'!$F$2,MATCH($G105&amp;T$1,'Таблица 2 (тарифы)'!$F$3:$F$1335,0),IF($B105&lt;300,1,2))*OFFSET('Таблица 3 (распределение)'!$B$1,MATCH(T$1,'Таблица 3 (распределение)'!$A$2:$A$22,0),0),0)</f>
        <v>0</v>
      </c>
      <c r="U105">
        <f ca="1">IFERROR(OFFSET('Таблица 2 (тарифы)'!$F$2,MATCH($G105&amp;U$1,'Таблица 2 (тарифы)'!$F$3:$F$1335,0),IF($B105&lt;300,1,2))*OFFSET('Таблица 3 (распределение)'!$B$1,MATCH(U$1,'Таблица 3 (распределение)'!$A$2:$A$22,0),0),0)</f>
        <v>0</v>
      </c>
      <c r="V105">
        <f ca="1">IFERROR(OFFSET('Таблица 2 (тарифы)'!$F$2,MATCH($G105&amp;V$1,'Таблица 2 (тарифы)'!$F$3:$F$1335,0),IF($B105&lt;300,1,2))*OFFSET('Таблица 3 (распределение)'!$B$1,MATCH(V$1,'Таблица 3 (распределение)'!$A$2:$A$22,0),0),0)</f>
        <v>0</v>
      </c>
      <c r="W105">
        <f ca="1">IFERROR(OFFSET('Таблица 2 (тарифы)'!$F$2,MATCH($G105&amp;W$1,'Таблица 2 (тарифы)'!$F$3:$F$1335,0),IF($B105&lt;300,1,2))*OFFSET('Таблица 3 (распределение)'!$B$1,MATCH(W$1,'Таблица 3 (распределение)'!$A$2:$A$22,0),0),0)</f>
        <v>0</v>
      </c>
      <c r="X105">
        <f ca="1">IFERROR(OFFSET('Таблица 2 (тарифы)'!$F$2,MATCH($G105&amp;X$1,'Таблица 2 (тарифы)'!$F$3:$F$1335,0),IF($B105&lt;300,1,2))*OFFSET('Таблица 3 (распределение)'!$B$1,MATCH(X$1,'Таблица 3 (распределение)'!$A$2:$A$22,0),0),0)</f>
        <v>0</v>
      </c>
      <c r="Y105">
        <f ca="1">IFERROR(OFFSET('Таблица 2 (тарифы)'!$F$2,MATCH($G105&amp;Y$1,'Таблица 2 (тарифы)'!$F$3:$F$1335,0),IF($B105&lt;300,1,2))*OFFSET('Таблица 3 (распределение)'!$B$1,MATCH(Y$1,'Таблица 3 (распределение)'!$A$2:$A$22,0),0),0)</f>
        <v>0</v>
      </c>
      <c r="Z105">
        <f ca="1">IFERROR(OFFSET('Таблица 2 (тарифы)'!$F$2,MATCH($G105&amp;Z$1,'Таблица 2 (тарифы)'!$F$3:$F$1335,0),IF($B105&lt;300,1,2))*OFFSET('Таблица 3 (распределение)'!$B$1,MATCH(Z$1,'Таблица 3 (распределение)'!$A$2:$A$22,0),0),0)</f>
        <v>0</v>
      </c>
      <c r="AA105">
        <f ca="1">IFERROR(OFFSET('Таблица 2 (тарифы)'!$F$2,MATCH($G105&amp;AA$1,'Таблица 2 (тарифы)'!$F$3:$F$1335,0),IF($B105&lt;300,1,2))*OFFSET('Таблица 3 (распределение)'!$B$1,MATCH(AA$1,'Таблица 3 (распределение)'!$A$2:$A$22,0),0),0)</f>
        <v>0</v>
      </c>
      <c r="AB105">
        <f ca="1">IFERROR(OFFSET('Таблица 2 (тарифы)'!$F$2,MATCH($G105&amp;AB$1,'Таблица 2 (тарифы)'!$F$3:$F$1335,0),IF($B105&lt;300,1,2))*OFFSET('Таблица 3 (распределение)'!$B$1,MATCH(AB$1,'Таблица 3 (распределение)'!$A$2:$A$22,0),0),0)</f>
        <v>0</v>
      </c>
      <c r="AC105">
        <f ca="1">IFERROR(OFFSET('Таблица 2 (тарифы)'!$F$2,MATCH($G105&amp;AC$1,'Таблица 2 (тарифы)'!$F$3:$F$1335,0),IF($B105&lt;300,1,2))*OFFSET('Таблица 3 (распределение)'!$B$1,MATCH(AC$1,'Таблица 3 (распределение)'!$A$2:$A$22,0),0),0)</f>
        <v>0</v>
      </c>
      <c r="AD105">
        <f ca="1">IFERROR(OFFSET('Таблица 2 (тарифы)'!$F$2,MATCH($G105&amp;AD$1,'Таблица 2 (тарифы)'!$F$3:$F$1335,0),IF($B105&lt;300,1,2))*OFFSET('Таблица 3 (распределение)'!$B$1,MATCH(AD$1,'Таблица 3 (распределение)'!$A$2:$A$22,0),0),0)</f>
        <v>0</v>
      </c>
      <c r="AE105">
        <f ca="1">IFERROR(OFFSET('Таблица 2 (тарифы)'!$F$2,MATCH($G105&amp;AE$1,'Таблица 2 (тарифы)'!$F$3:$F$1335,0),IF($B105&lt;300,1,2))*OFFSET('Таблица 3 (распределение)'!$B$1,MATCH(AE$1,'Таблица 3 (распределение)'!$A$2:$A$22,0),0),0)</f>
        <v>0</v>
      </c>
      <c r="AF105">
        <f ca="1">IFERROR(OFFSET('Таблица 2 (тарифы)'!$F$2,MATCH($G105&amp;AF$1,'Таблица 2 (тарифы)'!$F$3:$F$1335,0),IF($B105&lt;300,1,2))*OFFSET('Таблица 3 (распределение)'!$B$1,MATCH(AF$1,'Таблица 3 (распределение)'!$A$2:$A$22,0),0),0)</f>
        <v>0</v>
      </c>
      <c r="AG105">
        <f ca="1">IFERROR(OFFSET('Таблица 2 (тарифы)'!$F$2,MATCH($G105&amp;AG$1,'Таблица 2 (тарифы)'!$F$3:$F$1335,0),IF($B105&lt;300,1,2))*OFFSET('Таблица 3 (распределение)'!$B$1,MATCH(AG$1,'Таблица 3 (распределение)'!$A$2:$A$22,0),0),0)</f>
        <v>0</v>
      </c>
      <c r="AH105">
        <f ca="1">IFERROR(OFFSET('Таблица 2 (тарифы)'!$F$2,MATCH($G105&amp;AH$1,'Таблица 2 (тарифы)'!$F$3:$F$1335,0),IF($B105&lt;300,1,2))*OFFSET('Таблица 3 (распределение)'!$B$1,MATCH(AH$1,'Таблица 3 (распределение)'!$A$2:$A$22,0),0),0)</f>
        <v>0</v>
      </c>
      <c r="AI105">
        <f ca="1">IFERROR(OFFSET('Таблица 2 (тарифы)'!$F$2,MATCH($G105&amp;AI$1,'Таблица 2 (тарифы)'!$F$3:$F$1335,0),IF($B105&lt;300,1,2))*OFFSET('Таблица 3 (распределение)'!$B$1,MATCH(AI$1,'Таблица 3 (распределение)'!$A$2:$A$22,0),0),0)</f>
        <v>0</v>
      </c>
      <c r="AJ105">
        <f ca="1">IFERROR(OFFSET('Таблица 2 (тарифы)'!$F$2,MATCH($G105&amp;AJ$1,'Таблица 2 (тарифы)'!$F$3:$F$1335,0),IF($B105&lt;300,1,2))*OFFSET('Таблица 3 (распределение)'!$B$1,MATCH(AJ$1,'Таблица 3 (распределение)'!$A$2:$A$22,0),0),0)</f>
        <v>0</v>
      </c>
      <c r="AK105">
        <f ca="1">IFERROR(OFFSET('Таблица 2 (тарифы)'!$F$2,MATCH($G105&amp;AK$1,'Таблица 2 (тарифы)'!$F$3:$F$1335,0),IF($B105&lt;300,1,2))*OFFSET('Таблица 3 (распределение)'!$B$1,MATCH(AK$1,'Таблица 3 (распределение)'!$A$2:$A$22,0),0),0)</f>
        <v>0</v>
      </c>
      <c r="AL105">
        <f ca="1">IFERROR(OFFSET('Таблица 2 (тарифы)'!$F$2,MATCH($G105&amp;AL$1,'Таблица 2 (тарифы)'!$F$3:$F$1335,0),IF($B105&lt;300,1,2))*OFFSET('Таблица 3 (распределение)'!$B$1,MATCH(AL$1,'Таблица 3 (распределение)'!$A$2:$A$22,0),0),0)</f>
        <v>0</v>
      </c>
      <c r="AM105">
        <f ca="1">IFERROR(OFFSET('Таблица 2 (тарифы)'!$F$2,MATCH($G105&amp;AM$1,'Таблица 2 (тарифы)'!$F$3:$F$1335,0),IF($B105&lt;300,1,2))*OFFSET('Таблица 3 (распределение)'!$B$1,MATCH(AM$1,'Таблица 3 (распределение)'!$A$2:$A$22,0),0),0)</f>
        <v>0</v>
      </c>
    </row>
    <row r="106" spans="1:39" x14ac:dyDescent="0.25">
      <c r="A106" s="8"/>
      <c r="B106" s="9"/>
      <c r="C106" s="10">
        <v>0</v>
      </c>
      <c r="D106" s="10">
        <v>0</v>
      </c>
      <c r="E106" s="10">
        <v>0</v>
      </c>
      <c r="F106" s="7">
        <f>ROUNDUP(C106*D106*E106/1000,1)</f>
        <v>0</v>
      </c>
      <c r="G106" s="7"/>
      <c r="H106" s="29">
        <f t="shared" ca="1" si="1"/>
        <v>0</v>
      </c>
      <c r="I106">
        <f ca="1">IFERROR(OFFSET('Таблица 2 (тарифы)'!$F$2,MATCH($G106&amp;I$1,'Таблица 2 (тарифы)'!$F$3:$F$1335,0),IF($B106&lt;300,1,2))*OFFSET('Таблица 3 (распределение)'!$B$1,MATCH(I$1,'Таблица 3 (распределение)'!$A$2:$A$22,0),0),0)</f>
        <v>0</v>
      </c>
      <c r="J106">
        <f ca="1">IFERROR(OFFSET('Таблица 2 (тарифы)'!$F$2,MATCH($G106&amp;J$1,'Таблица 2 (тарифы)'!$F$3:$F$1335,0),IF($B106&lt;300,1,2))*OFFSET('Таблица 3 (распределение)'!$B$1,MATCH(J$1,'Таблица 3 (распределение)'!$A$2:$A$22,0),0),0)</f>
        <v>0</v>
      </c>
      <c r="K106">
        <f ca="1">IFERROR(OFFSET('Таблица 2 (тарифы)'!$F$2,MATCH($G106&amp;K$1,'Таблица 2 (тарифы)'!$F$3:$F$1335,0),IF($B106&lt;300,1,2))*OFFSET('Таблица 3 (распределение)'!$B$1,MATCH(K$1,'Таблица 3 (распределение)'!$A$2:$A$22,0),0),0)</f>
        <v>0</v>
      </c>
      <c r="L106">
        <f ca="1">IFERROR(OFFSET('Таблица 2 (тарифы)'!$F$2,MATCH($G106&amp;L$1,'Таблица 2 (тарифы)'!$F$3:$F$1335,0),IF($B106&lt;300,1,2))*OFFSET('Таблица 3 (распределение)'!$B$1,MATCH(L$1,'Таблица 3 (распределение)'!$A$2:$A$22,0),0),0)</f>
        <v>0</v>
      </c>
      <c r="M106">
        <f ca="1">IFERROR(OFFSET('Таблица 2 (тарифы)'!$F$2,MATCH($G106&amp;M$1,'Таблица 2 (тарифы)'!$F$3:$F$1335,0),IF($B106&lt;300,1,2))*OFFSET('Таблица 3 (распределение)'!$B$1,MATCH(M$1,'Таблица 3 (распределение)'!$A$2:$A$22,0),0),0)</f>
        <v>0</v>
      </c>
      <c r="N106">
        <f ca="1">IFERROR(OFFSET('Таблица 2 (тарифы)'!$F$2,MATCH($G106&amp;N$1,'Таблица 2 (тарифы)'!$F$3:$F$1335,0),IF($B106&lt;300,1,2))*OFFSET('Таблица 3 (распределение)'!$B$1,MATCH(N$1,'Таблица 3 (распределение)'!$A$2:$A$22,0),0),0)</f>
        <v>0</v>
      </c>
      <c r="O106">
        <f ca="1">IFERROR(OFFSET('Таблица 2 (тарифы)'!$F$2,MATCH($G106&amp;O$1,'Таблица 2 (тарифы)'!$F$3:$F$1335,0),IF($B106&lt;300,1,2))*OFFSET('Таблица 3 (распределение)'!$B$1,MATCH(O$1,'Таблица 3 (распределение)'!$A$2:$A$22,0),0),0)</f>
        <v>0</v>
      </c>
      <c r="P106">
        <f ca="1">IFERROR(OFFSET('Таблица 2 (тарифы)'!$F$2,MATCH($G106&amp;P$1,'Таблица 2 (тарифы)'!$F$3:$F$1335,0),IF($B106&lt;300,1,2))*OFFSET('Таблица 3 (распределение)'!$B$1,MATCH(P$1,'Таблица 3 (распределение)'!$A$2:$A$22,0),0),0)</f>
        <v>0</v>
      </c>
      <c r="Q106">
        <f ca="1">IFERROR(OFFSET('Таблица 2 (тарифы)'!$F$2,MATCH($G106&amp;Q$1,'Таблица 2 (тарифы)'!$F$3:$F$1335,0),IF($B106&lt;300,1,2))*OFFSET('Таблица 3 (распределение)'!$B$1,MATCH(Q$1,'Таблица 3 (распределение)'!$A$2:$A$22,0),0),0)</f>
        <v>0</v>
      </c>
      <c r="R106">
        <f ca="1">IFERROR(OFFSET('Таблица 2 (тарифы)'!$F$2,MATCH($G106&amp;R$1,'Таблица 2 (тарифы)'!$F$3:$F$1335,0),IF($B106&lt;300,1,2))*OFFSET('Таблица 3 (распределение)'!$B$1,MATCH(R$1,'Таблица 3 (распределение)'!$A$2:$A$22,0),0),0)</f>
        <v>0</v>
      </c>
      <c r="S106">
        <f ca="1">IFERROR(OFFSET('Таблица 2 (тарифы)'!$F$2,MATCH($G106&amp;S$1,'Таблица 2 (тарифы)'!$F$3:$F$1335,0),IF($B106&lt;300,1,2))*OFFSET('Таблица 3 (распределение)'!$B$1,MATCH(S$1,'Таблица 3 (распределение)'!$A$2:$A$22,0),0),0)</f>
        <v>0</v>
      </c>
      <c r="T106">
        <f ca="1">IFERROR(OFFSET('Таблица 2 (тарифы)'!$F$2,MATCH($G106&amp;T$1,'Таблица 2 (тарифы)'!$F$3:$F$1335,0),IF($B106&lt;300,1,2))*OFFSET('Таблица 3 (распределение)'!$B$1,MATCH(T$1,'Таблица 3 (распределение)'!$A$2:$A$22,0),0),0)</f>
        <v>0</v>
      </c>
      <c r="U106">
        <f ca="1">IFERROR(OFFSET('Таблица 2 (тарифы)'!$F$2,MATCH($G106&amp;U$1,'Таблица 2 (тарифы)'!$F$3:$F$1335,0),IF($B106&lt;300,1,2))*OFFSET('Таблица 3 (распределение)'!$B$1,MATCH(U$1,'Таблица 3 (распределение)'!$A$2:$A$22,0),0),0)</f>
        <v>0</v>
      </c>
      <c r="V106">
        <f ca="1">IFERROR(OFFSET('Таблица 2 (тарифы)'!$F$2,MATCH($G106&amp;V$1,'Таблица 2 (тарифы)'!$F$3:$F$1335,0),IF($B106&lt;300,1,2))*OFFSET('Таблица 3 (распределение)'!$B$1,MATCH(V$1,'Таблица 3 (распределение)'!$A$2:$A$22,0),0),0)</f>
        <v>0</v>
      </c>
      <c r="W106">
        <f ca="1">IFERROR(OFFSET('Таблица 2 (тарифы)'!$F$2,MATCH($G106&amp;W$1,'Таблица 2 (тарифы)'!$F$3:$F$1335,0),IF($B106&lt;300,1,2))*OFFSET('Таблица 3 (распределение)'!$B$1,MATCH(W$1,'Таблица 3 (распределение)'!$A$2:$A$22,0),0),0)</f>
        <v>0</v>
      </c>
      <c r="X106">
        <f ca="1">IFERROR(OFFSET('Таблица 2 (тарифы)'!$F$2,MATCH($G106&amp;X$1,'Таблица 2 (тарифы)'!$F$3:$F$1335,0),IF($B106&lt;300,1,2))*OFFSET('Таблица 3 (распределение)'!$B$1,MATCH(X$1,'Таблица 3 (распределение)'!$A$2:$A$22,0),0),0)</f>
        <v>0</v>
      </c>
      <c r="Y106">
        <f ca="1">IFERROR(OFFSET('Таблица 2 (тарифы)'!$F$2,MATCH($G106&amp;Y$1,'Таблица 2 (тарифы)'!$F$3:$F$1335,0),IF($B106&lt;300,1,2))*OFFSET('Таблица 3 (распределение)'!$B$1,MATCH(Y$1,'Таблица 3 (распределение)'!$A$2:$A$22,0),0),0)</f>
        <v>0</v>
      </c>
      <c r="Z106">
        <f ca="1">IFERROR(OFFSET('Таблица 2 (тарифы)'!$F$2,MATCH($G106&amp;Z$1,'Таблица 2 (тарифы)'!$F$3:$F$1335,0),IF($B106&lt;300,1,2))*OFFSET('Таблица 3 (распределение)'!$B$1,MATCH(Z$1,'Таблица 3 (распределение)'!$A$2:$A$22,0),0),0)</f>
        <v>0</v>
      </c>
      <c r="AA106">
        <f ca="1">IFERROR(OFFSET('Таблица 2 (тарифы)'!$F$2,MATCH($G106&amp;AA$1,'Таблица 2 (тарифы)'!$F$3:$F$1335,0),IF($B106&lt;300,1,2))*OFFSET('Таблица 3 (распределение)'!$B$1,MATCH(AA$1,'Таблица 3 (распределение)'!$A$2:$A$22,0),0),0)</f>
        <v>0</v>
      </c>
      <c r="AB106">
        <f ca="1">IFERROR(OFFSET('Таблица 2 (тарифы)'!$F$2,MATCH($G106&amp;AB$1,'Таблица 2 (тарифы)'!$F$3:$F$1335,0),IF($B106&lt;300,1,2))*OFFSET('Таблица 3 (распределение)'!$B$1,MATCH(AB$1,'Таблица 3 (распределение)'!$A$2:$A$22,0),0),0)</f>
        <v>0</v>
      </c>
      <c r="AC106">
        <f ca="1">IFERROR(OFFSET('Таблица 2 (тарифы)'!$F$2,MATCH($G106&amp;AC$1,'Таблица 2 (тарифы)'!$F$3:$F$1335,0),IF($B106&lt;300,1,2))*OFFSET('Таблица 3 (распределение)'!$B$1,MATCH(AC$1,'Таблица 3 (распределение)'!$A$2:$A$22,0),0),0)</f>
        <v>0</v>
      </c>
      <c r="AD106">
        <f ca="1">IFERROR(OFFSET('Таблица 2 (тарифы)'!$F$2,MATCH($G106&amp;AD$1,'Таблица 2 (тарифы)'!$F$3:$F$1335,0),IF($B106&lt;300,1,2))*OFFSET('Таблица 3 (распределение)'!$B$1,MATCH(AD$1,'Таблица 3 (распределение)'!$A$2:$A$22,0),0),0)</f>
        <v>0</v>
      </c>
      <c r="AE106">
        <f ca="1">IFERROR(OFFSET('Таблица 2 (тарифы)'!$F$2,MATCH($G106&amp;AE$1,'Таблица 2 (тарифы)'!$F$3:$F$1335,0),IF($B106&lt;300,1,2))*OFFSET('Таблица 3 (распределение)'!$B$1,MATCH(AE$1,'Таблица 3 (распределение)'!$A$2:$A$22,0),0),0)</f>
        <v>0</v>
      </c>
      <c r="AF106">
        <f ca="1">IFERROR(OFFSET('Таблица 2 (тарифы)'!$F$2,MATCH($G106&amp;AF$1,'Таблица 2 (тарифы)'!$F$3:$F$1335,0),IF($B106&lt;300,1,2))*OFFSET('Таблица 3 (распределение)'!$B$1,MATCH(AF$1,'Таблица 3 (распределение)'!$A$2:$A$22,0),0),0)</f>
        <v>0</v>
      </c>
      <c r="AG106">
        <f ca="1">IFERROR(OFFSET('Таблица 2 (тарифы)'!$F$2,MATCH($G106&amp;AG$1,'Таблица 2 (тарифы)'!$F$3:$F$1335,0),IF($B106&lt;300,1,2))*OFFSET('Таблица 3 (распределение)'!$B$1,MATCH(AG$1,'Таблица 3 (распределение)'!$A$2:$A$22,0),0),0)</f>
        <v>0</v>
      </c>
      <c r="AH106">
        <f ca="1">IFERROR(OFFSET('Таблица 2 (тарифы)'!$F$2,MATCH($G106&amp;AH$1,'Таблица 2 (тарифы)'!$F$3:$F$1335,0),IF($B106&lt;300,1,2))*OFFSET('Таблица 3 (распределение)'!$B$1,MATCH(AH$1,'Таблица 3 (распределение)'!$A$2:$A$22,0),0),0)</f>
        <v>0</v>
      </c>
      <c r="AI106">
        <f ca="1">IFERROR(OFFSET('Таблица 2 (тарифы)'!$F$2,MATCH($G106&amp;AI$1,'Таблица 2 (тарифы)'!$F$3:$F$1335,0),IF($B106&lt;300,1,2))*OFFSET('Таблица 3 (распределение)'!$B$1,MATCH(AI$1,'Таблица 3 (распределение)'!$A$2:$A$22,0),0),0)</f>
        <v>0</v>
      </c>
      <c r="AJ106">
        <f ca="1">IFERROR(OFFSET('Таблица 2 (тарифы)'!$F$2,MATCH($G106&amp;AJ$1,'Таблица 2 (тарифы)'!$F$3:$F$1335,0),IF($B106&lt;300,1,2))*OFFSET('Таблица 3 (распределение)'!$B$1,MATCH(AJ$1,'Таблица 3 (распределение)'!$A$2:$A$22,0),0),0)</f>
        <v>0</v>
      </c>
      <c r="AK106">
        <f ca="1">IFERROR(OFFSET('Таблица 2 (тарифы)'!$F$2,MATCH($G106&amp;AK$1,'Таблица 2 (тарифы)'!$F$3:$F$1335,0),IF($B106&lt;300,1,2))*OFFSET('Таблица 3 (распределение)'!$B$1,MATCH(AK$1,'Таблица 3 (распределение)'!$A$2:$A$22,0),0),0)</f>
        <v>0</v>
      </c>
      <c r="AL106">
        <f ca="1">IFERROR(OFFSET('Таблица 2 (тарифы)'!$F$2,MATCH($G106&amp;AL$1,'Таблица 2 (тарифы)'!$F$3:$F$1335,0),IF($B106&lt;300,1,2))*OFFSET('Таблица 3 (распределение)'!$B$1,MATCH(AL$1,'Таблица 3 (распределение)'!$A$2:$A$22,0),0),0)</f>
        <v>0</v>
      </c>
      <c r="AM106">
        <f ca="1">IFERROR(OFFSET('Таблица 2 (тарифы)'!$F$2,MATCH($G106&amp;AM$1,'Таблица 2 (тарифы)'!$F$3:$F$1335,0),IF($B106&lt;300,1,2))*OFFSET('Таблица 3 (распределение)'!$B$1,MATCH(AM$1,'Таблица 3 (распределение)'!$A$2:$A$22,0),0),0)</f>
        <v>0</v>
      </c>
    </row>
  </sheetData>
  <autoFilter ref="A1:G1">
    <sortState ref="A2:G106">
      <sortCondition ref="G1"/>
    </sortState>
  </autoFilter>
  <conditionalFormatting sqref="A2:A69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5"/>
  <sheetViews>
    <sheetView workbookViewId="0">
      <pane ySplit="2" topLeftCell="A3" activePane="bottomLeft" state="frozen"/>
      <selection pane="bottomLeft" activeCell="F2" sqref="F2"/>
    </sheetView>
  </sheetViews>
  <sheetFormatPr defaultRowHeight="15" x14ac:dyDescent="0.25"/>
  <cols>
    <col min="1" max="1" width="28.42578125" customWidth="1"/>
    <col min="3" max="3" width="14.42578125" customWidth="1"/>
    <col min="4" max="4" width="37.5703125" customWidth="1"/>
    <col min="5" max="5" width="30.85546875" bestFit="1" customWidth="1"/>
    <col min="6" max="6" width="30.85546875" customWidth="1"/>
    <col min="7" max="7" width="14.5703125" customWidth="1"/>
    <col min="8" max="8" width="17.140625" customWidth="1"/>
  </cols>
  <sheetData>
    <row r="1" spans="1:8" x14ac:dyDescent="0.25">
      <c r="A1" s="12"/>
      <c r="B1" s="13"/>
      <c r="C1" s="14"/>
      <c r="D1" s="12"/>
      <c r="E1" s="12"/>
      <c r="F1" s="12"/>
      <c r="G1" s="27" t="s">
        <v>74</v>
      </c>
      <c r="H1" s="27"/>
    </row>
    <row r="2" spans="1:8" ht="30" x14ac:dyDescent="0.25">
      <c r="A2" s="15" t="s">
        <v>75</v>
      </c>
      <c r="B2" s="16" t="s">
        <v>76</v>
      </c>
      <c r="C2" s="16" t="s">
        <v>77</v>
      </c>
      <c r="D2" s="15" t="s">
        <v>78</v>
      </c>
      <c r="E2" s="15" t="s">
        <v>79</v>
      </c>
      <c r="F2" s="31" t="s">
        <v>156</v>
      </c>
      <c r="G2" s="15" t="s">
        <v>80</v>
      </c>
      <c r="H2" s="15" t="s">
        <v>81</v>
      </c>
    </row>
    <row r="3" spans="1:8" x14ac:dyDescent="0.25">
      <c r="A3" s="17" t="s">
        <v>82</v>
      </c>
      <c r="B3" s="18">
        <v>0</v>
      </c>
      <c r="C3" s="14">
        <v>0.2</v>
      </c>
      <c r="D3" t="s">
        <v>83</v>
      </c>
      <c r="E3" s="19" t="s">
        <v>147</v>
      </c>
      <c r="F3" s="28" t="str">
        <f>C3&amp;E3</f>
        <v>0,2Азербайджан</v>
      </c>
      <c r="G3" s="20">
        <v>19</v>
      </c>
      <c r="H3" s="21">
        <v>72</v>
      </c>
    </row>
    <row r="4" spans="1:8" x14ac:dyDescent="0.25">
      <c r="A4" s="17" t="s">
        <v>82</v>
      </c>
      <c r="B4" s="18">
        <v>0</v>
      </c>
      <c r="C4" s="14">
        <v>0.2</v>
      </c>
      <c r="D4" t="s">
        <v>83</v>
      </c>
      <c r="E4" s="19" t="s">
        <v>148</v>
      </c>
      <c r="F4" s="28" t="str">
        <f t="shared" ref="F4:F67" si="0">C4&amp;E4</f>
        <v>0,2Алматы</v>
      </c>
      <c r="G4" s="20">
        <v>20</v>
      </c>
      <c r="H4" s="21">
        <v>79</v>
      </c>
    </row>
    <row r="5" spans="1:8" x14ac:dyDescent="0.25">
      <c r="A5" s="17" t="s">
        <v>82</v>
      </c>
      <c r="B5" s="18">
        <v>0</v>
      </c>
      <c r="C5" s="14">
        <v>0.2</v>
      </c>
      <c r="D5" t="s">
        <v>83</v>
      </c>
      <c r="E5" s="19" t="s">
        <v>149</v>
      </c>
      <c r="F5" s="28" t="str">
        <f t="shared" si="0"/>
        <v>0,2Армения</v>
      </c>
      <c r="G5" s="20">
        <v>19</v>
      </c>
      <c r="H5" s="21">
        <v>72</v>
      </c>
    </row>
    <row r="6" spans="1:8" x14ac:dyDescent="0.25">
      <c r="A6" s="17" t="s">
        <v>82</v>
      </c>
      <c r="B6" s="18">
        <v>0</v>
      </c>
      <c r="C6" s="14">
        <v>0.2</v>
      </c>
      <c r="D6" t="s">
        <v>83</v>
      </c>
      <c r="E6" s="19" t="s">
        <v>150</v>
      </c>
      <c r="F6" s="28" t="str">
        <f t="shared" si="0"/>
        <v>0,2Астана</v>
      </c>
      <c r="G6" s="20">
        <v>19</v>
      </c>
      <c r="H6" s="21">
        <v>72</v>
      </c>
    </row>
    <row r="7" spans="1:8" x14ac:dyDescent="0.25">
      <c r="A7" s="17" t="s">
        <v>82</v>
      </c>
      <c r="B7" s="18">
        <v>0</v>
      </c>
      <c r="C7" s="14">
        <v>0.2</v>
      </c>
      <c r="D7" t="s">
        <v>83</v>
      </c>
      <c r="E7" s="19" t="s">
        <v>151</v>
      </c>
      <c r="F7" s="28" t="str">
        <f t="shared" si="0"/>
        <v>0,2Беларусь</v>
      </c>
      <c r="G7" s="20">
        <v>23</v>
      </c>
      <c r="H7" s="21">
        <v>84</v>
      </c>
    </row>
    <row r="8" spans="1:8" x14ac:dyDescent="0.25">
      <c r="A8" s="17" t="s">
        <v>82</v>
      </c>
      <c r="B8" s="18">
        <v>0</v>
      </c>
      <c r="C8" s="14">
        <v>0.2</v>
      </c>
      <c r="D8" t="s">
        <v>83</v>
      </c>
      <c r="E8" s="19" t="s">
        <v>84</v>
      </c>
      <c r="F8" s="28" t="str">
        <f t="shared" si="0"/>
        <v>0,2Воронеж</v>
      </c>
      <c r="G8" s="20">
        <v>19</v>
      </c>
      <c r="H8" s="21">
        <v>72</v>
      </c>
    </row>
    <row r="9" spans="1:8" x14ac:dyDescent="0.25">
      <c r="A9" s="17" t="s">
        <v>82</v>
      </c>
      <c r="B9" s="18">
        <v>0</v>
      </c>
      <c r="C9" s="14">
        <v>0.2</v>
      </c>
      <c r="D9" t="s">
        <v>83</v>
      </c>
      <c r="E9" s="19" t="s">
        <v>152</v>
      </c>
      <c r="F9" s="28" t="str">
        <f t="shared" si="0"/>
        <v>0,2Грузия</v>
      </c>
      <c r="G9" s="20">
        <v>19</v>
      </c>
      <c r="H9" s="21">
        <v>72</v>
      </c>
    </row>
    <row r="10" spans="1:8" x14ac:dyDescent="0.25">
      <c r="A10" s="17" t="s">
        <v>82</v>
      </c>
      <c r="B10" s="18">
        <v>0</v>
      </c>
      <c r="C10" s="14">
        <v>0.2</v>
      </c>
      <c r="D10" t="s">
        <v>83</v>
      </c>
      <c r="E10" s="19" t="s">
        <v>127</v>
      </c>
      <c r="F10" s="28" t="str">
        <f t="shared" si="0"/>
        <v>0,2Дальний Восток</v>
      </c>
      <c r="G10" s="20">
        <v>23</v>
      </c>
      <c r="H10" s="21">
        <v>91</v>
      </c>
    </row>
    <row r="11" spans="1:8" x14ac:dyDescent="0.25">
      <c r="A11" s="17" t="s">
        <v>82</v>
      </c>
      <c r="B11" s="18">
        <v>0</v>
      </c>
      <c r="C11" s="14">
        <v>0.2</v>
      </c>
      <c r="D11" t="s">
        <v>83</v>
      </c>
      <c r="E11" s="19" t="s">
        <v>128</v>
      </c>
      <c r="F11" s="28" t="str">
        <f t="shared" si="0"/>
        <v>0,2Екатеринбург</v>
      </c>
      <c r="G11" s="20">
        <v>18</v>
      </c>
      <c r="H11" s="21">
        <v>69</v>
      </c>
    </row>
    <row r="12" spans="1:8" x14ac:dyDescent="0.25">
      <c r="A12" s="17" t="s">
        <v>82</v>
      </c>
      <c r="B12" s="18">
        <v>0</v>
      </c>
      <c r="C12" s="14">
        <v>0.2</v>
      </c>
      <c r="D12" t="s">
        <v>83</v>
      </c>
      <c r="E12" s="19" t="s">
        <v>129</v>
      </c>
      <c r="F12" s="28" t="str">
        <f t="shared" si="0"/>
        <v>0,2Казань</v>
      </c>
      <c r="G12" s="20">
        <v>18</v>
      </c>
      <c r="H12" s="21">
        <v>68</v>
      </c>
    </row>
    <row r="13" spans="1:8" x14ac:dyDescent="0.25">
      <c r="A13" s="17" t="s">
        <v>82</v>
      </c>
      <c r="B13" s="18">
        <v>0</v>
      </c>
      <c r="C13" s="14">
        <v>0.2</v>
      </c>
      <c r="D13" t="s">
        <v>83</v>
      </c>
      <c r="E13" s="19" t="s">
        <v>130</v>
      </c>
      <c r="F13" s="28" t="str">
        <f t="shared" si="0"/>
        <v>0,2Калининград</v>
      </c>
      <c r="G13" s="20">
        <v>19</v>
      </c>
      <c r="H13" s="21">
        <v>76</v>
      </c>
    </row>
    <row r="14" spans="1:8" x14ac:dyDescent="0.25">
      <c r="A14" s="17" t="s">
        <v>82</v>
      </c>
      <c r="B14" s="18">
        <v>0</v>
      </c>
      <c r="C14" s="14">
        <v>0.2</v>
      </c>
      <c r="D14" t="s">
        <v>83</v>
      </c>
      <c r="E14" s="19" t="s">
        <v>131</v>
      </c>
      <c r="F14" s="28" t="str">
        <f t="shared" si="0"/>
        <v>0,2Краснодар</v>
      </c>
      <c r="G14" s="20">
        <v>18</v>
      </c>
      <c r="H14" s="21">
        <v>68</v>
      </c>
    </row>
    <row r="15" spans="1:8" x14ac:dyDescent="0.25">
      <c r="A15" s="17" t="s">
        <v>82</v>
      </c>
      <c r="B15" s="18">
        <v>0</v>
      </c>
      <c r="C15" s="14">
        <v>0.2</v>
      </c>
      <c r="D15" t="s">
        <v>83</v>
      </c>
      <c r="E15" s="19" t="s">
        <v>132</v>
      </c>
      <c r="F15" s="28" t="str">
        <f t="shared" si="0"/>
        <v>0,2Красноярск</v>
      </c>
      <c r="G15" s="20">
        <v>18</v>
      </c>
      <c r="H15" s="21">
        <v>68</v>
      </c>
    </row>
    <row r="16" spans="1:8" x14ac:dyDescent="0.25">
      <c r="A16" s="17" t="s">
        <v>82</v>
      </c>
      <c r="B16" s="18">
        <v>0</v>
      </c>
      <c r="C16" s="14">
        <v>0.2</v>
      </c>
      <c r="D16" t="s">
        <v>83</v>
      </c>
      <c r="E16" s="19" t="s">
        <v>153</v>
      </c>
      <c r="F16" s="28" t="str">
        <f t="shared" si="0"/>
        <v>0,2Кыргызстан</v>
      </c>
      <c r="G16" s="20">
        <v>20</v>
      </c>
      <c r="H16" s="21">
        <v>79</v>
      </c>
    </row>
    <row r="17" spans="1:8" x14ac:dyDescent="0.25">
      <c r="A17" s="17" t="s">
        <v>82</v>
      </c>
      <c r="B17" s="18">
        <v>0</v>
      </c>
      <c r="C17" s="14">
        <v>0.2</v>
      </c>
      <c r="D17" t="s">
        <v>83</v>
      </c>
      <c r="E17" s="19" t="s">
        <v>133</v>
      </c>
      <c r="F17" s="28" t="str">
        <f t="shared" si="0"/>
        <v>0,2Махачкала</v>
      </c>
      <c r="G17" s="20">
        <v>18</v>
      </c>
      <c r="H17" s="21">
        <v>68</v>
      </c>
    </row>
    <row r="18" spans="1:8" x14ac:dyDescent="0.25">
      <c r="A18" s="17" t="s">
        <v>82</v>
      </c>
      <c r="B18" s="18">
        <v>0</v>
      </c>
      <c r="C18" s="14">
        <v>0.2</v>
      </c>
      <c r="D18" t="s">
        <v>83</v>
      </c>
      <c r="E18" s="19" t="s">
        <v>134</v>
      </c>
      <c r="F18" s="28" t="str">
        <f t="shared" si="0"/>
        <v>0,2Москва, МО и Дальние регионы</v>
      </c>
      <c r="G18" s="20">
        <v>21</v>
      </c>
      <c r="H18" s="21">
        <v>80</v>
      </c>
    </row>
    <row r="19" spans="1:8" x14ac:dyDescent="0.25">
      <c r="A19" s="17" t="s">
        <v>82</v>
      </c>
      <c r="B19" s="18">
        <v>0</v>
      </c>
      <c r="C19" s="14">
        <v>0.2</v>
      </c>
      <c r="D19" t="s">
        <v>83</v>
      </c>
      <c r="E19" s="19" t="s">
        <v>135</v>
      </c>
      <c r="F19" s="28" t="str">
        <f t="shared" si="0"/>
        <v>0,2Невинномысск</v>
      </c>
      <c r="G19" s="20">
        <v>18</v>
      </c>
      <c r="H19" s="21">
        <v>68</v>
      </c>
    </row>
    <row r="20" spans="1:8" x14ac:dyDescent="0.25">
      <c r="A20" s="17" t="s">
        <v>82</v>
      </c>
      <c r="B20" s="18">
        <v>0</v>
      </c>
      <c r="C20" s="14">
        <v>0.2</v>
      </c>
      <c r="D20" t="s">
        <v>83</v>
      </c>
      <c r="E20" s="19" t="s">
        <v>136</v>
      </c>
      <c r="F20" s="28" t="str">
        <f t="shared" si="0"/>
        <v>0,2Новосибирск</v>
      </c>
      <c r="G20" s="20">
        <v>19</v>
      </c>
      <c r="H20" s="21">
        <v>75</v>
      </c>
    </row>
    <row r="21" spans="1:8" x14ac:dyDescent="0.25">
      <c r="A21" s="17" t="s">
        <v>82</v>
      </c>
      <c r="B21" s="18">
        <v>0</v>
      </c>
      <c r="C21" s="14">
        <v>0.2</v>
      </c>
      <c r="D21" t="s">
        <v>83</v>
      </c>
      <c r="E21" s="19" t="s">
        <v>137</v>
      </c>
      <c r="F21" s="28" t="str">
        <f t="shared" si="0"/>
        <v>0,2Омск</v>
      </c>
      <c r="G21" s="20">
        <v>18</v>
      </c>
      <c r="H21" s="21">
        <v>68</v>
      </c>
    </row>
    <row r="22" spans="1:8" x14ac:dyDescent="0.25">
      <c r="A22" s="17" t="s">
        <v>82</v>
      </c>
      <c r="B22" s="18">
        <v>0</v>
      </c>
      <c r="C22" s="14">
        <v>0.2</v>
      </c>
      <c r="D22" t="s">
        <v>83</v>
      </c>
      <c r="E22" s="19" t="s">
        <v>138</v>
      </c>
      <c r="F22" s="28" t="str">
        <f t="shared" si="0"/>
        <v>0,2Оренбург</v>
      </c>
      <c r="G22" s="20">
        <v>18</v>
      </c>
      <c r="H22" s="21">
        <v>68</v>
      </c>
    </row>
    <row r="23" spans="1:8" x14ac:dyDescent="0.25">
      <c r="A23" s="17" t="s">
        <v>82</v>
      </c>
      <c r="B23" s="18">
        <v>0</v>
      </c>
      <c r="C23" s="14">
        <v>0.2</v>
      </c>
      <c r="D23" t="s">
        <v>83</v>
      </c>
      <c r="E23" s="19" t="s">
        <v>139</v>
      </c>
      <c r="F23" s="28" t="str">
        <f t="shared" si="0"/>
        <v>0,2Пермь</v>
      </c>
      <c r="G23" s="20">
        <v>18</v>
      </c>
      <c r="H23" s="21">
        <v>68</v>
      </c>
    </row>
    <row r="24" spans="1:8" x14ac:dyDescent="0.25">
      <c r="A24" s="17" t="s">
        <v>82</v>
      </c>
      <c r="B24" s="18">
        <v>0</v>
      </c>
      <c r="C24" s="14">
        <v>0.2</v>
      </c>
      <c r="D24" t="s">
        <v>83</v>
      </c>
      <c r="E24" s="19" t="s">
        <v>140</v>
      </c>
      <c r="F24" s="28" t="str">
        <f t="shared" si="0"/>
        <v>0,2Ростов</v>
      </c>
      <c r="G24" s="20">
        <v>28</v>
      </c>
      <c r="H24" s="21">
        <v>112</v>
      </c>
    </row>
    <row r="25" spans="1:8" x14ac:dyDescent="0.25">
      <c r="A25" s="17" t="s">
        <v>82</v>
      </c>
      <c r="B25" s="18">
        <v>0</v>
      </c>
      <c r="C25" s="14">
        <v>0.2</v>
      </c>
      <c r="D25" t="s">
        <v>83</v>
      </c>
      <c r="E25" s="19" t="s">
        <v>141</v>
      </c>
      <c r="F25" s="28" t="str">
        <f t="shared" si="0"/>
        <v>0,2Самара</v>
      </c>
      <c r="G25" s="20">
        <v>19</v>
      </c>
      <c r="H25" s="21">
        <v>72</v>
      </c>
    </row>
    <row r="26" spans="1:8" x14ac:dyDescent="0.25">
      <c r="A26" s="17" t="s">
        <v>82</v>
      </c>
      <c r="B26" s="18">
        <v>0</v>
      </c>
      <c r="C26" s="14">
        <v>0.2</v>
      </c>
      <c r="D26" t="s">
        <v>83</v>
      </c>
      <c r="E26" s="19" t="s">
        <v>83</v>
      </c>
      <c r="F26" s="28" t="str">
        <f t="shared" si="0"/>
        <v>0,2Санкт-Петербург и СЗО</v>
      </c>
      <c r="G26" s="20">
        <v>17</v>
      </c>
      <c r="H26" s="21">
        <v>65</v>
      </c>
    </row>
    <row r="27" spans="1:8" x14ac:dyDescent="0.25">
      <c r="A27" s="17" t="s">
        <v>82</v>
      </c>
      <c r="B27" s="18">
        <v>0</v>
      </c>
      <c r="C27" s="14">
        <v>0.2</v>
      </c>
      <c r="D27" t="s">
        <v>83</v>
      </c>
      <c r="E27" s="19" t="s">
        <v>142</v>
      </c>
      <c r="F27" s="28" t="str">
        <f t="shared" si="0"/>
        <v>0,2Саратов</v>
      </c>
      <c r="G27" s="20">
        <v>18</v>
      </c>
      <c r="H27" s="21">
        <v>68</v>
      </c>
    </row>
    <row r="28" spans="1:8" x14ac:dyDescent="0.25">
      <c r="A28" s="17" t="s">
        <v>82</v>
      </c>
      <c r="B28" s="18">
        <v>0</v>
      </c>
      <c r="C28" s="14">
        <v>0.2</v>
      </c>
      <c r="D28" t="s">
        <v>83</v>
      </c>
      <c r="E28" s="19" t="s">
        <v>143</v>
      </c>
      <c r="F28" s="28" t="str">
        <f t="shared" si="0"/>
        <v>0,2Тверь</v>
      </c>
      <c r="G28" s="20">
        <v>19</v>
      </c>
      <c r="H28" s="21">
        <v>71</v>
      </c>
    </row>
    <row r="29" spans="1:8" x14ac:dyDescent="0.25">
      <c r="A29" s="17" t="s">
        <v>82</v>
      </c>
      <c r="B29" s="18">
        <v>0</v>
      </c>
      <c r="C29" s="14">
        <v>0.2</v>
      </c>
      <c r="D29" t="s">
        <v>83</v>
      </c>
      <c r="E29" s="19" t="s">
        <v>155</v>
      </c>
      <c r="F29" s="28" t="str">
        <f t="shared" si="0"/>
        <v>0,2Туркменистан</v>
      </c>
      <c r="G29" s="20">
        <v>19</v>
      </c>
      <c r="H29" s="21">
        <v>72</v>
      </c>
    </row>
    <row r="30" spans="1:8" x14ac:dyDescent="0.25">
      <c r="A30" s="17" t="s">
        <v>82</v>
      </c>
      <c r="B30" s="18">
        <v>0</v>
      </c>
      <c r="C30" s="14">
        <v>0.2</v>
      </c>
      <c r="D30" t="s">
        <v>83</v>
      </c>
      <c r="E30" s="19" t="s">
        <v>144</v>
      </c>
      <c r="F30" s="28" t="str">
        <f t="shared" si="0"/>
        <v>0,2Тюмень</v>
      </c>
      <c r="G30" s="20">
        <v>19</v>
      </c>
      <c r="H30" s="21">
        <v>74</v>
      </c>
    </row>
    <row r="31" spans="1:8" x14ac:dyDescent="0.25">
      <c r="A31" s="17" t="s">
        <v>82</v>
      </c>
      <c r="B31" s="18">
        <v>0</v>
      </c>
      <c r="C31" s="14">
        <v>0.2</v>
      </c>
      <c r="D31" t="s">
        <v>83</v>
      </c>
      <c r="E31" s="19" t="s">
        <v>154</v>
      </c>
      <c r="F31" s="28" t="str">
        <f t="shared" si="0"/>
        <v>0,2Узбекистан</v>
      </c>
      <c r="G31" s="20">
        <v>20</v>
      </c>
      <c r="H31" s="21">
        <v>79</v>
      </c>
    </row>
    <row r="32" spans="1:8" x14ac:dyDescent="0.25">
      <c r="A32" s="17" t="s">
        <v>82</v>
      </c>
      <c r="B32" s="18">
        <v>0</v>
      </c>
      <c r="C32" s="14">
        <v>0.2</v>
      </c>
      <c r="D32" t="s">
        <v>83</v>
      </c>
      <c r="E32" s="19" t="s">
        <v>145</v>
      </c>
      <c r="F32" s="28" t="str">
        <f t="shared" si="0"/>
        <v>0,2Уфа</v>
      </c>
      <c r="G32" s="20">
        <v>18</v>
      </c>
      <c r="H32" s="21">
        <v>70</v>
      </c>
    </row>
    <row r="33" spans="1:8" x14ac:dyDescent="0.25">
      <c r="A33" s="17" t="s">
        <v>82</v>
      </c>
      <c r="B33" s="18">
        <v>0</v>
      </c>
      <c r="C33" s="14">
        <v>0.2</v>
      </c>
      <c r="D33" t="s">
        <v>83</v>
      </c>
      <c r="E33" s="19" t="s">
        <v>146</v>
      </c>
      <c r="F33" s="28" t="str">
        <f t="shared" si="0"/>
        <v>0,2Ярославль</v>
      </c>
      <c r="G33" s="20">
        <v>19</v>
      </c>
      <c r="H33" s="21">
        <v>74</v>
      </c>
    </row>
    <row r="34" spans="1:8" x14ac:dyDescent="0.25">
      <c r="A34" s="17" t="s">
        <v>85</v>
      </c>
      <c r="B34" s="18">
        <v>0.20100000000000001</v>
      </c>
      <c r="C34" s="14">
        <v>0.4</v>
      </c>
      <c r="D34" t="s">
        <v>83</v>
      </c>
      <c r="E34" s="19" t="s">
        <v>147</v>
      </c>
      <c r="F34" s="28" t="str">
        <f t="shared" si="0"/>
        <v>0,4Азербайджан</v>
      </c>
      <c r="G34" s="20">
        <v>20</v>
      </c>
      <c r="H34" s="21">
        <v>81</v>
      </c>
    </row>
    <row r="35" spans="1:8" x14ac:dyDescent="0.25">
      <c r="A35" s="17" t="s">
        <v>85</v>
      </c>
      <c r="B35" s="18">
        <v>0.20100000000000001</v>
      </c>
      <c r="C35" s="14">
        <v>0.4</v>
      </c>
      <c r="D35" t="s">
        <v>83</v>
      </c>
      <c r="E35" s="19" t="s">
        <v>148</v>
      </c>
      <c r="F35" s="28" t="str">
        <f t="shared" si="0"/>
        <v>0,4Алматы</v>
      </c>
      <c r="G35" s="20">
        <v>23</v>
      </c>
      <c r="H35" s="21">
        <v>87</v>
      </c>
    </row>
    <row r="36" spans="1:8" x14ac:dyDescent="0.25">
      <c r="A36" s="17" t="s">
        <v>85</v>
      </c>
      <c r="B36" s="18">
        <v>0.20100000000000001</v>
      </c>
      <c r="C36" s="14">
        <v>0.4</v>
      </c>
      <c r="D36" t="s">
        <v>83</v>
      </c>
      <c r="E36" s="19" t="s">
        <v>149</v>
      </c>
      <c r="F36" s="28" t="str">
        <f t="shared" si="0"/>
        <v>0,4Армения</v>
      </c>
      <c r="G36" s="20">
        <v>20</v>
      </c>
      <c r="H36" s="21">
        <v>81</v>
      </c>
    </row>
    <row r="37" spans="1:8" x14ac:dyDescent="0.25">
      <c r="A37" s="17" t="s">
        <v>85</v>
      </c>
      <c r="B37" s="18">
        <v>0.20100000000000001</v>
      </c>
      <c r="C37" s="14">
        <v>0.4</v>
      </c>
      <c r="D37" t="s">
        <v>83</v>
      </c>
      <c r="E37" s="19" t="s">
        <v>150</v>
      </c>
      <c r="F37" s="28" t="str">
        <f t="shared" si="0"/>
        <v>0,4Астана</v>
      </c>
      <c r="G37" s="20">
        <v>20</v>
      </c>
      <c r="H37" s="21">
        <v>89</v>
      </c>
    </row>
    <row r="38" spans="1:8" x14ac:dyDescent="0.25">
      <c r="A38" s="17" t="s">
        <v>85</v>
      </c>
      <c r="B38" s="18">
        <v>0.20100000000000001</v>
      </c>
      <c r="C38" s="14">
        <v>0.4</v>
      </c>
      <c r="D38" t="s">
        <v>83</v>
      </c>
      <c r="E38" s="19" t="s">
        <v>151</v>
      </c>
      <c r="F38" s="28" t="str">
        <f t="shared" si="0"/>
        <v>0,4Беларусь</v>
      </c>
      <c r="G38" s="20">
        <v>25</v>
      </c>
      <c r="H38" s="21">
        <v>93</v>
      </c>
    </row>
    <row r="39" spans="1:8" x14ac:dyDescent="0.25">
      <c r="A39" s="17" t="s">
        <v>85</v>
      </c>
      <c r="B39" s="18">
        <v>0.20100000000000001</v>
      </c>
      <c r="C39" s="14">
        <v>0.4</v>
      </c>
      <c r="D39" t="s">
        <v>83</v>
      </c>
      <c r="E39" s="19" t="s">
        <v>84</v>
      </c>
      <c r="F39" s="28" t="str">
        <f t="shared" si="0"/>
        <v>0,4Воронеж</v>
      </c>
      <c r="G39" s="20">
        <v>20</v>
      </c>
      <c r="H39" s="21">
        <v>78</v>
      </c>
    </row>
    <row r="40" spans="1:8" x14ac:dyDescent="0.25">
      <c r="A40" s="17" t="s">
        <v>85</v>
      </c>
      <c r="B40" s="18">
        <v>0.20100000000000001</v>
      </c>
      <c r="C40" s="14">
        <v>0.4</v>
      </c>
      <c r="D40" t="s">
        <v>83</v>
      </c>
      <c r="E40" s="19" t="s">
        <v>152</v>
      </c>
      <c r="F40" s="28" t="str">
        <f t="shared" si="0"/>
        <v>0,4Грузия</v>
      </c>
      <c r="G40" s="20">
        <v>20</v>
      </c>
      <c r="H40" s="21">
        <v>81</v>
      </c>
    </row>
    <row r="41" spans="1:8" x14ac:dyDescent="0.25">
      <c r="A41" s="17" t="s">
        <v>85</v>
      </c>
      <c r="B41" s="18">
        <v>0.20100000000000001</v>
      </c>
      <c r="C41" s="14">
        <v>0.4</v>
      </c>
      <c r="D41" t="s">
        <v>83</v>
      </c>
      <c r="E41" s="19" t="s">
        <v>127</v>
      </c>
      <c r="F41" s="28" t="str">
        <f t="shared" si="0"/>
        <v>0,4Дальний Восток</v>
      </c>
      <c r="G41" s="20">
        <v>25</v>
      </c>
      <c r="H41" s="21">
        <v>100</v>
      </c>
    </row>
    <row r="42" spans="1:8" x14ac:dyDescent="0.25">
      <c r="A42" s="17" t="s">
        <v>85</v>
      </c>
      <c r="B42" s="18">
        <v>0.20100000000000001</v>
      </c>
      <c r="C42" s="14">
        <v>0.4</v>
      </c>
      <c r="D42" t="s">
        <v>83</v>
      </c>
      <c r="E42" s="19" t="s">
        <v>128</v>
      </c>
      <c r="F42" s="28" t="str">
        <f t="shared" si="0"/>
        <v>0,4Екатеринбург</v>
      </c>
      <c r="G42" s="20">
        <v>19</v>
      </c>
      <c r="H42" s="21">
        <v>77</v>
      </c>
    </row>
    <row r="43" spans="1:8" x14ac:dyDescent="0.25">
      <c r="A43" s="17" t="s">
        <v>85</v>
      </c>
      <c r="B43" s="18">
        <v>0.20100000000000001</v>
      </c>
      <c r="C43" s="14">
        <v>0.4</v>
      </c>
      <c r="D43" t="s">
        <v>83</v>
      </c>
      <c r="E43" s="19" t="s">
        <v>129</v>
      </c>
      <c r="F43" s="28" t="str">
        <f t="shared" si="0"/>
        <v>0,4Казань</v>
      </c>
      <c r="G43" s="20">
        <v>19</v>
      </c>
      <c r="H43" s="21">
        <v>77</v>
      </c>
    </row>
    <row r="44" spans="1:8" x14ac:dyDescent="0.25">
      <c r="A44" s="17" t="s">
        <v>85</v>
      </c>
      <c r="B44" s="18">
        <v>0.20100000000000001</v>
      </c>
      <c r="C44" s="14">
        <v>0.4</v>
      </c>
      <c r="D44" t="s">
        <v>83</v>
      </c>
      <c r="E44" s="19" t="s">
        <v>130</v>
      </c>
      <c r="F44" s="28" t="str">
        <f t="shared" si="0"/>
        <v>0,4Калининград</v>
      </c>
      <c r="G44" s="20">
        <v>22</v>
      </c>
      <c r="H44" s="21">
        <v>86</v>
      </c>
    </row>
    <row r="45" spans="1:8" x14ac:dyDescent="0.25">
      <c r="A45" s="17" t="s">
        <v>85</v>
      </c>
      <c r="B45" s="18">
        <v>0.20100000000000001</v>
      </c>
      <c r="C45" s="14">
        <v>0.4</v>
      </c>
      <c r="D45" t="s">
        <v>83</v>
      </c>
      <c r="E45" s="19" t="s">
        <v>131</v>
      </c>
      <c r="F45" s="28" t="str">
        <f t="shared" si="0"/>
        <v>0,4Краснодар</v>
      </c>
      <c r="G45" s="20">
        <v>19</v>
      </c>
      <c r="H45" s="21">
        <v>77</v>
      </c>
    </row>
    <row r="46" spans="1:8" x14ac:dyDescent="0.25">
      <c r="A46" s="17" t="s">
        <v>85</v>
      </c>
      <c r="B46" s="18">
        <v>0.20100000000000001</v>
      </c>
      <c r="C46" s="14">
        <v>0.4</v>
      </c>
      <c r="D46" t="s">
        <v>83</v>
      </c>
      <c r="E46" s="19" t="s">
        <v>132</v>
      </c>
      <c r="F46" s="28" t="str">
        <f t="shared" si="0"/>
        <v>0,4Красноярск</v>
      </c>
      <c r="G46" s="20">
        <v>19</v>
      </c>
      <c r="H46" s="21">
        <v>79</v>
      </c>
    </row>
    <row r="47" spans="1:8" x14ac:dyDescent="0.25">
      <c r="A47" s="17" t="s">
        <v>85</v>
      </c>
      <c r="B47" s="18">
        <v>0.20100000000000001</v>
      </c>
      <c r="C47" s="14">
        <v>0.4</v>
      </c>
      <c r="D47" t="s">
        <v>83</v>
      </c>
      <c r="E47" s="19" t="s">
        <v>153</v>
      </c>
      <c r="F47" s="28" t="str">
        <f t="shared" si="0"/>
        <v>0,4Кыргызстан</v>
      </c>
      <c r="G47" s="20">
        <v>23</v>
      </c>
      <c r="H47" s="21">
        <v>87</v>
      </c>
    </row>
    <row r="48" spans="1:8" x14ac:dyDescent="0.25">
      <c r="A48" s="17" t="s">
        <v>85</v>
      </c>
      <c r="B48" s="18">
        <v>0.20100000000000001</v>
      </c>
      <c r="C48" s="14">
        <v>0.4</v>
      </c>
      <c r="D48" t="s">
        <v>83</v>
      </c>
      <c r="E48" s="19" t="s">
        <v>133</v>
      </c>
      <c r="F48" s="28" t="str">
        <f t="shared" si="0"/>
        <v>0,4Махачкала</v>
      </c>
      <c r="G48" s="20">
        <v>19</v>
      </c>
      <c r="H48" s="21">
        <v>77</v>
      </c>
    </row>
    <row r="49" spans="1:8" x14ac:dyDescent="0.25">
      <c r="A49" s="17" t="s">
        <v>85</v>
      </c>
      <c r="B49" s="18">
        <v>0.20100000000000001</v>
      </c>
      <c r="C49" s="14">
        <v>0.4</v>
      </c>
      <c r="D49" t="s">
        <v>83</v>
      </c>
      <c r="E49" s="19" t="s">
        <v>134</v>
      </c>
      <c r="F49" s="28" t="str">
        <f t="shared" si="0"/>
        <v>0,4Москва, МО и Дальние регионы</v>
      </c>
      <c r="G49" s="20">
        <v>23</v>
      </c>
      <c r="H49" s="21">
        <v>88</v>
      </c>
    </row>
    <row r="50" spans="1:8" x14ac:dyDescent="0.25">
      <c r="A50" s="17" t="s">
        <v>85</v>
      </c>
      <c r="B50" s="18">
        <v>0.20100000000000001</v>
      </c>
      <c r="C50" s="14">
        <v>0.4</v>
      </c>
      <c r="D50" t="s">
        <v>83</v>
      </c>
      <c r="E50" s="19" t="s">
        <v>135</v>
      </c>
      <c r="F50" s="28" t="str">
        <f t="shared" si="0"/>
        <v>0,4Невинномысск</v>
      </c>
      <c r="G50" s="20">
        <v>19</v>
      </c>
      <c r="H50" s="21">
        <v>77</v>
      </c>
    </row>
    <row r="51" spans="1:8" x14ac:dyDescent="0.25">
      <c r="A51" s="17" t="s">
        <v>85</v>
      </c>
      <c r="B51" s="18">
        <v>0.20100000000000001</v>
      </c>
      <c r="C51" s="14">
        <v>0.4</v>
      </c>
      <c r="D51" t="s">
        <v>83</v>
      </c>
      <c r="E51" s="19" t="s">
        <v>136</v>
      </c>
      <c r="F51" s="28" t="str">
        <f t="shared" si="0"/>
        <v>0,4Новосибирск</v>
      </c>
      <c r="G51" s="20">
        <v>21</v>
      </c>
      <c r="H51" s="21">
        <v>82</v>
      </c>
    </row>
    <row r="52" spans="1:8" x14ac:dyDescent="0.25">
      <c r="A52" s="17" t="s">
        <v>85</v>
      </c>
      <c r="B52" s="18">
        <v>0.20100000000000001</v>
      </c>
      <c r="C52" s="14">
        <v>0.4</v>
      </c>
      <c r="D52" t="s">
        <v>83</v>
      </c>
      <c r="E52" s="19" t="s">
        <v>137</v>
      </c>
      <c r="F52" s="28" t="str">
        <f t="shared" si="0"/>
        <v>0,4Омск</v>
      </c>
      <c r="G52" s="20">
        <v>19</v>
      </c>
      <c r="H52" s="21">
        <v>84</v>
      </c>
    </row>
    <row r="53" spans="1:8" x14ac:dyDescent="0.25">
      <c r="A53" s="17" t="s">
        <v>85</v>
      </c>
      <c r="B53" s="18">
        <v>0.20100000000000001</v>
      </c>
      <c r="C53" s="14">
        <v>0.4</v>
      </c>
      <c r="D53" t="s">
        <v>83</v>
      </c>
      <c r="E53" s="19" t="s">
        <v>138</v>
      </c>
      <c r="F53" s="28" t="str">
        <f t="shared" si="0"/>
        <v>0,4Оренбург</v>
      </c>
      <c r="G53" s="20">
        <v>19</v>
      </c>
      <c r="H53" s="21">
        <v>77</v>
      </c>
    </row>
    <row r="54" spans="1:8" x14ac:dyDescent="0.25">
      <c r="A54" s="17" t="s">
        <v>85</v>
      </c>
      <c r="B54" s="18">
        <v>0.20100000000000001</v>
      </c>
      <c r="C54" s="14">
        <v>0.4</v>
      </c>
      <c r="D54" t="s">
        <v>83</v>
      </c>
      <c r="E54" s="19" t="s">
        <v>139</v>
      </c>
      <c r="F54" s="28" t="str">
        <f t="shared" si="0"/>
        <v>0,4Пермь</v>
      </c>
      <c r="G54" s="20">
        <v>19</v>
      </c>
      <c r="H54" s="21">
        <v>77</v>
      </c>
    </row>
    <row r="55" spans="1:8" x14ac:dyDescent="0.25">
      <c r="A55" s="17" t="s">
        <v>85</v>
      </c>
      <c r="B55" s="18">
        <v>0.20100000000000001</v>
      </c>
      <c r="C55" s="14">
        <v>0.4</v>
      </c>
      <c r="D55" t="s">
        <v>83</v>
      </c>
      <c r="E55" s="19" t="s">
        <v>140</v>
      </c>
      <c r="F55" s="28" t="str">
        <f t="shared" si="0"/>
        <v>0,4Ростов</v>
      </c>
      <c r="G55" s="20">
        <v>30</v>
      </c>
      <c r="H55" s="21">
        <v>118</v>
      </c>
    </row>
    <row r="56" spans="1:8" x14ac:dyDescent="0.25">
      <c r="A56" s="17" t="s">
        <v>85</v>
      </c>
      <c r="B56" s="18">
        <v>0.20100000000000001</v>
      </c>
      <c r="C56" s="14">
        <v>0.4</v>
      </c>
      <c r="D56" t="s">
        <v>83</v>
      </c>
      <c r="E56" s="19" t="s">
        <v>141</v>
      </c>
      <c r="F56" s="28" t="str">
        <f t="shared" si="0"/>
        <v>0,4Самара</v>
      </c>
      <c r="G56" s="20">
        <v>20</v>
      </c>
      <c r="H56" s="21">
        <v>78</v>
      </c>
    </row>
    <row r="57" spans="1:8" x14ac:dyDescent="0.25">
      <c r="A57" s="17" t="s">
        <v>85</v>
      </c>
      <c r="B57" s="18">
        <v>0.20100000000000001</v>
      </c>
      <c r="C57" s="14">
        <v>0.4</v>
      </c>
      <c r="D57" t="s">
        <v>83</v>
      </c>
      <c r="E57" s="19" t="s">
        <v>83</v>
      </c>
      <c r="F57" s="28" t="str">
        <f t="shared" si="0"/>
        <v>0,4Санкт-Петербург и СЗО</v>
      </c>
      <c r="G57" s="20">
        <v>18</v>
      </c>
      <c r="H57" s="21">
        <v>73</v>
      </c>
    </row>
    <row r="58" spans="1:8" x14ac:dyDescent="0.25">
      <c r="A58" s="17" t="s">
        <v>85</v>
      </c>
      <c r="B58" s="18">
        <v>0.20100000000000001</v>
      </c>
      <c r="C58" s="14">
        <v>0.4</v>
      </c>
      <c r="D58" t="s">
        <v>83</v>
      </c>
      <c r="E58" s="19" t="s">
        <v>142</v>
      </c>
      <c r="F58" s="28" t="str">
        <f t="shared" si="0"/>
        <v>0,4Саратов</v>
      </c>
      <c r="G58" s="20">
        <v>19</v>
      </c>
      <c r="H58" s="21">
        <v>77</v>
      </c>
    </row>
    <row r="59" spans="1:8" x14ac:dyDescent="0.25">
      <c r="A59" s="17" t="s">
        <v>85</v>
      </c>
      <c r="B59" s="18">
        <v>0.20100000000000001</v>
      </c>
      <c r="C59" s="14">
        <v>0.4</v>
      </c>
      <c r="D59" t="s">
        <v>83</v>
      </c>
      <c r="E59" s="19" t="s">
        <v>143</v>
      </c>
      <c r="F59" s="28" t="str">
        <f t="shared" si="0"/>
        <v>0,4Тверь</v>
      </c>
      <c r="G59" s="20">
        <v>20</v>
      </c>
      <c r="H59" s="21">
        <v>80</v>
      </c>
    </row>
    <row r="60" spans="1:8" x14ac:dyDescent="0.25">
      <c r="A60" s="17" t="s">
        <v>85</v>
      </c>
      <c r="B60" s="18">
        <v>0.20100000000000001</v>
      </c>
      <c r="C60" s="14">
        <v>0.4</v>
      </c>
      <c r="D60" t="s">
        <v>83</v>
      </c>
      <c r="E60" s="19" t="s">
        <v>155</v>
      </c>
      <c r="F60" s="28" t="str">
        <f t="shared" si="0"/>
        <v>0,4Туркменистан</v>
      </c>
      <c r="G60" s="20">
        <v>20</v>
      </c>
      <c r="H60" s="21">
        <v>81</v>
      </c>
    </row>
    <row r="61" spans="1:8" x14ac:dyDescent="0.25">
      <c r="A61" s="17" t="s">
        <v>85</v>
      </c>
      <c r="B61" s="18">
        <v>0.20100000000000001</v>
      </c>
      <c r="C61" s="14">
        <v>0.4</v>
      </c>
      <c r="D61" t="s">
        <v>83</v>
      </c>
      <c r="E61" s="19" t="s">
        <v>144</v>
      </c>
      <c r="F61" s="28" t="str">
        <f t="shared" si="0"/>
        <v>0,4Тюмень</v>
      </c>
      <c r="G61" s="20">
        <v>21</v>
      </c>
      <c r="H61" s="21">
        <v>81</v>
      </c>
    </row>
    <row r="62" spans="1:8" x14ac:dyDescent="0.25">
      <c r="A62" s="17" t="s">
        <v>85</v>
      </c>
      <c r="B62" s="18">
        <v>0.20100000000000001</v>
      </c>
      <c r="C62" s="14">
        <v>0.4</v>
      </c>
      <c r="D62" t="s">
        <v>83</v>
      </c>
      <c r="E62" s="19" t="s">
        <v>154</v>
      </c>
      <c r="F62" s="28" t="str">
        <f t="shared" si="0"/>
        <v>0,4Узбекистан</v>
      </c>
      <c r="G62" s="20">
        <v>23</v>
      </c>
      <c r="H62" s="21">
        <v>87</v>
      </c>
    </row>
    <row r="63" spans="1:8" x14ac:dyDescent="0.25">
      <c r="A63" s="17" t="s">
        <v>85</v>
      </c>
      <c r="B63" s="18">
        <v>0.20100000000000001</v>
      </c>
      <c r="C63" s="14">
        <v>0.4</v>
      </c>
      <c r="D63" t="s">
        <v>83</v>
      </c>
      <c r="E63" s="19" t="s">
        <v>145</v>
      </c>
      <c r="F63" s="28" t="str">
        <f t="shared" si="0"/>
        <v>0,4Уфа</v>
      </c>
      <c r="G63" s="20">
        <v>20</v>
      </c>
      <c r="H63" s="21">
        <v>77</v>
      </c>
    </row>
    <row r="64" spans="1:8" x14ac:dyDescent="0.25">
      <c r="A64" s="17" t="s">
        <v>85</v>
      </c>
      <c r="B64" s="18">
        <v>0.20100000000000001</v>
      </c>
      <c r="C64" s="14">
        <v>0.4</v>
      </c>
      <c r="D64" t="s">
        <v>83</v>
      </c>
      <c r="E64" s="19" t="s">
        <v>146</v>
      </c>
      <c r="F64" s="28" t="str">
        <f t="shared" si="0"/>
        <v>0,4Ярославль</v>
      </c>
      <c r="G64" s="20">
        <v>21</v>
      </c>
      <c r="H64" s="21">
        <v>82</v>
      </c>
    </row>
    <row r="65" spans="1:8" x14ac:dyDescent="0.25">
      <c r="A65" s="17" t="s">
        <v>86</v>
      </c>
      <c r="B65" s="18">
        <v>0.40100000000000002</v>
      </c>
      <c r="C65" s="14">
        <v>0.6</v>
      </c>
      <c r="D65" t="s">
        <v>83</v>
      </c>
      <c r="E65" s="19" t="s">
        <v>147</v>
      </c>
      <c r="F65" s="28" t="str">
        <f t="shared" si="0"/>
        <v>0,6Азербайджан</v>
      </c>
      <c r="G65" s="20">
        <v>24</v>
      </c>
      <c r="H65" s="21">
        <v>89</v>
      </c>
    </row>
    <row r="66" spans="1:8" x14ac:dyDescent="0.25">
      <c r="A66" s="17" t="s">
        <v>86</v>
      </c>
      <c r="B66" s="18">
        <v>0.40100000000000002</v>
      </c>
      <c r="C66" s="14">
        <v>0.6</v>
      </c>
      <c r="D66" t="s">
        <v>83</v>
      </c>
      <c r="E66" s="19" t="s">
        <v>148</v>
      </c>
      <c r="F66" s="28" t="str">
        <f t="shared" si="0"/>
        <v>0,6Алматы</v>
      </c>
      <c r="G66" s="20">
        <v>24</v>
      </c>
      <c r="H66" s="21">
        <v>98</v>
      </c>
    </row>
    <row r="67" spans="1:8" x14ac:dyDescent="0.25">
      <c r="A67" s="17" t="s">
        <v>86</v>
      </c>
      <c r="B67" s="18">
        <v>0.40100000000000002</v>
      </c>
      <c r="C67" s="14">
        <v>0.6</v>
      </c>
      <c r="D67" t="s">
        <v>83</v>
      </c>
      <c r="E67" s="19" t="s">
        <v>149</v>
      </c>
      <c r="F67" s="28" t="str">
        <f t="shared" si="0"/>
        <v>0,6Армения</v>
      </c>
      <c r="G67" s="20">
        <v>24</v>
      </c>
      <c r="H67" s="21">
        <v>89</v>
      </c>
    </row>
    <row r="68" spans="1:8" x14ac:dyDescent="0.25">
      <c r="A68" s="17" t="s">
        <v>86</v>
      </c>
      <c r="B68" s="18">
        <v>0.40100000000000002</v>
      </c>
      <c r="C68" s="14">
        <v>0.6</v>
      </c>
      <c r="D68" t="s">
        <v>83</v>
      </c>
      <c r="E68" s="19" t="s">
        <v>150</v>
      </c>
      <c r="F68" s="28" t="str">
        <f t="shared" ref="F68:F131" si="1">C68&amp;E68</f>
        <v>0,6Астана</v>
      </c>
      <c r="G68" s="20">
        <v>21</v>
      </c>
      <c r="H68" s="21">
        <v>103</v>
      </c>
    </row>
    <row r="69" spans="1:8" x14ac:dyDescent="0.25">
      <c r="A69" s="17" t="s">
        <v>86</v>
      </c>
      <c r="B69" s="18">
        <v>0.40100000000000002</v>
      </c>
      <c r="C69" s="14">
        <v>0.6</v>
      </c>
      <c r="D69" t="s">
        <v>83</v>
      </c>
      <c r="E69" s="19" t="s">
        <v>151</v>
      </c>
      <c r="F69" s="28" t="str">
        <f t="shared" si="1"/>
        <v>0,6Беларусь</v>
      </c>
      <c r="G69" s="20">
        <v>26</v>
      </c>
      <c r="H69" s="21">
        <v>97</v>
      </c>
    </row>
    <row r="70" spans="1:8" x14ac:dyDescent="0.25">
      <c r="A70" s="17" t="s">
        <v>86</v>
      </c>
      <c r="B70" s="18">
        <v>0.40100000000000002</v>
      </c>
      <c r="C70" s="14">
        <v>0.6</v>
      </c>
      <c r="D70" t="s">
        <v>83</v>
      </c>
      <c r="E70" s="19" t="s">
        <v>84</v>
      </c>
      <c r="F70" s="28" t="str">
        <f t="shared" si="1"/>
        <v>0,6Воронеж</v>
      </c>
      <c r="G70" s="20">
        <v>21</v>
      </c>
      <c r="H70" s="21">
        <v>83</v>
      </c>
    </row>
    <row r="71" spans="1:8" x14ac:dyDescent="0.25">
      <c r="A71" s="17" t="s">
        <v>86</v>
      </c>
      <c r="B71" s="18">
        <v>0.40100000000000002</v>
      </c>
      <c r="C71" s="14">
        <v>0.6</v>
      </c>
      <c r="D71" t="s">
        <v>83</v>
      </c>
      <c r="E71" s="19" t="s">
        <v>152</v>
      </c>
      <c r="F71" s="28" t="str">
        <f t="shared" si="1"/>
        <v>0,6Грузия</v>
      </c>
      <c r="G71" s="20">
        <v>24</v>
      </c>
      <c r="H71" s="21">
        <v>89</v>
      </c>
    </row>
    <row r="72" spans="1:8" x14ac:dyDescent="0.25">
      <c r="A72" s="17" t="s">
        <v>86</v>
      </c>
      <c r="B72" s="18">
        <v>0.40100000000000002</v>
      </c>
      <c r="C72" s="14">
        <v>0.6</v>
      </c>
      <c r="D72" t="s">
        <v>83</v>
      </c>
      <c r="E72" s="19" t="s">
        <v>127</v>
      </c>
      <c r="F72" s="28" t="str">
        <f t="shared" si="1"/>
        <v>0,6Дальний Восток</v>
      </c>
      <c r="G72" s="20">
        <v>30</v>
      </c>
      <c r="H72" s="21">
        <v>115</v>
      </c>
    </row>
    <row r="73" spans="1:8" x14ac:dyDescent="0.25">
      <c r="A73" s="17" t="s">
        <v>86</v>
      </c>
      <c r="B73" s="18">
        <v>0.40100000000000002</v>
      </c>
      <c r="C73" s="14">
        <v>0.6</v>
      </c>
      <c r="D73" t="s">
        <v>83</v>
      </c>
      <c r="E73" s="19" t="s">
        <v>128</v>
      </c>
      <c r="F73" s="28" t="str">
        <f t="shared" si="1"/>
        <v>0,6Екатеринбург</v>
      </c>
      <c r="G73" s="20">
        <v>20</v>
      </c>
      <c r="H73" s="21">
        <v>81</v>
      </c>
    </row>
    <row r="74" spans="1:8" x14ac:dyDescent="0.25">
      <c r="A74" s="17" t="s">
        <v>86</v>
      </c>
      <c r="B74" s="18">
        <v>0.40100000000000002</v>
      </c>
      <c r="C74" s="14">
        <v>0.6</v>
      </c>
      <c r="D74" t="s">
        <v>83</v>
      </c>
      <c r="E74" s="19" t="s">
        <v>129</v>
      </c>
      <c r="F74" s="28" t="str">
        <f t="shared" si="1"/>
        <v>0,6Казань</v>
      </c>
      <c r="G74" s="20">
        <v>20</v>
      </c>
      <c r="H74" s="21">
        <v>81</v>
      </c>
    </row>
    <row r="75" spans="1:8" x14ac:dyDescent="0.25">
      <c r="A75" s="17" t="s">
        <v>86</v>
      </c>
      <c r="B75" s="18">
        <v>0.40100000000000002</v>
      </c>
      <c r="C75" s="14">
        <v>0.6</v>
      </c>
      <c r="D75" t="s">
        <v>83</v>
      </c>
      <c r="E75" s="19" t="s">
        <v>130</v>
      </c>
      <c r="F75" s="28" t="str">
        <f t="shared" si="1"/>
        <v>0,6Калининград</v>
      </c>
      <c r="G75" s="20">
        <v>24</v>
      </c>
      <c r="H75" s="21">
        <v>92</v>
      </c>
    </row>
    <row r="76" spans="1:8" x14ac:dyDescent="0.25">
      <c r="A76" s="17" t="s">
        <v>86</v>
      </c>
      <c r="B76" s="18">
        <v>0.40100000000000002</v>
      </c>
      <c r="C76" s="14">
        <v>0.6</v>
      </c>
      <c r="D76" t="s">
        <v>83</v>
      </c>
      <c r="E76" s="19" t="s">
        <v>131</v>
      </c>
      <c r="F76" s="28" t="str">
        <f t="shared" si="1"/>
        <v>0,6Краснодар</v>
      </c>
      <c r="G76" s="20">
        <v>20</v>
      </c>
      <c r="H76" s="21">
        <v>81</v>
      </c>
    </row>
    <row r="77" spans="1:8" x14ac:dyDescent="0.25">
      <c r="A77" s="17" t="s">
        <v>86</v>
      </c>
      <c r="B77" s="18">
        <v>0.40100000000000002</v>
      </c>
      <c r="C77" s="14">
        <v>0.6</v>
      </c>
      <c r="D77" t="s">
        <v>83</v>
      </c>
      <c r="E77" s="19" t="s">
        <v>132</v>
      </c>
      <c r="F77" s="28" t="str">
        <f t="shared" si="1"/>
        <v>0,6Красноярск</v>
      </c>
      <c r="G77" s="20">
        <v>24</v>
      </c>
      <c r="H77" s="21">
        <v>94</v>
      </c>
    </row>
    <row r="78" spans="1:8" x14ac:dyDescent="0.25">
      <c r="A78" s="17" t="s">
        <v>86</v>
      </c>
      <c r="B78" s="18">
        <v>0.40100000000000002</v>
      </c>
      <c r="C78" s="14">
        <v>0.6</v>
      </c>
      <c r="D78" t="s">
        <v>83</v>
      </c>
      <c r="E78" s="19" t="s">
        <v>153</v>
      </c>
      <c r="F78" s="28" t="str">
        <f t="shared" si="1"/>
        <v>0,6Кыргызстан</v>
      </c>
      <c r="G78" s="20">
        <v>24</v>
      </c>
      <c r="H78" s="21">
        <v>98</v>
      </c>
    </row>
    <row r="79" spans="1:8" x14ac:dyDescent="0.25">
      <c r="A79" s="17" t="s">
        <v>86</v>
      </c>
      <c r="B79" s="18">
        <v>0.40100000000000002</v>
      </c>
      <c r="C79" s="14">
        <v>0.6</v>
      </c>
      <c r="D79" t="s">
        <v>83</v>
      </c>
      <c r="E79" s="19" t="s">
        <v>133</v>
      </c>
      <c r="F79" s="28" t="str">
        <f t="shared" si="1"/>
        <v>0,6Махачкала</v>
      </c>
      <c r="G79" s="20">
        <v>22</v>
      </c>
      <c r="H79" s="21">
        <v>84</v>
      </c>
    </row>
    <row r="80" spans="1:8" x14ac:dyDescent="0.25">
      <c r="A80" s="17" t="s">
        <v>86</v>
      </c>
      <c r="B80" s="18">
        <v>0.40100000000000002</v>
      </c>
      <c r="C80" s="14">
        <v>0.6</v>
      </c>
      <c r="D80" t="s">
        <v>83</v>
      </c>
      <c r="E80" s="19" t="s">
        <v>134</v>
      </c>
      <c r="F80" s="28" t="str">
        <f t="shared" si="1"/>
        <v>0,6Москва, МО и Дальние регионы</v>
      </c>
      <c r="G80" s="20">
        <v>24</v>
      </c>
      <c r="H80" s="21">
        <v>92</v>
      </c>
    </row>
    <row r="81" spans="1:8" x14ac:dyDescent="0.25">
      <c r="A81" s="17" t="s">
        <v>86</v>
      </c>
      <c r="B81" s="18">
        <v>0.40100000000000002</v>
      </c>
      <c r="C81" s="14">
        <v>0.6</v>
      </c>
      <c r="D81" t="s">
        <v>83</v>
      </c>
      <c r="E81" s="19" t="s">
        <v>135</v>
      </c>
      <c r="F81" s="28" t="str">
        <f t="shared" si="1"/>
        <v>0,6Невинномысск</v>
      </c>
      <c r="G81" s="20">
        <v>20</v>
      </c>
      <c r="H81" s="21">
        <v>81</v>
      </c>
    </row>
    <row r="82" spans="1:8" x14ac:dyDescent="0.25">
      <c r="A82" s="17" t="s">
        <v>86</v>
      </c>
      <c r="B82" s="18">
        <v>0.40100000000000002</v>
      </c>
      <c r="C82" s="14">
        <v>0.6</v>
      </c>
      <c r="D82" t="s">
        <v>83</v>
      </c>
      <c r="E82" s="19" t="s">
        <v>136</v>
      </c>
      <c r="F82" s="28" t="str">
        <f t="shared" si="1"/>
        <v>0,6Новосибирск</v>
      </c>
      <c r="G82" s="20">
        <v>22</v>
      </c>
      <c r="H82" s="21">
        <v>93</v>
      </c>
    </row>
    <row r="83" spans="1:8" x14ac:dyDescent="0.25">
      <c r="A83" s="17" t="s">
        <v>86</v>
      </c>
      <c r="B83" s="18">
        <v>0.40100000000000002</v>
      </c>
      <c r="C83" s="14">
        <v>0.6</v>
      </c>
      <c r="D83" t="s">
        <v>83</v>
      </c>
      <c r="E83" s="19" t="s">
        <v>137</v>
      </c>
      <c r="F83" s="28" t="str">
        <f t="shared" si="1"/>
        <v>0,6Омск</v>
      </c>
      <c r="G83" s="20">
        <v>20</v>
      </c>
      <c r="H83" s="21">
        <v>98</v>
      </c>
    </row>
    <row r="84" spans="1:8" x14ac:dyDescent="0.25">
      <c r="A84" s="17" t="s">
        <v>86</v>
      </c>
      <c r="B84" s="18">
        <v>0.40100000000000002</v>
      </c>
      <c r="C84" s="14">
        <v>0.6</v>
      </c>
      <c r="D84" t="s">
        <v>83</v>
      </c>
      <c r="E84" s="19" t="s">
        <v>138</v>
      </c>
      <c r="F84" s="28" t="str">
        <f t="shared" si="1"/>
        <v>0,6Оренбург</v>
      </c>
      <c r="G84" s="20">
        <v>21</v>
      </c>
      <c r="H84" s="21">
        <v>81</v>
      </c>
    </row>
    <row r="85" spans="1:8" x14ac:dyDescent="0.25">
      <c r="A85" s="17" t="s">
        <v>86</v>
      </c>
      <c r="B85" s="18">
        <v>0.40100000000000002</v>
      </c>
      <c r="C85" s="14">
        <v>0.6</v>
      </c>
      <c r="D85" t="s">
        <v>83</v>
      </c>
      <c r="E85" s="19" t="s">
        <v>139</v>
      </c>
      <c r="F85" s="28" t="str">
        <f t="shared" si="1"/>
        <v>0,6Пермь</v>
      </c>
      <c r="G85" s="20">
        <v>20</v>
      </c>
      <c r="H85" s="21">
        <v>81</v>
      </c>
    </row>
    <row r="86" spans="1:8" x14ac:dyDescent="0.25">
      <c r="A86" s="17" t="s">
        <v>86</v>
      </c>
      <c r="B86" s="18">
        <v>0.40100000000000002</v>
      </c>
      <c r="C86" s="14">
        <v>0.6</v>
      </c>
      <c r="D86" t="s">
        <v>83</v>
      </c>
      <c r="E86" s="19" t="s">
        <v>140</v>
      </c>
      <c r="F86" s="28" t="str">
        <f t="shared" si="1"/>
        <v>0,6Ростов</v>
      </c>
      <c r="G86" s="20">
        <v>31</v>
      </c>
      <c r="H86" s="21">
        <v>121</v>
      </c>
    </row>
    <row r="87" spans="1:8" x14ac:dyDescent="0.25">
      <c r="A87" s="17" t="s">
        <v>86</v>
      </c>
      <c r="B87" s="18">
        <v>0.40100000000000002</v>
      </c>
      <c r="C87" s="14">
        <v>0.6</v>
      </c>
      <c r="D87" t="s">
        <v>83</v>
      </c>
      <c r="E87" s="19" t="s">
        <v>141</v>
      </c>
      <c r="F87" s="28" t="str">
        <f t="shared" si="1"/>
        <v>0,6Самара</v>
      </c>
      <c r="G87" s="20">
        <v>20</v>
      </c>
      <c r="H87" s="21">
        <v>81</v>
      </c>
    </row>
    <row r="88" spans="1:8" x14ac:dyDescent="0.25">
      <c r="A88" s="17" t="s">
        <v>86</v>
      </c>
      <c r="B88" s="18">
        <v>0.40100000000000002</v>
      </c>
      <c r="C88" s="14">
        <v>0.6</v>
      </c>
      <c r="D88" t="s">
        <v>83</v>
      </c>
      <c r="E88" s="19" t="s">
        <v>83</v>
      </c>
      <c r="F88" s="28" t="str">
        <f t="shared" si="1"/>
        <v>0,6Санкт-Петербург и СЗО</v>
      </c>
      <c r="G88" s="20">
        <v>19</v>
      </c>
      <c r="H88" s="21">
        <v>77</v>
      </c>
    </row>
    <row r="89" spans="1:8" x14ac:dyDescent="0.25">
      <c r="A89" s="17" t="s">
        <v>86</v>
      </c>
      <c r="B89" s="18">
        <v>0.40100000000000002</v>
      </c>
      <c r="C89" s="14">
        <v>0.6</v>
      </c>
      <c r="D89" t="s">
        <v>83</v>
      </c>
      <c r="E89" s="19" t="s">
        <v>142</v>
      </c>
      <c r="F89" s="28" t="str">
        <f t="shared" si="1"/>
        <v>0,6Саратов</v>
      </c>
      <c r="G89" s="20">
        <v>20</v>
      </c>
      <c r="H89" s="21">
        <v>81</v>
      </c>
    </row>
    <row r="90" spans="1:8" x14ac:dyDescent="0.25">
      <c r="A90" s="17" t="s">
        <v>86</v>
      </c>
      <c r="B90" s="18">
        <v>0.40100000000000002</v>
      </c>
      <c r="C90" s="14">
        <v>0.6</v>
      </c>
      <c r="D90" t="s">
        <v>83</v>
      </c>
      <c r="E90" s="19" t="s">
        <v>143</v>
      </c>
      <c r="F90" s="28" t="str">
        <f t="shared" si="1"/>
        <v>0,6Тверь</v>
      </c>
      <c r="G90" s="20">
        <v>21</v>
      </c>
      <c r="H90" s="21">
        <v>85</v>
      </c>
    </row>
    <row r="91" spans="1:8" x14ac:dyDescent="0.25">
      <c r="A91" s="17" t="s">
        <v>86</v>
      </c>
      <c r="B91" s="18">
        <v>0.40100000000000002</v>
      </c>
      <c r="C91" s="14">
        <v>0.6</v>
      </c>
      <c r="D91" t="s">
        <v>83</v>
      </c>
      <c r="E91" s="19" t="s">
        <v>155</v>
      </c>
      <c r="F91" s="28" t="str">
        <f t="shared" si="1"/>
        <v>0,6Туркменистан</v>
      </c>
      <c r="G91" s="20">
        <v>24</v>
      </c>
      <c r="H91" s="21">
        <v>89</v>
      </c>
    </row>
    <row r="92" spans="1:8" x14ac:dyDescent="0.25">
      <c r="A92" s="17" t="s">
        <v>86</v>
      </c>
      <c r="B92" s="18">
        <v>0.40100000000000002</v>
      </c>
      <c r="C92" s="14">
        <v>0.6</v>
      </c>
      <c r="D92" t="s">
        <v>83</v>
      </c>
      <c r="E92" s="19" t="s">
        <v>144</v>
      </c>
      <c r="F92" s="28" t="str">
        <f t="shared" si="1"/>
        <v>0,6Тюмень</v>
      </c>
      <c r="G92" s="20">
        <v>22</v>
      </c>
      <c r="H92" s="21">
        <v>92</v>
      </c>
    </row>
    <row r="93" spans="1:8" x14ac:dyDescent="0.25">
      <c r="A93" s="17" t="s">
        <v>86</v>
      </c>
      <c r="B93" s="18">
        <v>0.40100000000000002</v>
      </c>
      <c r="C93" s="14">
        <v>0.6</v>
      </c>
      <c r="D93" t="s">
        <v>83</v>
      </c>
      <c r="E93" s="19" t="s">
        <v>154</v>
      </c>
      <c r="F93" s="28" t="str">
        <f t="shared" si="1"/>
        <v>0,6Узбекистан</v>
      </c>
      <c r="G93" s="20">
        <v>24</v>
      </c>
      <c r="H93" s="21">
        <v>98</v>
      </c>
    </row>
    <row r="94" spans="1:8" x14ac:dyDescent="0.25">
      <c r="A94" s="17" t="s">
        <v>86</v>
      </c>
      <c r="B94" s="18">
        <v>0.40100000000000002</v>
      </c>
      <c r="C94" s="14">
        <v>0.6</v>
      </c>
      <c r="D94" t="s">
        <v>83</v>
      </c>
      <c r="E94" s="19" t="s">
        <v>145</v>
      </c>
      <c r="F94" s="28" t="str">
        <f t="shared" si="1"/>
        <v>0,6Уфа</v>
      </c>
      <c r="G94" s="20">
        <v>20</v>
      </c>
      <c r="H94" s="21">
        <v>81</v>
      </c>
    </row>
    <row r="95" spans="1:8" x14ac:dyDescent="0.25">
      <c r="A95" s="17" t="s">
        <v>86</v>
      </c>
      <c r="B95" s="18">
        <v>0.40100000000000002</v>
      </c>
      <c r="C95" s="14">
        <v>0.6</v>
      </c>
      <c r="D95" t="s">
        <v>83</v>
      </c>
      <c r="E95" s="19" t="s">
        <v>146</v>
      </c>
      <c r="F95" s="28" t="str">
        <f t="shared" si="1"/>
        <v>0,6Ярославль</v>
      </c>
      <c r="G95" s="20">
        <v>22</v>
      </c>
      <c r="H95" s="21">
        <v>85</v>
      </c>
    </row>
    <row r="96" spans="1:8" x14ac:dyDescent="0.25">
      <c r="A96" s="17" t="s">
        <v>87</v>
      </c>
      <c r="B96" s="18">
        <v>0.60099999999999998</v>
      </c>
      <c r="C96" s="14">
        <v>0.8</v>
      </c>
      <c r="D96" t="s">
        <v>83</v>
      </c>
      <c r="E96" s="19" t="s">
        <v>147</v>
      </c>
      <c r="F96" s="28" t="str">
        <f t="shared" si="1"/>
        <v>0,8Азербайджан</v>
      </c>
      <c r="G96" s="20">
        <v>26</v>
      </c>
      <c r="H96" s="21">
        <v>89</v>
      </c>
    </row>
    <row r="97" spans="1:8" x14ac:dyDescent="0.25">
      <c r="A97" s="17" t="s">
        <v>87</v>
      </c>
      <c r="B97" s="18">
        <v>0.60099999999999998</v>
      </c>
      <c r="C97" s="14">
        <v>0.8</v>
      </c>
      <c r="D97" t="s">
        <v>83</v>
      </c>
      <c r="E97" s="19" t="s">
        <v>148</v>
      </c>
      <c r="F97" s="28" t="str">
        <f t="shared" si="1"/>
        <v>0,8Алматы</v>
      </c>
      <c r="G97" s="20">
        <v>27</v>
      </c>
      <c r="H97" s="21">
        <v>98</v>
      </c>
    </row>
    <row r="98" spans="1:8" x14ac:dyDescent="0.25">
      <c r="A98" s="17" t="s">
        <v>87</v>
      </c>
      <c r="B98" s="18">
        <v>0.60099999999999998</v>
      </c>
      <c r="C98" s="14">
        <v>0.8</v>
      </c>
      <c r="D98" t="s">
        <v>83</v>
      </c>
      <c r="E98" s="19" t="s">
        <v>149</v>
      </c>
      <c r="F98" s="28" t="str">
        <f t="shared" si="1"/>
        <v>0,8Армения</v>
      </c>
      <c r="G98" s="20">
        <v>26</v>
      </c>
      <c r="H98" s="21">
        <v>89</v>
      </c>
    </row>
    <row r="99" spans="1:8" x14ac:dyDescent="0.25">
      <c r="A99" s="17" t="s">
        <v>87</v>
      </c>
      <c r="B99" s="18">
        <v>0.60099999999999998</v>
      </c>
      <c r="C99" s="14">
        <v>0.8</v>
      </c>
      <c r="D99" t="s">
        <v>83</v>
      </c>
      <c r="E99" s="19" t="s">
        <v>150</v>
      </c>
      <c r="F99" s="28" t="str">
        <f t="shared" si="1"/>
        <v>0,8Астана</v>
      </c>
      <c r="G99" s="20">
        <v>23</v>
      </c>
      <c r="H99" s="21">
        <v>103</v>
      </c>
    </row>
    <row r="100" spans="1:8" x14ac:dyDescent="0.25">
      <c r="A100" s="17" t="s">
        <v>87</v>
      </c>
      <c r="B100" s="18">
        <v>0.60099999999999998</v>
      </c>
      <c r="C100" s="14">
        <v>0.8</v>
      </c>
      <c r="D100" t="s">
        <v>83</v>
      </c>
      <c r="E100" s="19" t="s">
        <v>151</v>
      </c>
      <c r="F100" s="28" t="str">
        <f t="shared" si="1"/>
        <v>0,8Беларусь</v>
      </c>
      <c r="G100" s="20">
        <v>26</v>
      </c>
      <c r="H100" s="21">
        <v>97</v>
      </c>
    </row>
    <row r="101" spans="1:8" x14ac:dyDescent="0.25">
      <c r="A101" s="17" t="s">
        <v>87</v>
      </c>
      <c r="B101" s="18">
        <v>0.60099999999999998</v>
      </c>
      <c r="C101" s="14">
        <v>0.8</v>
      </c>
      <c r="D101" t="s">
        <v>83</v>
      </c>
      <c r="E101" s="19" t="s">
        <v>84</v>
      </c>
      <c r="F101" s="28" t="str">
        <f t="shared" si="1"/>
        <v>0,8Воронеж</v>
      </c>
      <c r="G101" s="20">
        <v>22</v>
      </c>
      <c r="H101" s="21">
        <v>83</v>
      </c>
    </row>
    <row r="102" spans="1:8" x14ac:dyDescent="0.25">
      <c r="A102" s="17" t="s">
        <v>87</v>
      </c>
      <c r="B102" s="18">
        <v>0.60099999999999998</v>
      </c>
      <c r="C102" s="14">
        <v>0.8</v>
      </c>
      <c r="D102" t="s">
        <v>83</v>
      </c>
      <c r="E102" s="19" t="s">
        <v>152</v>
      </c>
      <c r="F102" s="28" t="str">
        <f t="shared" si="1"/>
        <v>0,8Грузия</v>
      </c>
      <c r="G102" s="20">
        <v>26</v>
      </c>
      <c r="H102" s="21">
        <v>89</v>
      </c>
    </row>
    <row r="103" spans="1:8" x14ac:dyDescent="0.25">
      <c r="A103" s="17" t="s">
        <v>87</v>
      </c>
      <c r="B103" s="18">
        <v>0.60099999999999998</v>
      </c>
      <c r="C103" s="14">
        <v>0.8</v>
      </c>
      <c r="D103" t="s">
        <v>83</v>
      </c>
      <c r="E103" s="19" t="s">
        <v>127</v>
      </c>
      <c r="F103" s="28" t="str">
        <f t="shared" si="1"/>
        <v>0,8Дальний Восток</v>
      </c>
      <c r="G103" s="20">
        <v>35</v>
      </c>
      <c r="H103" s="21">
        <v>117</v>
      </c>
    </row>
    <row r="104" spans="1:8" x14ac:dyDescent="0.25">
      <c r="A104" s="17" t="s">
        <v>87</v>
      </c>
      <c r="B104" s="18">
        <v>0.60099999999999998</v>
      </c>
      <c r="C104" s="14">
        <v>0.8</v>
      </c>
      <c r="D104" t="s">
        <v>83</v>
      </c>
      <c r="E104" s="19" t="s">
        <v>128</v>
      </c>
      <c r="F104" s="28" t="str">
        <f t="shared" si="1"/>
        <v>0,8Екатеринбург</v>
      </c>
      <c r="G104" s="20">
        <v>21</v>
      </c>
      <c r="H104" s="21">
        <v>81</v>
      </c>
    </row>
    <row r="105" spans="1:8" x14ac:dyDescent="0.25">
      <c r="A105" s="17" t="s">
        <v>87</v>
      </c>
      <c r="B105" s="18">
        <v>0.60099999999999998</v>
      </c>
      <c r="C105" s="14">
        <v>0.8</v>
      </c>
      <c r="D105" t="s">
        <v>83</v>
      </c>
      <c r="E105" s="19" t="s">
        <v>129</v>
      </c>
      <c r="F105" s="28" t="str">
        <f t="shared" si="1"/>
        <v>0,8Казань</v>
      </c>
      <c r="G105" s="20">
        <v>21</v>
      </c>
      <c r="H105" s="21">
        <v>81</v>
      </c>
    </row>
    <row r="106" spans="1:8" x14ac:dyDescent="0.25">
      <c r="A106" s="17" t="s">
        <v>87</v>
      </c>
      <c r="B106" s="18">
        <v>0.60099999999999998</v>
      </c>
      <c r="C106" s="14">
        <v>0.8</v>
      </c>
      <c r="D106" t="s">
        <v>83</v>
      </c>
      <c r="E106" s="19" t="s">
        <v>130</v>
      </c>
      <c r="F106" s="28" t="str">
        <f t="shared" si="1"/>
        <v>0,8Калининград</v>
      </c>
      <c r="G106" s="20">
        <v>25</v>
      </c>
      <c r="H106" s="21">
        <v>92</v>
      </c>
    </row>
    <row r="107" spans="1:8" x14ac:dyDescent="0.25">
      <c r="A107" s="17" t="s">
        <v>87</v>
      </c>
      <c r="B107" s="18">
        <v>0.60099999999999998</v>
      </c>
      <c r="C107" s="14">
        <v>0.8</v>
      </c>
      <c r="D107" t="s">
        <v>83</v>
      </c>
      <c r="E107" s="19" t="s">
        <v>131</v>
      </c>
      <c r="F107" s="28" t="str">
        <f t="shared" si="1"/>
        <v>0,8Краснодар</v>
      </c>
      <c r="G107" s="20">
        <v>22</v>
      </c>
      <c r="H107" s="21">
        <v>81</v>
      </c>
    </row>
    <row r="108" spans="1:8" x14ac:dyDescent="0.25">
      <c r="A108" s="17" t="s">
        <v>87</v>
      </c>
      <c r="B108" s="18">
        <v>0.60099999999999998</v>
      </c>
      <c r="C108" s="14">
        <v>0.8</v>
      </c>
      <c r="D108" t="s">
        <v>83</v>
      </c>
      <c r="E108" s="19" t="s">
        <v>132</v>
      </c>
      <c r="F108" s="28" t="str">
        <f t="shared" si="1"/>
        <v>0,8Красноярск</v>
      </c>
      <c r="G108" s="20">
        <v>28</v>
      </c>
      <c r="H108" s="21">
        <v>95</v>
      </c>
    </row>
    <row r="109" spans="1:8" x14ac:dyDescent="0.25">
      <c r="A109" s="17" t="s">
        <v>87</v>
      </c>
      <c r="B109" s="18">
        <v>0.60099999999999998</v>
      </c>
      <c r="C109" s="14">
        <v>0.8</v>
      </c>
      <c r="D109" t="s">
        <v>83</v>
      </c>
      <c r="E109" s="19" t="s">
        <v>153</v>
      </c>
      <c r="F109" s="28" t="str">
        <f t="shared" si="1"/>
        <v>0,8Кыргызстан</v>
      </c>
      <c r="G109" s="20">
        <v>27</v>
      </c>
      <c r="H109" s="21">
        <v>98</v>
      </c>
    </row>
    <row r="110" spans="1:8" x14ac:dyDescent="0.25">
      <c r="A110" s="17" t="s">
        <v>87</v>
      </c>
      <c r="B110" s="18">
        <v>0.60099999999999998</v>
      </c>
      <c r="C110" s="14">
        <v>0.8</v>
      </c>
      <c r="D110" t="s">
        <v>83</v>
      </c>
      <c r="E110" s="19" t="s">
        <v>133</v>
      </c>
      <c r="F110" s="28" t="str">
        <f t="shared" si="1"/>
        <v>0,8Махачкала</v>
      </c>
      <c r="G110" s="20">
        <v>24</v>
      </c>
      <c r="H110" s="21">
        <v>84</v>
      </c>
    </row>
    <row r="111" spans="1:8" x14ac:dyDescent="0.25">
      <c r="A111" s="17" t="s">
        <v>87</v>
      </c>
      <c r="B111" s="18">
        <v>0.60099999999999998</v>
      </c>
      <c r="C111" s="14">
        <v>0.8</v>
      </c>
      <c r="D111" t="s">
        <v>83</v>
      </c>
      <c r="E111" s="19" t="s">
        <v>134</v>
      </c>
      <c r="F111" s="28" t="str">
        <f t="shared" si="1"/>
        <v>0,8Москва, МО и Дальние регионы</v>
      </c>
      <c r="G111" s="20">
        <v>24</v>
      </c>
      <c r="H111" s="21">
        <v>92</v>
      </c>
    </row>
    <row r="112" spans="1:8" x14ac:dyDescent="0.25">
      <c r="A112" s="17" t="s">
        <v>87</v>
      </c>
      <c r="B112" s="18">
        <v>0.60099999999999998</v>
      </c>
      <c r="C112" s="14">
        <v>0.8</v>
      </c>
      <c r="D112" t="s">
        <v>83</v>
      </c>
      <c r="E112" s="19" t="s">
        <v>135</v>
      </c>
      <c r="F112" s="28" t="str">
        <f t="shared" si="1"/>
        <v>0,8Невинномысск</v>
      </c>
      <c r="G112" s="20">
        <v>23</v>
      </c>
      <c r="H112" s="21">
        <v>81</v>
      </c>
    </row>
    <row r="113" spans="1:8" x14ac:dyDescent="0.25">
      <c r="A113" s="17" t="s">
        <v>87</v>
      </c>
      <c r="B113" s="18">
        <v>0.60099999999999998</v>
      </c>
      <c r="C113" s="14">
        <v>0.8</v>
      </c>
      <c r="D113" t="s">
        <v>83</v>
      </c>
      <c r="E113" s="19" t="s">
        <v>136</v>
      </c>
      <c r="F113" s="28" t="str">
        <f t="shared" si="1"/>
        <v>0,8Новосибирск</v>
      </c>
      <c r="G113" s="20">
        <v>25</v>
      </c>
      <c r="H113" s="21">
        <v>93</v>
      </c>
    </row>
    <row r="114" spans="1:8" x14ac:dyDescent="0.25">
      <c r="A114" s="17" t="s">
        <v>87</v>
      </c>
      <c r="B114" s="18">
        <v>0.60099999999999998</v>
      </c>
      <c r="C114" s="14">
        <v>0.8</v>
      </c>
      <c r="D114" t="s">
        <v>83</v>
      </c>
      <c r="E114" s="19" t="s">
        <v>137</v>
      </c>
      <c r="F114" s="28" t="str">
        <f t="shared" si="1"/>
        <v>0,8Омск</v>
      </c>
      <c r="G114" s="20">
        <v>21</v>
      </c>
      <c r="H114" s="21">
        <v>98</v>
      </c>
    </row>
    <row r="115" spans="1:8" x14ac:dyDescent="0.25">
      <c r="A115" s="17" t="s">
        <v>87</v>
      </c>
      <c r="B115" s="18">
        <v>0.60099999999999998</v>
      </c>
      <c r="C115" s="14">
        <v>0.8</v>
      </c>
      <c r="D115" t="s">
        <v>83</v>
      </c>
      <c r="E115" s="19" t="s">
        <v>138</v>
      </c>
      <c r="F115" s="28" t="str">
        <f t="shared" si="1"/>
        <v>0,8Оренбург</v>
      </c>
      <c r="G115" s="20">
        <v>23</v>
      </c>
      <c r="H115" s="21">
        <v>81</v>
      </c>
    </row>
    <row r="116" spans="1:8" x14ac:dyDescent="0.25">
      <c r="A116" s="17" t="s">
        <v>87</v>
      </c>
      <c r="B116" s="18">
        <v>0.60099999999999998</v>
      </c>
      <c r="C116" s="14">
        <v>0.8</v>
      </c>
      <c r="D116" t="s">
        <v>83</v>
      </c>
      <c r="E116" s="19" t="s">
        <v>139</v>
      </c>
      <c r="F116" s="28" t="str">
        <f t="shared" si="1"/>
        <v>0,8Пермь</v>
      </c>
      <c r="G116" s="20">
        <v>21</v>
      </c>
      <c r="H116" s="21">
        <v>81</v>
      </c>
    </row>
    <row r="117" spans="1:8" x14ac:dyDescent="0.25">
      <c r="A117" s="17" t="s">
        <v>87</v>
      </c>
      <c r="B117" s="18">
        <v>0.60099999999999998</v>
      </c>
      <c r="C117" s="14">
        <v>0.8</v>
      </c>
      <c r="D117" t="s">
        <v>83</v>
      </c>
      <c r="E117" s="19" t="s">
        <v>140</v>
      </c>
      <c r="F117" s="28" t="str">
        <f t="shared" si="1"/>
        <v>0,8Ростов</v>
      </c>
      <c r="G117" s="20">
        <v>33</v>
      </c>
      <c r="H117" s="21">
        <v>121</v>
      </c>
    </row>
    <row r="118" spans="1:8" x14ac:dyDescent="0.25">
      <c r="A118" s="17" t="s">
        <v>87</v>
      </c>
      <c r="B118" s="18">
        <v>0.60099999999999998</v>
      </c>
      <c r="C118" s="14">
        <v>0.8</v>
      </c>
      <c r="D118" t="s">
        <v>83</v>
      </c>
      <c r="E118" s="19" t="s">
        <v>141</v>
      </c>
      <c r="F118" s="28" t="str">
        <f t="shared" si="1"/>
        <v>0,8Самара</v>
      </c>
      <c r="G118" s="20">
        <v>22</v>
      </c>
      <c r="H118" s="21">
        <v>81</v>
      </c>
    </row>
    <row r="119" spans="1:8" x14ac:dyDescent="0.25">
      <c r="A119" s="17" t="s">
        <v>87</v>
      </c>
      <c r="B119" s="18">
        <v>0.60099999999999998</v>
      </c>
      <c r="C119" s="14">
        <v>0.8</v>
      </c>
      <c r="D119" t="s">
        <v>83</v>
      </c>
      <c r="E119" s="19" t="s">
        <v>83</v>
      </c>
      <c r="F119" s="28" t="str">
        <f t="shared" si="1"/>
        <v>0,8Санкт-Петербург и СЗО</v>
      </c>
      <c r="G119" s="20">
        <v>20</v>
      </c>
      <c r="H119" s="21">
        <v>77</v>
      </c>
    </row>
    <row r="120" spans="1:8" x14ac:dyDescent="0.25">
      <c r="A120" s="17" t="s">
        <v>87</v>
      </c>
      <c r="B120" s="18">
        <v>0.60099999999999998</v>
      </c>
      <c r="C120" s="14">
        <v>0.8</v>
      </c>
      <c r="D120" t="s">
        <v>83</v>
      </c>
      <c r="E120" s="19" t="s">
        <v>142</v>
      </c>
      <c r="F120" s="28" t="str">
        <f t="shared" si="1"/>
        <v>0,8Саратов</v>
      </c>
      <c r="G120" s="20">
        <v>22</v>
      </c>
      <c r="H120" s="21">
        <v>81</v>
      </c>
    </row>
    <row r="121" spans="1:8" x14ac:dyDescent="0.25">
      <c r="A121" s="17" t="s">
        <v>87</v>
      </c>
      <c r="B121" s="18">
        <v>0.60099999999999998</v>
      </c>
      <c r="C121" s="14">
        <v>0.8</v>
      </c>
      <c r="D121" t="s">
        <v>83</v>
      </c>
      <c r="E121" s="19" t="s">
        <v>143</v>
      </c>
      <c r="F121" s="28" t="str">
        <f t="shared" si="1"/>
        <v>0,8Тверь</v>
      </c>
      <c r="G121" s="20">
        <v>22</v>
      </c>
      <c r="H121" s="21">
        <v>85</v>
      </c>
    </row>
    <row r="122" spans="1:8" x14ac:dyDescent="0.25">
      <c r="A122" s="17" t="s">
        <v>87</v>
      </c>
      <c r="B122" s="18">
        <v>0.60099999999999998</v>
      </c>
      <c r="C122" s="14">
        <v>0.8</v>
      </c>
      <c r="D122" t="s">
        <v>83</v>
      </c>
      <c r="E122" s="19" t="s">
        <v>155</v>
      </c>
      <c r="F122" s="28" t="str">
        <f t="shared" si="1"/>
        <v>0,8Туркменистан</v>
      </c>
      <c r="G122" s="20">
        <v>26</v>
      </c>
      <c r="H122" s="21">
        <v>89</v>
      </c>
    </row>
    <row r="123" spans="1:8" x14ac:dyDescent="0.25">
      <c r="A123" s="17" t="s">
        <v>87</v>
      </c>
      <c r="B123" s="18">
        <v>0.60099999999999998</v>
      </c>
      <c r="C123" s="14">
        <v>0.8</v>
      </c>
      <c r="D123" t="s">
        <v>83</v>
      </c>
      <c r="E123" s="19" t="s">
        <v>144</v>
      </c>
      <c r="F123" s="28" t="str">
        <f t="shared" si="1"/>
        <v>0,8Тюмень</v>
      </c>
      <c r="G123" s="20">
        <v>24</v>
      </c>
      <c r="H123" s="21">
        <v>92</v>
      </c>
    </row>
    <row r="124" spans="1:8" x14ac:dyDescent="0.25">
      <c r="A124" s="17" t="s">
        <v>87</v>
      </c>
      <c r="B124" s="18">
        <v>0.60099999999999998</v>
      </c>
      <c r="C124" s="14">
        <v>0.8</v>
      </c>
      <c r="D124" t="s">
        <v>83</v>
      </c>
      <c r="E124" s="19" t="s">
        <v>154</v>
      </c>
      <c r="F124" s="28" t="str">
        <f t="shared" si="1"/>
        <v>0,8Узбекистан</v>
      </c>
      <c r="G124" s="20">
        <v>27</v>
      </c>
      <c r="H124" s="21">
        <v>98</v>
      </c>
    </row>
    <row r="125" spans="1:8" x14ac:dyDescent="0.25">
      <c r="A125" s="17" t="s">
        <v>87</v>
      </c>
      <c r="B125" s="18">
        <v>0.60099999999999998</v>
      </c>
      <c r="C125" s="14">
        <v>0.8</v>
      </c>
      <c r="D125" t="s">
        <v>83</v>
      </c>
      <c r="E125" s="19" t="s">
        <v>145</v>
      </c>
      <c r="F125" s="28" t="str">
        <f t="shared" si="1"/>
        <v>0,8Уфа</v>
      </c>
      <c r="G125" s="20">
        <v>22</v>
      </c>
      <c r="H125" s="21">
        <v>81</v>
      </c>
    </row>
    <row r="126" spans="1:8" x14ac:dyDescent="0.25">
      <c r="A126" s="17" t="s">
        <v>87</v>
      </c>
      <c r="B126" s="18">
        <v>0.60099999999999998</v>
      </c>
      <c r="C126" s="14">
        <v>0.8</v>
      </c>
      <c r="D126" t="s">
        <v>83</v>
      </c>
      <c r="E126" s="19" t="s">
        <v>146</v>
      </c>
      <c r="F126" s="28" t="str">
        <f t="shared" si="1"/>
        <v>0,8Ярославль</v>
      </c>
      <c r="G126" s="20">
        <v>23</v>
      </c>
      <c r="H126" s="21">
        <v>85</v>
      </c>
    </row>
    <row r="127" spans="1:8" x14ac:dyDescent="0.25">
      <c r="A127" s="17" t="s">
        <v>88</v>
      </c>
      <c r="B127" s="18">
        <v>0.80100000000000005</v>
      </c>
      <c r="C127" s="14">
        <v>1</v>
      </c>
      <c r="D127" t="s">
        <v>83</v>
      </c>
      <c r="E127" s="19" t="s">
        <v>147</v>
      </c>
      <c r="F127" s="28" t="str">
        <f t="shared" si="1"/>
        <v>1Азербайджан</v>
      </c>
      <c r="G127" s="20">
        <v>28</v>
      </c>
      <c r="H127" s="21">
        <v>93</v>
      </c>
    </row>
    <row r="128" spans="1:8" x14ac:dyDescent="0.25">
      <c r="A128" s="17" t="s">
        <v>88</v>
      </c>
      <c r="B128" s="18">
        <v>0.80100000000000005</v>
      </c>
      <c r="C128" s="14">
        <v>1</v>
      </c>
      <c r="D128" t="s">
        <v>83</v>
      </c>
      <c r="E128" s="19" t="s">
        <v>148</v>
      </c>
      <c r="F128" s="28" t="str">
        <f t="shared" si="1"/>
        <v>1Алматы</v>
      </c>
      <c r="G128" s="20">
        <v>30</v>
      </c>
      <c r="H128" s="21">
        <v>105</v>
      </c>
    </row>
    <row r="129" spans="1:8" x14ac:dyDescent="0.25">
      <c r="A129" s="17" t="s">
        <v>88</v>
      </c>
      <c r="B129" s="18">
        <v>0.80100000000000005</v>
      </c>
      <c r="C129" s="14">
        <v>1</v>
      </c>
      <c r="D129" t="s">
        <v>83</v>
      </c>
      <c r="E129" s="19" t="s">
        <v>149</v>
      </c>
      <c r="F129" s="28" t="str">
        <f t="shared" si="1"/>
        <v>1Армения</v>
      </c>
      <c r="G129" s="20">
        <v>28</v>
      </c>
      <c r="H129" s="21">
        <v>93</v>
      </c>
    </row>
    <row r="130" spans="1:8" x14ac:dyDescent="0.25">
      <c r="A130" s="17" t="s">
        <v>88</v>
      </c>
      <c r="B130" s="18">
        <v>0.80100000000000005</v>
      </c>
      <c r="C130" s="14">
        <v>1</v>
      </c>
      <c r="D130" t="s">
        <v>83</v>
      </c>
      <c r="E130" s="19" t="s">
        <v>150</v>
      </c>
      <c r="F130" s="28" t="str">
        <f t="shared" si="1"/>
        <v>1Астана</v>
      </c>
      <c r="G130" s="20">
        <v>26</v>
      </c>
      <c r="H130" s="21">
        <v>110</v>
      </c>
    </row>
    <row r="131" spans="1:8" x14ac:dyDescent="0.25">
      <c r="A131" s="17" t="s">
        <v>88</v>
      </c>
      <c r="B131" s="18">
        <v>0.80100000000000005</v>
      </c>
      <c r="C131" s="14">
        <v>1</v>
      </c>
      <c r="D131" t="s">
        <v>83</v>
      </c>
      <c r="E131" s="19" t="s">
        <v>151</v>
      </c>
      <c r="F131" s="28" t="str">
        <f t="shared" si="1"/>
        <v>1Беларусь</v>
      </c>
      <c r="G131" s="20">
        <v>28</v>
      </c>
      <c r="H131" s="21">
        <v>97</v>
      </c>
    </row>
    <row r="132" spans="1:8" x14ac:dyDescent="0.25">
      <c r="A132" s="17" t="s">
        <v>88</v>
      </c>
      <c r="B132" s="18">
        <v>0.80100000000000005</v>
      </c>
      <c r="C132" s="14">
        <v>1</v>
      </c>
      <c r="D132" t="s">
        <v>83</v>
      </c>
      <c r="E132" s="19" t="s">
        <v>84</v>
      </c>
      <c r="F132" s="28" t="str">
        <f t="shared" ref="F132:F195" si="2">C132&amp;E132</f>
        <v>1Воронеж</v>
      </c>
      <c r="G132" s="20">
        <v>23</v>
      </c>
      <c r="H132" s="21">
        <v>83</v>
      </c>
    </row>
    <row r="133" spans="1:8" x14ac:dyDescent="0.25">
      <c r="A133" s="17" t="s">
        <v>88</v>
      </c>
      <c r="B133" s="18">
        <v>0.80100000000000005</v>
      </c>
      <c r="C133" s="14">
        <v>1</v>
      </c>
      <c r="D133" t="s">
        <v>83</v>
      </c>
      <c r="E133" s="19" t="s">
        <v>152</v>
      </c>
      <c r="F133" s="28" t="str">
        <f t="shared" si="2"/>
        <v>1Грузия</v>
      </c>
      <c r="G133" s="20">
        <v>28</v>
      </c>
      <c r="H133" s="21">
        <v>93</v>
      </c>
    </row>
    <row r="134" spans="1:8" x14ac:dyDescent="0.25">
      <c r="A134" s="17" t="s">
        <v>88</v>
      </c>
      <c r="B134" s="18">
        <v>0.80100000000000005</v>
      </c>
      <c r="C134" s="14">
        <v>1</v>
      </c>
      <c r="D134" t="s">
        <v>83</v>
      </c>
      <c r="E134" s="19" t="s">
        <v>127</v>
      </c>
      <c r="F134" s="28" t="str">
        <f t="shared" si="2"/>
        <v>1Дальний Восток</v>
      </c>
      <c r="G134" s="20">
        <v>40</v>
      </c>
      <c r="H134" s="21">
        <v>135</v>
      </c>
    </row>
    <row r="135" spans="1:8" x14ac:dyDescent="0.25">
      <c r="A135" s="17" t="s">
        <v>88</v>
      </c>
      <c r="B135" s="18">
        <v>0.80100000000000005</v>
      </c>
      <c r="C135" s="14">
        <v>1</v>
      </c>
      <c r="D135" t="s">
        <v>83</v>
      </c>
      <c r="E135" s="19" t="s">
        <v>128</v>
      </c>
      <c r="F135" s="28" t="str">
        <f t="shared" si="2"/>
        <v>1Екатеринбург</v>
      </c>
      <c r="G135" s="20">
        <v>21</v>
      </c>
      <c r="H135" s="21">
        <v>81</v>
      </c>
    </row>
    <row r="136" spans="1:8" x14ac:dyDescent="0.25">
      <c r="A136" s="17" t="s">
        <v>88</v>
      </c>
      <c r="B136" s="18">
        <v>0.80100000000000005</v>
      </c>
      <c r="C136" s="14">
        <v>1</v>
      </c>
      <c r="D136" t="s">
        <v>83</v>
      </c>
      <c r="E136" s="19" t="s">
        <v>129</v>
      </c>
      <c r="F136" s="28" t="str">
        <f t="shared" si="2"/>
        <v>1Казань</v>
      </c>
      <c r="G136" s="20">
        <v>21</v>
      </c>
      <c r="H136" s="21">
        <v>81</v>
      </c>
    </row>
    <row r="137" spans="1:8" x14ac:dyDescent="0.25">
      <c r="A137" s="17" t="s">
        <v>88</v>
      </c>
      <c r="B137" s="18">
        <v>0.80100000000000005</v>
      </c>
      <c r="C137" s="14">
        <v>1</v>
      </c>
      <c r="D137" t="s">
        <v>83</v>
      </c>
      <c r="E137" s="19" t="s">
        <v>130</v>
      </c>
      <c r="F137" s="28" t="str">
        <f t="shared" si="2"/>
        <v>1Калининград</v>
      </c>
      <c r="G137" s="20">
        <v>27</v>
      </c>
      <c r="H137" s="21">
        <v>92</v>
      </c>
    </row>
    <row r="138" spans="1:8" x14ac:dyDescent="0.25">
      <c r="A138" s="17" t="s">
        <v>88</v>
      </c>
      <c r="B138" s="18">
        <v>0.80100000000000005</v>
      </c>
      <c r="C138" s="14">
        <v>1</v>
      </c>
      <c r="D138" t="s">
        <v>83</v>
      </c>
      <c r="E138" s="19" t="s">
        <v>131</v>
      </c>
      <c r="F138" s="28" t="str">
        <f t="shared" si="2"/>
        <v>1Краснодар</v>
      </c>
      <c r="G138" s="20">
        <v>24</v>
      </c>
      <c r="H138" s="21">
        <v>81</v>
      </c>
    </row>
    <row r="139" spans="1:8" x14ac:dyDescent="0.25">
      <c r="A139" s="17" t="s">
        <v>88</v>
      </c>
      <c r="B139" s="18">
        <v>0.80100000000000005</v>
      </c>
      <c r="C139" s="14">
        <v>1</v>
      </c>
      <c r="D139" t="s">
        <v>83</v>
      </c>
      <c r="E139" s="19" t="s">
        <v>132</v>
      </c>
      <c r="F139" s="28" t="str">
        <f t="shared" si="2"/>
        <v>1Красноярск</v>
      </c>
      <c r="G139" s="20">
        <v>32</v>
      </c>
      <c r="H139" s="21">
        <v>108</v>
      </c>
    </row>
    <row r="140" spans="1:8" x14ac:dyDescent="0.25">
      <c r="A140" s="17" t="s">
        <v>88</v>
      </c>
      <c r="B140" s="18">
        <v>0.80100000000000005</v>
      </c>
      <c r="C140" s="14">
        <v>1</v>
      </c>
      <c r="D140" t="s">
        <v>83</v>
      </c>
      <c r="E140" s="19" t="s">
        <v>153</v>
      </c>
      <c r="F140" s="28" t="str">
        <f t="shared" si="2"/>
        <v>1Кыргызстан</v>
      </c>
      <c r="G140" s="20">
        <v>30</v>
      </c>
      <c r="H140" s="21">
        <v>105</v>
      </c>
    </row>
    <row r="141" spans="1:8" x14ac:dyDescent="0.25">
      <c r="A141" s="17" t="s">
        <v>88</v>
      </c>
      <c r="B141" s="18">
        <v>0.80100000000000005</v>
      </c>
      <c r="C141" s="14">
        <v>1</v>
      </c>
      <c r="D141" t="s">
        <v>83</v>
      </c>
      <c r="E141" s="19" t="s">
        <v>133</v>
      </c>
      <c r="F141" s="28" t="str">
        <f t="shared" si="2"/>
        <v>1Махачкала</v>
      </c>
      <c r="G141" s="20">
        <v>26</v>
      </c>
      <c r="H141" s="21">
        <v>88</v>
      </c>
    </row>
    <row r="142" spans="1:8" x14ac:dyDescent="0.25">
      <c r="A142" s="17" t="s">
        <v>88</v>
      </c>
      <c r="B142" s="18">
        <v>0.80100000000000005</v>
      </c>
      <c r="C142" s="14">
        <v>1</v>
      </c>
      <c r="D142" t="s">
        <v>83</v>
      </c>
      <c r="E142" s="19" t="s">
        <v>134</v>
      </c>
      <c r="F142" s="28" t="str">
        <f t="shared" si="2"/>
        <v>1Москва, МО и Дальние регионы</v>
      </c>
      <c r="G142" s="20">
        <v>26</v>
      </c>
      <c r="H142" s="21">
        <v>92</v>
      </c>
    </row>
    <row r="143" spans="1:8" x14ac:dyDescent="0.25">
      <c r="A143" s="17" t="s">
        <v>88</v>
      </c>
      <c r="B143" s="18">
        <v>0.80100000000000005</v>
      </c>
      <c r="C143" s="14">
        <v>1</v>
      </c>
      <c r="D143" t="s">
        <v>83</v>
      </c>
      <c r="E143" s="19" t="s">
        <v>135</v>
      </c>
      <c r="F143" s="28" t="str">
        <f t="shared" si="2"/>
        <v>1Невинномысск</v>
      </c>
      <c r="G143" s="20">
        <v>25</v>
      </c>
      <c r="H143" s="21">
        <v>83</v>
      </c>
    </row>
    <row r="144" spans="1:8" x14ac:dyDescent="0.25">
      <c r="A144" s="17" t="s">
        <v>88</v>
      </c>
      <c r="B144" s="18">
        <v>0.80100000000000005</v>
      </c>
      <c r="C144" s="14">
        <v>1</v>
      </c>
      <c r="D144" t="s">
        <v>83</v>
      </c>
      <c r="E144" s="19" t="s">
        <v>136</v>
      </c>
      <c r="F144" s="28" t="str">
        <f t="shared" si="2"/>
        <v>1Новосибирск</v>
      </c>
      <c r="G144" s="20">
        <v>28</v>
      </c>
      <c r="H144" s="21">
        <v>100</v>
      </c>
    </row>
    <row r="145" spans="1:8" x14ac:dyDescent="0.25">
      <c r="A145" s="17" t="s">
        <v>88</v>
      </c>
      <c r="B145" s="18">
        <v>0.80100000000000005</v>
      </c>
      <c r="C145" s="14">
        <v>1</v>
      </c>
      <c r="D145" t="s">
        <v>83</v>
      </c>
      <c r="E145" s="19" t="s">
        <v>137</v>
      </c>
      <c r="F145" s="28" t="str">
        <f t="shared" si="2"/>
        <v>1Омск</v>
      </c>
      <c r="G145" s="20">
        <v>24</v>
      </c>
      <c r="H145" s="21">
        <v>104</v>
      </c>
    </row>
    <row r="146" spans="1:8" x14ac:dyDescent="0.25">
      <c r="A146" s="17" t="s">
        <v>88</v>
      </c>
      <c r="B146" s="18">
        <v>0.80100000000000005</v>
      </c>
      <c r="C146" s="14">
        <v>1</v>
      </c>
      <c r="D146" t="s">
        <v>83</v>
      </c>
      <c r="E146" s="19" t="s">
        <v>138</v>
      </c>
      <c r="F146" s="28" t="str">
        <f t="shared" si="2"/>
        <v>1Оренбург</v>
      </c>
      <c r="G146" s="20">
        <v>24</v>
      </c>
      <c r="H146" s="21">
        <v>82</v>
      </c>
    </row>
    <row r="147" spans="1:8" x14ac:dyDescent="0.25">
      <c r="A147" s="17" t="s">
        <v>88</v>
      </c>
      <c r="B147" s="18">
        <v>0.80100000000000005</v>
      </c>
      <c r="C147" s="14">
        <v>1</v>
      </c>
      <c r="D147" t="s">
        <v>83</v>
      </c>
      <c r="E147" s="19" t="s">
        <v>139</v>
      </c>
      <c r="F147" s="28" t="str">
        <f t="shared" si="2"/>
        <v>1Пермь</v>
      </c>
      <c r="G147" s="20">
        <v>23</v>
      </c>
      <c r="H147" s="21">
        <v>81</v>
      </c>
    </row>
    <row r="148" spans="1:8" x14ac:dyDescent="0.25">
      <c r="A148" s="17" t="s">
        <v>88</v>
      </c>
      <c r="B148" s="18">
        <v>0.80100000000000005</v>
      </c>
      <c r="C148" s="14">
        <v>1</v>
      </c>
      <c r="D148" t="s">
        <v>83</v>
      </c>
      <c r="E148" s="19" t="s">
        <v>140</v>
      </c>
      <c r="F148" s="28" t="str">
        <f t="shared" si="2"/>
        <v>1Ростов</v>
      </c>
      <c r="G148" s="20">
        <v>35</v>
      </c>
      <c r="H148" s="21">
        <v>121</v>
      </c>
    </row>
    <row r="149" spans="1:8" x14ac:dyDescent="0.25">
      <c r="A149" s="17" t="s">
        <v>88</v>
      </c>
      <c r="B149" s="18">
        <v>0.80100000000000005</v>
      </c>
      <c r="C149" s="14">
        <v>1</v>
      </c>
      <c r="D149" t="s">
        <v>83</v>
      </c>
      <c r="E149" s="19" t="s">
        <v>141</v>
      </c>
      <c r="F149" s="28" t="str">
        <f t="shared" si="2"/>
        <v>1Самара</v>
      </c>
      <c r="G149" s="20">
        <v>24</v>
      </c>
      <c r="H149" s="21">
        <v>81</v>
      </c>
    </row>
    <row r="150" spans="1:8" x14ac:dyDescent="0.25">
      <c r="A150" s="17" t="s">
        <v>88</v>
      </c>
      <c r="B150" s="18">
        <v>0.80100000000000005</v>
      </c>
      <c r="C150" s="14">
        <v>1</v>
      </c>
      <c r="D150" t="s">
        <v>83</v>
      </c>
      <c r="E150" s="19" t="s">
        <v>83</v>
      </c>
      <c r="F150" s="28" t="str">
        <f t="shared" si="2"/>
        <v>1Санкт-Петербург и СЗО</v>
      </c>
      <c r="G150" s="20">
        <v>20</v>
      </c>
      <c r="H150" s="21">
        <v>77</v>
      </c>
    </row>
    <row r="151" spans="1:8" x14ac:dyDescent="0.25">
      <c r="A151" s="17" t="s">
        <v>88</v>
      </c>
      <c r="B151" s="18">
        <v>0.80100000000000005</v>
      </c>
      <c r="C151" s="14">
        <v>1</v>
      </c>
      <c r="D151" t="s">
        <v>83</v>
      </c>
      <c r="E151" s="19" t="s">
        <v>142</v>
      </c>
      <c r="F151" s="28" t="str">
        <f t="shared" si="2"/>
        <v>1Саратов</v>
      </c>
      <c r="G151" s="20">
        <v>23</v>
      </c>
      <c r="H151" s="21">
        <v>81</v>
      </c>
    </row>
    <row r="152" spans="1:8" x14ac:dyDescent="0.25">
      <c r="A152" s="17" t="s">
        <v>88</v>
      </c>
      <c r="B152" s="18">
        <v>0.80100000000000005</v>
      </c>
      <c r="C152" s="14">
        <v>1</v>
      </c>
      <c r="D152" t="s">
        <v>83</v>
      </c>
      <c r="E152" s="19" t="s">
        <v>143</v>
      </c>
      <c r="F152" s="28" t="str">
        <f t="shared" si="2"/>
        <v>1Тверь</v>
      </c>
      <c r="G152" s="20">
        <v>22</v>
      </c>
      <c r="H152" s="21">
        <v>85</v>
      </c>
    </row>
    <row r="153" spans="1:8" x14ac:dyDescent="0.25">
      <c r="A153" s="17" t="s">
        <v>88</v>
      </c>
      <c r="B153" s="18">
        <v>0.80100000000000005</v>
      </c>
      <c r="C153" s="14">
        <v>1</v>
      </c>
      <c r="D153" t="s">
        <v>83</v>
      </c>
      <c r="E153" s="19" t="s">
        <v>155</v>
      </c>
      <c r="F153" s="28" t="str">
        <f t="shared" si="2"/>
        <v>1Туркменистан</v>
      </c>
      <c r="G153" s="20">
        <v>28</v>
      </c>
      <c r="H153" s="21">
        <v>93</v>
      </c>
    </row>
    <row r="154" spans="1:8" x14ac:dyDescent="0.25">
      <c r="A154" s="17" t="s">
        <v>88</v>
      </c>
      <c r="B154" s="18">
        <v>0.80100000000000005</v>
      </c>
      <c r="C154" s="14">
        <v>1</v>
      </c>
      <c r="D154" t="s">
        <v>83</v>
      </c>
      <c r="E154" s="19" t="s">
        <v>144</v>
      </c>
      <c r="F154" s="28" t="str">
        <f t="shared" si="2"/>
        <v>1Тюмень</v>
      </c>
      <c r="G154" s="20">
        <v>26</v>
      </c>
      <c r="H154" s="21">
        <v>99</v>
      </c>
    </row>
    <row r="155" spans="1:8" x14ac:dyDescent="0.25">
      <c r="A155" s="17" t="s">
        <v>88</v>
      </c>
      <c r="B155" s="18">
        <v>0.80100000000000005</v>
      </c>
      <c r="C155" s="14">
        <v>1</v>
      </c>
      <c r="D155" t="s">
        <v>83</v>
      </c>
      <c r="E155" s="19" t="s">
        <v>154</v>
      </c>
      <c r="F155" s="28" t="str">
        <f t="shared" si="2"/>
        <v>1Узбекистан</v>
      </c>
      <c r="G155" s="20">
        <v>30</v>
      </c>
      <c r="H155" s="21">
        <v>105</v>
      </c>
    </row>
    <row r="156" spans="1:8" x14ac:dyDescent="0.25">
      <c r="A156" s="17" t="s">
        <v>88</v>
      </c>
      <c r="B156" s="18">
        <v>0.80100000000000005</v>
      </c>
      <c r="C156" s="14">
        <v>1</v>
      </c>
      <c r="D156" t="s">
        <v>83</v>
      </c>
      <c r="E156" s="19" t="s">
        <v>145</v>
      </c>
      <c r="F156" s="28" t="str">
        <f t="shared" si="2"/>
        <v>1Уфа</v>
      </c>
      <c r="G156" s="20">
        <v>24</v>
      </c>
      <c r="H156" s="21">
        <v>81</v>
      </c>
    </row>
    <row r="157" spans="1:8" x14ac:dyDescent="0.25">
      <c r="A157" s="17" t="s">
        <v>88</v>
      </c>
      <c r="B157" s="18">
        <v>0.80100000000000005</v>
      </c>
      <c r="C157" s="14">
        <v>1</v>
      </c>
      <c r="D157" t="s">
        <v>83</v>
      </c>
      <c r="E157" s="19" t="s">
        <v>146</v>
      </c>
      <c r="F157" s="28" t="str">
        <f t="shared" si="2"/>
        <v>1Ярославль</v>
      </c>
      <c r="G157" s="20">
        <v>24</v>
      </c>
      <c r="H157" s="21">
        <v>85</v>
      </c>
    </row>
    <row r="158" spans="1:8" x14ac:dyDescent="0.25">
      <c r="A158" s="17" t="s">
        <v>89</v>
      </c>
      <c r="B158" s="18">
        <v>1.0009999999999999</v>
      </c>
      <c r="C158" s="14">
        <v>1.25</v>
      </c>
      <c r="D158" t="s">
        <v>83</v>
      </c>
      <c r="E158" s="19" t="s">
        <v>147</v>
      </c>
      <c r="F158" s="28" t="str">
        <f t="shared" si="2"/>
        <v>1,25Азербайджан</v>
      </c>
      <c r="G158" s="20">
        <v>32</v>
      </c>
      <c r="H158" s="21">
        <v>105</v>
      </c>
    </row>
    <row r="159" spans="1:8" x14ac:dyDescent="0.25">
      <c r="A159" s="17" t="s">
        <v>89</v>
      </c>
      <c r="B159" s="18">
        <v>1.0009999999999999</v>
      </c>
      <c r="C159" s="14">
        <v>1.25</v>
      </c>
      <c r="D159" t="s">
        <v>83</v>
      </c>
      <c r="E159" s="19" t="s">
        <v>148</v>
      </c>
      <c r="F159" s="28" t="str">
        <f t="shared" si="2"/>
        <v>1,25Алматы</v>
      </c>
      <c r="G159" s="20">
        <v>34</v>
      </c>
      <c r="H159" s="21">
        <v>120</v>
      </c>
    </row>
    <row r="160" spans="1:8" x14ac:dyDescent="0.25">
      <c r="A160" s="17" t="s">
        <v>89</v>
      </c>
      <c r="B160" s="18">
        <v>1.0009999999999999</v>
      </c>
      <c r="C160" s="14">
        <v>1.25</v>
      </c>
      <c r="D160" t="s">
        <v>83</v>
      </c>
      <c r="E160" s="19" t="s">
        <v>149</v>
      </c>
      <c r="F160" s="28" t="str">
        <f t="shared" si="2"/>
        <v>1,25Армения</v>
      </c>
      <c r="G160" s="20">
        <v>32</v>
      </c>
      <c r="H160" s="21">
        <v>105</v>
      </c>
    </row>
    <row r="161" spans="1:8" x14ac:dyDescent="0.25">
      <c r="A161" s="17" t="s">
        <v>89</v>
      </c>
      <c r="B161" s="18">
        <v>1.0009999999999999</v>
      </c>
      <c r="C161" s="14">
        <v>1.25</v>
      </c>
      <c r="D161" t="s">
        <v>83</v>
      </c>
      <c r="E161" s="19" t="s">
        <v>150</v>
      </c>
      <c r="F161" s="28" t="str">
        <f t="shared" si="2"/>
        <v>1,25Астана</v>
      </c>
      <c r="G161" s="20">
        <v>29</v>
      </c>
      <c r="H161" s="21">
        <v>125</v>
      </c>
    </row>
    <row r="162" spans="1:8" x14ac:dyDescent="0.25">
      <c r="A162" s="17" t="s">
        <v>89</v>
      </c>
      <c r="B162" s="18">
        <v>1.0009999999999999</v>
      </c>
      <c r="C162" s="14">
        <v>1.25</v>
      </c>
      <c r="D162" t="s">
        <v>83</v>
      </c>
      <c r="E162" s="19" t="s">
        <v>151</v>
      </c>
      <c r="F162" s="28" t="str">
        <f t="shared" si="2"/>
        <v>1,25Беларусь</v>
      </c>
      <c r="G162" s="20">
        <v>30</v>
      </c>
      <c r="H162" s="21">
        <v>98</v>
      </c>
    </row>
    <row r="163" spans="1:8" x14ac:dyDescent="0.25">
      <c r="A163" s="17" t="s">
        <v>89</v>
      </c>
      <c r="B163" s="18">
        <v>1.0009999999999999</v>
      </c>
      <c r="C163" s="14">
        <v>1.25</v>
      </c>
      <c r="D163" t="s">
        <v>83</v>
      </c>
      <c r="E163" s="19" t="s">
        <v>84</v>
      </c>
      <c r="F163" s="28" t="str">
        <f t="shared" si="2"/>
        <v>1,25Воронеж</v>
      </c>
      <c r="G163" s="20">
        <v>26</v>
      </c>
      <c r="H163" s="21">
        <v>86</v>
      </c>
    </row>
    <row r="164" spans="1:8" x14ac:dyDescent="0.25">
      <c r="A164" s="17" t="s">
        <v>89</v>
      </c>
      <c r="B164" s="18">
        <v>1.0009999999999999</v>
      </c>
      <c r="C164" s="14">
        <v>1.25</v>
      </c>
      <c r="D164" t="s">
        <v>83</v>
      </c>
      <c r="E164" s="19" t="s">
        <v>152</v>
      </c>
      <c r="F164" s="28" t="str">
        <f t="shared" si="2"/>
        <v>1,25Грузия</v>
      </c>
      <c r="G164" s="20">
        <v>32</v>
      </c>
      <c r="H164" s="21">
        <v>105</v>
      </c>
    </row>
    <row r="165" spans="1:8" x14ac:dyDescent="0.25">
      <c r="A165" s="17" t="s">
        <v>89</v>
      </c>
      <c r="B165" s="18">
        <v>1.0009999999999999</v>
      </c>
      <c r="C165" s="14">
        <v>1.25</v>
      </c>
      <c r="D165" t="s">
        <v>83</v>
      </c>
      <c r="E165" s="19" t="s">
        <v>127</v>
      </c>
      <c r="F165" s="28" t="str">
        <f t="shared" si="2"/>
        <v>1,25Дальний Восток</v>
      </c>
      <c r="G165" s="20">
        <v>47</v>
      </c>
      <c r="H165" s="21">
        <v>157</v>
      </c>
    </row>
    <row r="166" spans="1:8" x14ac:dyDescent="0.25">
      <c r="A166" s="17" t="s">
        <v>89</v>
      </c>
      <c r="B166" s="18">
        <v>1.0009999999999999</v>
      </c>
      <c r="C166" s="14">
        <v>1.25</v>
      </c>
      <c r="D166" t="s">
        <v>83</v>
      </c>
      <c r="E166" s="19" t="s">
        <v>128</v>
      </c>
      <c r="F166" s="28" t="str">
        <f t="shared" si="2"/>
        <v>1,25Екатеринбург</v>
      </c>
      <c r="G166" s="20">
        <v>24</v>
      </c>
      <c r="H166" s="21">
        <v>89</v>
      </c>
    </row>
    <row r="167" spans="1:8" x14ac:dyDescent="0.25">
      <c r="A167" s="17" t="s">
        <v>89</v>
      </c>
      <c r="B167" s="18">
        <v>1.0009999999999999</v>
      </c>
      <c r="C167" s="14">
        <v>1.25</v>
      </c>
      <c r="D167" t="s">
        <v>83</v>
      </c>
      <c r="E167" s="19" t="s">
        <v>129</v>
      </c>
      <c r="F167" s="28" t="str">
        <f t="shared" si="2"/>
        <v>1,25Казань</v>
      </c>
      <c r="G167" s="20">
        <v>23</v>
      </c>
      <c r="H167" s="21">
        <v>86</v>
      </c>
    </row>
    <row r="168" spans="1:8" x14ac:dyDescent="0.25">
      <c r="A168" s="17" t="s">
        <v>89</v>
      </c>
      <c r="B168" s="18">
        <v>1.0009999999999999</v>
      </c>
      <c r="C168" s="14">
        <v>1.25</v>
      </c>
      <c r="D168" t="s">
        <v>83</v>
      </c>
      <c r="E168" s="19" t="s">
        <v>130</v>
      </c>
      <c r="F168" s="28" t="str">
        <f t="shared" si="2"/>
        <v>1,25Калининград</v>
      </c>
      <c r="G168" s="20">
        <v>30</v>
      </c>
      <c r="H168" s="21">
        <v>100</v>
      </c>
    </row>
    <row r="169" spans="1:8" x14ac:dyDescent="0.25">
      <c r="A169" s="17" t="s">
        <v>89</v>
      </c>
      <c r="B169" s="18">
        <v>1.0009999999999999</v>
      </c>
      <c r="C169" s="14">
        <v>1.25</v>
      </c>
      <c r="D169" t="s">
        <v>83</v>
      </c>
      <c r="E169" s="19" t="s">
        <v>131</v>
      </c>
      <c r="F169" s="28" t="str">
        <f t="shared" si="2"/>
        <v>1,25Краснодар</v>
      </c>
      <c r="G169" s="20">
        <v>28</v>
      </c>
      <c r="H169" s="21">
        <v>92</v>
      </c>
    </row>
    <row r="170" spans="1:8" x14ac:dyDescent="0.25">
      <c r="A170" s="17" t="s">
        <v>89</v>
      </c>
      <c r="B170" s="18">
        <v>1.0009999999999999</v>
      </c>
      <c r="C170" s="14">
        <v>1.25</v>
      </c>
      <c r="D170" t="s">
        <v>83</v>
      </c>
      <c r="E170" s="19" t="s">
        <v>132</v>
      </c>
      <c r="F170" s="28" t="str">
        <f t="shared" si="2"/>
        <v>1,25Красноярск</v>
      </c>
      <c r="G170" s="20">
        <v>37</v>
      </c>
      <c r="H170" s="21">
        <v>124</v>
      </c>
    </row>
    <row r="171" spans="1:8" x14ac:dyDescent="0.25">
      <c r="A171" s="17" t="s">
        <v>89</v>
      </c>
      <c r="B171" s="18">
        <v>1.0009999999999999</v>
      </c>
      <c r="C171" s="14">
        <v>1.25</v>
      </c>
      <c r="D171" t="s">
        <v>83</v>
      </c>
      <c r="E171" s="19" t="s">
        <v>153</v>
      </c>
      <c r="F171" s="28" t="str">
        <f t="shared" si="2"/>
        <v>1,25Кыргызстан</v>
      </c>
      <c r="G171" s="20">
        <v>34</v>
      </c>
      <c r="H171" s="21">
        <v>120</v>
      </c>
    </row>
    <row r="172" spans="1:8" x14ac:dyDescent="0.25">
      <c r="A172" s="17" t="s">
        <v>89</v>
      </c>
      <c r="B172" s="18">
        <v>1.0009999999999999</v>
      </c>
      <c r="C172" s="14">
        <v>1.25</v>
      </c>
      <c r="D172" t="s">
        <v>83</v>
      </c>
      <c r="E172" s="19" t="s">
        <v>133</v>
      </c>
      <c r="F172" s="28" t="str">
        <f t="shared" si="2"/>
        <v>1,25Махачкала</v>
      </c>
      <c r="G172" s="20">
        <v>30</v>
      </c>
      <c r="H172" s="21">
        <v>100</v>
      </c>
    </row>
    <row r="173" spans="1:8" x14ac:dyDescent="0.25">
      <c r="A173" s="17" t="s">
        <v>89</v>
      </c>
      <c r="B173" s="18">
        <v>1.0009999999999999</v>
      </c>
      <c r="C173" s="14">
        <v>1.25</v>
      </c>
      <c r="D173" t="s">
        <v>83</v>
      </c>
      <c r="E173" s="19" t="s">
        <v>134</v>
      </c>
      <c r="F173" s="28" t="str">
        <f t="shared" si="2"/>
        <v>1,25Москва, МО и Дальние регионы</v>
      </c>
      <c r="G173" s="20">
        <v>28</v>
      </c>
      <c r="H173" s="21">
        <v>93</v>
      </c>
    </row>
    <row r="174" spans="1:8" x14ac:dyDescent="0.25">
      <c r="A174" s="17" t="s">
        <v>89</v>
      </c>
      <c r="B174" s="18">
        <v>1.0009999999999999</v>
      </c>
      <c r="C174" s="14">
        <v>1.25</v>
      </c>
      <c r="D174" t="s">
        <v>83</v>
      </c>
      <c r="E174" s="19" t="s">
        <v>135</v>
      </c>
      <c r="F174" s="28" t="str">
        <f t="shared" si="2"/>
        <v>1,25Невинномысск</v>
      </c>
      <c r="G174" s="20">
        <v>28</v>
      </c>
      <c r="H174" s="21">
        <v>93</v>
      </c>
    </row>
    <row r="175" spans="1:8" x14ac:dyDescent="0.25">
      <c r="A175" s="17" t="s">
        <v>89</v>
      </c>
      <c r="B175" s="18">
        <v>1.0009999999999999</v>
      </c>
      <c r="C175" s="14">
        <v>1.25</v>
      </c>
      <c r="D175" t="s">
        <v>83</v>
      </c>
      <c r="E175" s="19" t="s">
        <v>136</v>
      </c>
      <c r="F175" s="28" t="str">
        <f t="shared" si="2"/>
        <v>1,25Новосибирск</v>
      </c>
      <c r="G175" s="20">
        <v>32</v>
      </c>
      <c r="H175" s="21">
        <v>114</v>
      </c>
    </row>
    <row r="176" spans="1:8" x14ac:dyDescent="0.25">
      <c r="A176" s="17" t="s">
        <v>89</v>
      </c>
      <c r="B176" s="18">
        <v>1.0009999999999999</v>
      </c>
      <c r="C176" s="14">
        <v>1.25</v>
      </c>
      <c r="D176" t="s">
        <v>83</v>
      </c>
      <c r="E176" s="19" t="s">
        <v>137</v>
      </c>
      <c r="F176" s="28" t="str">
        <f t="shared" si="2"/>
        <v>1,25Омск</v>
      </c>
      <c r="G176" s="20">
        <v>27</v>
      </c>
      <c r="H176" s="21">
        <v>119</v>
      </c>
    </row>
    <row r="177" spans="1:8" x14ac:dyDescent="0.25">
      <c r="A177" s="17" t="s">
        <v>89</v>
      </c>
      <c r="B177" s="18">
        <v>1.0009999999999999</v>
      </c>
      <c r="C177" s="14">
        <v>1.25</v>
      </c>
      <c r="D177" t="s">
        <v>83</v>
      </c>
      <c r="E177" s="19" t="s">
        <v>138</v>
      </c>
      <c r="F177" s="28" t="str">
        <f t="shared" si="2"/>
        <v>1,25Оренбург</v>
      </c>
      <c r="G177" s="20">
        <v>27</v>
      </c>
      <c r="H177" s="21">
        <v>92</v>
      </c>
    </row>
    <row r="178" spans="1:8" x14ac:dyDescent="0.25">
      <c r="A178" s="17" t="s">
        <v>89</v>
      </c>
      <c r="B178" s="18">
        <v>1.0009999999999999</v>
      </c>
      <c r="C178" s="14">
        <v>1.25</v>
      </c>
      <c r="D178" t="s">
        <v>83</v>
      </c>
      <c r="E178" s="19" t="s">
        <v>139</v>
      </c>
      <c r="F178" s="28" t="str">
        <f t="shared" si="2"/>
        <v>1,25Пермь</v>
      </c>
      <c r="G178" s="20">
        <v>26</v>
      </c>
      <c r="H178" s="21">
        <v>89</v>
      </c>
    </row>
    <row r="179" spans="1:8" x14ac:dyDescent="0.25">
      <c r="A179" s="17" t="s">
        <v>89</v>
      </c>
      <c r="B179" s="18">
        <v>1.0009999999999999</v>
      </c>
      <c r="C179" s="14">
        <v>1.25</v>
      </c>
      <c r="D179" t="s">
        <v>83</v>
      </c>
      <c r="E179" s="19" t="s">
        <v>140</v>
      </c>
      <c r="F179" s="28" t="str">
        <f t="shared" si="2"/>
        <v>1,25Ростов</v>
      </c>
      <c r="G179" s="20">
        <v>38</v>
      </c>
      <c r="H179" s="21">
        <v>127</v>
      </c>
    </row>
    <row r="180" spans="1:8" x14ac:dyDescent="0.25">
      <c r="A180" s="17" t="s">
        <v>89</v>
      </c>
      <c r="B180" s="18">
        <v>1.0009999999999999</v>
      </c>
      <c r="C180" s="14">
        <v>1.25</v>
      </c>
      <c r="D180" t="s">
        <v>83</v>
      </c>
      <c r="E180" s="19" t="s">
        <v>141</v>
      </c>
      <c r="F180" s="28" t="str">
        <f t="shared" si="2"/>
        <v>1,25Самара</v>
      </c>
      <c r="G180" s="20">
        <v>27</v>
      </c>
      <c r="H180" s="21">
        <v>89</v>
      </c>
    </row>
    <row r="181" spans="1:8" x14ac:dyDescent="0.25">
      <c r="A181" s="17" t="s">
        <v>89</v>
      </c>
      <c r="B181" s="18">
        <v>1.0009999999999999</v>
      </c>
      <c r="C181" s="14">
        <v>1.25</v>
      </c>
      <c r="D181" t="s">
        <v>83</v>
      </c>
      <c r="E181" s="19" t="s">
        <v>83</v>
      </c>
      <c r="F181" s="28" t="str">
        <f t="shared" si="2"/>
        <v>1,25Санкт-Петербург и СЗО</v>
      </c>
      <c r="G181" s="20">
        <v>22</v>
      </c>
      <c r="H181" s="21">
        <v>81</v>
      </c>
    </row>
    <row r="182" spans="1:8" x14ac:dyDescent="0.25">
      <c r="A182" s="17" t="s">
        <v>89</v>
      </c>
      <c r="B182" s="18">
        <v>1.0009999999999999</v>
      </c>
      <c r="C182" s="14">
        <v>1.25</v>
      </c>
      <c r="D182" t="s">
        <v>83</v>
      </c>
      <c r="E182" s="19" t="s">
        <v>142</v>
      </c>
      <c r="F182" s="28" t="str">
        <f t="shared" si="2"/>
        <v>1,25Саратов</v>
      </c>
      <c r="G182" s="20">
        <v>26</v>
      </c>
      <c r="H182" s="21">
        <v>88</v>
      </c>
    </row>
    <row r="183" spans="1:8" x14ac:dyDescent="0.25">
      <c r="A183" s="17" t="s">
        <v>89</v>
      </c>
      <c r="B183" s="18">
        <v>1.0009999999999999</v>
      </c>
      <c r="C183" s="14">
        <v>1.25</v>
      </c>
      <c r="D183" t="s">
        <v>83</v>
      </c>
      <c r="E183" s="19" t="s">
        <v>143</v>
      </c>
      <c r="F183" s="28" t="str">
        <f t="shared" si="2"/>
        <v>1,25Тверь</v>
      </c>
      <c r="G183" s="20">
        <v>25</v>
      </c>
      <c r="H183" s="21">
        <v>89</v>
      </c>
    </row>
    <row r="184" spans="1:8" x14ac:dyDescent="0.25">
      <c r="A184" s="17" t="s">
        <v>89</v>
      </c>
      <c r="B184" s="18">
        <v>1.0009999999999999</v>
      </c>
      <c r="C184" s="14">
        <v>1.25</v>
      </c>
      <c r="D184" t="s">
        <v>83</v>
      </c>
      <c r="E184" s="19" t="s">
        <v>155</v>
      </c>
      <c r="F184" s="28" t="str">
        <f t="shared" si="2"/>
        <v>1,25Туркменистан</v>
      </c>
      <c r="G184" s="20">
        <v>32</v>
      </c>
      <c r="H184" s="21">
        <v>105</v>
      </c>
    </row>
    <row r="185" spans="1:8" x14ac:dyDescent="0.25">
      <c r="A185" s="17" t="s">
        <v>89</v>
      </c>
      <c r="B185" s="18">
        <v>1.0009999999999999</v>
      </c>
      <c r="C185" s="14">
        <v>1.25</v>
      </c>
      <c r="D185" t="s">
        <v>83</v>
      </c>
      <c r="E185" s="19" t="s">
        <v>144</v>
      </c>
      <c r="F185" s="28" t="str">
        <f t="shared" si="2"/>
        <v>1,25Тюмень</v>
      </c>
      <c r="G185" s="20">
        <v>30</v>
      </c>
      <c r="H185" s="21">
        <v>113</v>
      </c>
    </row>
    <row r="186" spans="1:8" x14ac:dyDescent="0.25">
      <c r="A186" s="17" t="s">
        <v>89</v>
      </c>
      <c r="B186" s="18">
        <v>1.0009999999999999</v>
      </c>
      <c r="C186" s="14">
        <v>1.25</v>
      </c>
      <c r="D186" t="s">
        <v>83</v>
      </c>
      <c r="E186" s="19" t="s">
        <v>154</v>
      </c>
      <c r="F186" s="28" t="str">
        <f t="shared" si="2"/>
        <v>1,25Узбекистан</v>
      </c>
      <c r="G186" s="20">
        <v>34</v>
      </c>
      <c r="H186" s="21">
        <v>120</v>
      </c>
    </row>
    <row r="187" spans="1:8" x14ac:dyDescent="0.25">
      <c r="A187" s="17" t="s">
        <v>89</v>
      </c>
      <c r="B187" s="18">
        <v>1.0009999999999999</v>
      </c>
      <c r="C187" s="14">
        <v>1.25</v>
      </c>
      <c r="D187" t="s">
        <v>83</v>
      </c>
      <c r="E187" s="19" t="s">
        <v>145</v>
      </c>
      <c r="F187" s="28" t="str">
        <f t="shared" si="2"/>
        <v>1,25Уфа</v>
      </c>
      <c r="G187" s="20">
        <v>27</v>
      </c>
      <c r="H187" s="21">
        <v>90</v>
      </c>
    </row>
    <row r="188" spans="1:8" x14ac:dyDescent="0.25">
      <c r="A188" s="17" t="s">
        <v>89</v>
      </c>
      <c r="B188" s="18">
        <v>1.0009999999999999</v>
      </c>
      <c r="C188" s="14">
        <v>1.25</v>
      </c>
      <c r="D188" t="s">
        <v>83</v>
      </c>
      <c r="E188" s="19" t="s">
        <v>146</v>
      </c>
      <c r="F188" s="28" t="str">
        <f t="shared" si="2"/>
        <v>1,25Ярославль</v>
      </c>
      <c r="G188" s="20">
        <v>26</v>
      </c>
      <c r="H188" s="21">
        <v>88</v>
      </c>
    </row>
    <row r="189" spans="1:8" x14ac:dyDescent="0.25">
      <c r="A189" s="17" t="s">
        <v>90</v>
      </c>
      <c r="B189" s="18">
        <v>1.2509999999999999</v>
      </c>
      <c r="C189" s="14">
        <v>1.5</v>
      </c>
      <c r="D189" t="s">
        <v>83</v>
      </c>
      <c r="E189" s="19" t="s">
        <v>147</v>
      </c>
      <c r="F189" s="28" t="str">
        <f t="shared" si="2"/>
        <v>1,5Азербайджан</v>
      </c>
      <c r="G189" s="20">
        <v>36</v>
      </c>
      <c r="H189" s="21">
        <v>119</v>
      </c>
    </row>
    <row r="190" spans="1:8" x14ac:dyDescent="0.25">
      <c r="A190" s="17" t="s">
        <v>90</v>
      </c>
      <c r="B190" s="18">
        <v>1.2509999999999999</v>
      </c>
      <c r="C190" s="14">
        <v>1.5</v>
      </c>
      <c r="D190" t="s">
        <v>83</v>
      </c>
      <c r="E190" s="19" t="s">
        <v>148</v>
      </c>
      <c r="F190" s="28" t="str">
        <f t="shared" si="2"/>
        <v>1,5Алматы</v>
      </c>
      <c r="G190" s="20">
        <v>40</v>
      </c>
      <c r="H190" s="21">
        <v>134</v>
      </c>
    </row>
    <row r="191" spans="1:8" x14ac:dyDescent="0.25">
      <c r="A191" s="17" t="s">
        <v>90</v>
      </c>
      <c r="B191" s="18">
        <v>1.2509999999999999</v>
      </c>
      <c r="C191" s="14">
        <v>1.5</v>
      </c>
      <c r="D191" t="s">
        <v>83</v>
      </c>
      <c r="E191" s="19" t="s">
        <v>149</v>
      </c>
      <c r="F191" s="28" t="str">
        <f t="shared" si="2"/>
        <v>1,5Армения</v>
      </c>
      <c r="G191" s="20">
        <v>36</v>
      </c>
      <c r="H191" s="21">
        <v>119</v>
      </c>
    </row>
    <row r="192" spans="1:8" x14ac:dyDescent="0.25">
      <c r="A192" s="17" t="s">
        <v>90</v>
      </c>
      <c r="B192" s="18">
        <v>1.2509999999999999</v>
      </c>
      <c r="C192" s="14">
        <v>1.5</v>
      </c>
      <c r="D192" t="s">
        <v>83</v>
      </c>
      <c r="E192" s="19" t="s">
        <v>150</v>
      </c>
      <c r="F192" s="28" t="str">
        <f t="shared" si="2"/>
        <v>1,5Астана</v>
      </c>
      <c r="G192" s="20">
        <v>34</v>
      </c>
      <c r="H192" s="21">
        <v>132</v>
      </c>
    </row>
    <row r="193" spans="1:8" x14ac:dyDescent="0.25">
      <c r="A193" s="17" t="s">
        <v>90</v>
      </c>
      <c r="B193" s="18">
        <v>1.2509999999999999</v>
      </c>
      <c r="C193" s="14">
        <v>1.5</v>
      </c>
      <c r="D193" t="s">
        <v>83</v>
      </c>
      <c r="E193" s="19" t="s">
        <v>151</v>
      </c>
      <c r="F193" s="28" t="str">
        <f t="shared" si="2"/>
        <v>1,5Беларусь</v>
      </c>
      <c r="G193" s="20">
        <v>31</v>
      </c>
      <c r="H193" s="21">
        <v>105</v>
      </c>
    </row>
    <row r="194" spans="1:8" x14ac:dyDescent="0.25">
      <c r="A194" s="17" t="s">
        <v>90</v>
      </c>
      <c r="B194" s="18">
        <v>1.2509999999999999</v>
      </c>
      <c r="C194" s="14">
        <v>1.5</v>
      </c>
      <c r="D194" t="s">
        <v>83</v>
      </c>
      <c r="E194" s="19" t="s">
        <v>84</v>
      </c>
      <c r="F194" s="28" t="str">
        <f t="shared" si="2"/>
        <v>1,5Воронеж</v>
      </c>
      <c r="G194" s="20">
        <v>28</v>
      </c>
      <c r="H194" s="21">
        <v>95</v>
      </c>
    </row>
    <row r="195" spans="1:8" x14ac:dyDescent="0.25">
      <c r="A195" s="17" t="s">
        <v>90</v>
      </c>
      <c r="B195" s="18">
        <v>1.2509999999999999</v>
      </c>
      <c r="C195" s="14">
        <v>1.5</v>
      </c>
      <c r="D195" t="s">
        <v>83</v>
      </c>
      <c r="E195" s="19" t="s">
        <v>152</v>
      </c>
      <c r="F195" s="28" t="str">
        <f t="shared" si="2"/>
        <v>1,5Грузия</v>
      </c>
      <c r="G195" s="20">
        <v>36</v>
      </c>
      <c r="H195" s="21">
        <v>119</v>
      </c>
    </row>
    <row r="196" spans="1:8" x14ac:dyDescent="0.25">
      <c r="A196" s="17" t="s">
        <v>90</v>
      </c>
      <c r="B196" s="18">
        <v>1.2509999999999999</v>
      </c>
      <c r="C196" s="14">
        <v>1.5</v>
      </c>
      <c r="D196" t="s">
        <v>83</v>
      </c>
      <c r="E196" s="19" t="s">
        <v>127</v>
      </c>
      <c r="F196" s="28" t="str">
        <f t="shared" ref="F196:F259" si="3">C196&amp;E196</f>
        <v>1,5Дальний Восток</v>
      </c>
      <c r="G196" s="20">
        <v>55</v>
      </c>
      <c r="H196" s="21">
        <v>184</v>
      </c>
    </row>
    <row r="197" spans="1:8" x14ac:dyDescent="0.25">
      <c r="A197" s="17" t="s">
        <v>90</v>
      </c>
      <c r="B197" s="18">
        <v>1.2509999999999999</v>
      </c>
      <c r="C197" s="14">
        <v>1.5</v>
      </c>
      <c r="D197" t="s">
        <v>83</v>
      </c>
      <c r="E197" s="19" t="s">
        <v>128</v>
      </c>
      <c r="F197" s="28" t="str">
        <f t="shared" si="3"/>
        <v>1,5Екатеринбург</v>
      </c>
      <c r="G197" s="20">
        <v>28</v>
      </c>
      <c r="H197" s="21">
        <v>94</v>
      </c>
    </row>
    <row r="198" spans="1:8" x14ac:dyDescent="0.25">
      <c r="A198" s="17" t="s">
        <v>90</v>
      </c>
      <c r="B198" s="18">
        <v>1.2509999999999999</v>
      </c>
      <c r="C198" s="14">
        <v>1.5</v>
      </c>
      <c r="D198" t="s">
        <v>83</v>
      </c>
      <c r="E198" s="19" t="s">
        <v>129</v>
      </c>
      <c r="F198" s="28" t="str">
        <f t="shared" si="3"/>
        <v>1,5Казань</v>
      </c>
      <c r="G198" s="20">
        <v>26</v>
      </c>
      <c r="H198" s="21">
        <v>90</v>
      </c>
    </row>
    <row r="199" spans="1:8" x14ac:dyDescent="0.25">
      <c r="A199" s="17" t="s">
        <v>90</v>
      </c>
      <c r="B199" s="18">
        <v>1.2509999999999999</v>
      </c>
      <c r="C199" s="14">
        <v>1.5</v>
      </c>
      <c r="D199" t="s">
        <v>83</v>
      </c>
      <c r="E199" s="19" t="s">
        <v>130</v>
      </c>
      <c r="F199" s="28" t="str">
        <f t="shared" si="3"/>
        <v>1,5Калининград</v>
      </c>
      <c r="G199" s="20">
        <v>32</v>
      </c>
      <c r="H199" s="21">
        <v>106</v>
      </c>
    </row>
    <row r="200" spans="1:8" x14ac:dyDescent="0.25">
      <c r="A200" s="17" t="s">
        <v>90</v>
      </c>
      <c r="B200" s="18">
        <v>1.2509999999999999</v>
      </c>
      <c r="C200" s="14">
        <v>1.5</v>
      </c>
      <c r="D200" t="s">
        <v>83</v>
      </c>
      <c r="E200" s="19" t="s">
        <v>131</v>
      </c>
      <c r="F200" s="28" t="str">
        <f t="shared" si="3"/>
        <v>1,5Краснодар</v>
      </c>
      <c r="G200" s="20">
        <v>32</v>
      </c>
      <c r="H200" s="21">
        <v>106</v>
      </c>
    </row>
    <row r="201" spans="1:8" x14ac:dyDescent="0.25">
      <c r="A201" s="17" t="s">
        <v>90</v>
      </c>
      <c r="B201" s="18">
        <v>1.2509999999999999</v>
      </c>
      <c r="C201" s="14">
        <v>1.5</v>
      </c>
      <c r="D201" t="s">
        <v>83</v>
      </c>
      <c r="E201" s="19" t="s">
        <v>132</v>
      </c>
      <c r="F201" s="28" t="str">
        <f t="shared" si="3"/>
        <v>1,5Красноярск</v>
      </c>
      <c r="G201" s="20">
        <v>43</v>
      </c>
      <c r="H201" s="21">
        <v>145</v>
      </c>
    </row>
    <row r="202" spans="1:8" x14ac:dyDescent="0.25">
      <c r="A202" s="17" t="s">
        <v>90</v>
      </c>
      <c r="B202" s="18">
        <v>1.2509999999999999</v>
      </c>
      <c r="C202" s="14">
        <v>1.5</v>
      </c>
      <c r="D202" t="s">
        <v>83</v>
      </c>
      <c r="E202" s="19" t="s">
        <v>153</v>
      </c>
      <c r="F202" s="28" t="str">
        <f t="shared" si="3"/>
        <v>1,5Кыргызстан</v>
      </c>
      <c r="G202" s="20">
        <v>40</v>
      </c>
      <c r="H202" s="21">
        <v>134</v>
      </c>
    </row>
    <row r="203" spans="1:8" x14ac:dyDescent="0.25">
      <c r="A203" s="17" t="s">
        <v>90</v>
      </c>
      <c r="B203" s="18">
        <v>1.2509999999999999</v>
      </c>
      <c r="C203" s="14">
        <v>1.5</v>
      </c>
      <c r="D203" t="s">
        <v>83</v>
      </c>
      <c r="E203" s="19" t="s">
        <v>133</v>
      </c>
      <c r="F203" s="28" t="str">
        <f t="shared" si="3"/>
        <v>1,5Махачкала</v>
      </c>
      <c r="G203" s="20">
        <v>34</v>
      </c>
      <c r="H203" s="21">
        <v>113</v>
      </c>
    </row>
    <row r="204" spans="1:8" x14ac:dyDescent="0.25">
      <c r="A204" s="17" t="s">
        <v>90</v>
      </c>
      <c r="B204" s="18">
        <v>1.2509999999999999</v>
      </c>
      <c r="C204" s="14">
        <v>1.5</v>
      </c>
      <c r="D204" t="s">
        <v>83</v>
      </c>
      <c r="E204" s="19" t="s">
        <v>134</v>
      </c>
      <c r="F204" s="28" t="str">
        <f t="shared" si="3"/>
        <v>1,5Москва, МО и Дальние регионы</v>
      </c>
      <c r="G204" s="20">
        <v>29</v>
      </c>
      <c r="H204" s="21">
        <v>100</v>
      </c>
    </row>
    <row r="205" spans="1:8" x14ac:dyDescent="0.25">
      <c r="A205" s="17" t="s">
        <v>90</v>
      </c>
      <c r="B205" s="18">
        <v>1.2509999999999999</v>
      </c>
      <c r="C205" s="14">
        <v>1.5</v>
      </c>
      <c r="D205" t="s">
        <v>83</v>
      </c>
      <c r="E205" s="19" t="s">
        <v>135</v>
      </c>
      <c r="F205" s="28" t="str">
        <f t="shared" si="3"/>
        <v>1,5Невинномысск</v>
      </c>
      <c r="G205" s="20">
        <v>32</v>
      </c>
      <c r="H205" s="21">
        <v>107</v>
      </c>
    </row>
    <row r="206" spans="1:8" x14ac:dyDescent="0.25">
      <c r="A206" s="17" t="s">
        <v>90</v>
      </c>
      <c r="B206" s="18">
        <v>1.2509999999999999</v>
      </c>
      <c r="C206" s="14">
        <v>1.5</v>
      </c>
      <c r="D206" t="s">
        <v>83</v>
      </c>
      <c r="E206" s="19" t="s">
        <v>136</v>
      </c>
      <c r="F206" s="28" t="str">
        <f t="shared" si="3"/>
        <v>1,5Новосибирск</v>
      </c>
      <c r="G206" s="20">
        <v>38</v>
      </c>
      <c r="H206" s="21">
        <v>127</v>
      </c>
    </row>
    <row r="207" spans="1:8" x14ac:dyDescent="0.25">
      <c r="A207" s="17" t="s">
        <v>90</v>
      </c>
      <c r="B207" s="18">
        <v>1.2509999999999999</v>
      </c>
      <c r="C207" s="14">
        <v>1.5</v>
      </c>
      <c r="D207" t="s">
        <v>83</v>
      </c>
      <c r="E207" s="19" t="s">
        <v>137</v>
      </c>
      <c r="F207" s="28" t="str">
        <f t="shared" si="3"/>
        <v>1,5Омск</v>
      </c>
      <c r="G207" s="20">
        <v>32</v>
      </c>
      <c r="H207" s="21">
        <v>125</v>
      </c>
    </row>
    <row r="208" spans="1:8" x14ac:dyDescent="0.25">
      <c r="A208" s="17" t="s">
        <v>90</v>
      </c>
      <c r="B208" s="18">
        <v>1.2509999999999999</v>
      </c>
      <c r="C208" s="14">
        <v>1.5</v>
      </c>
      <c r="D208" t="s">
        <v>83</v>
      </c>
      <c r="E208" s="19" t="s">
        <v>138</v>
      </c>
      <c r="F208" s="28" t="str">
        <f t="shared" si="3"/>
        <v>1,5Оренбург</v>
      </c>
      <c r="G208" s="20">
        <v>31</v>
      </c>
      <c r="H208" s="21">
        <v>104</v>
      </c>
    </row>
    <row r="209" spans="1:8" x14ac:dyDescent="0.25">
      <c r="A209" s="17" t="s">
        <v>90</v>
      </c>
      <c r="B209" s="18">
        <v>1.2509999999999999</v>
      </c>
      <c r="C209" s="14">
        <v>1.5</v>
      </c>
      <c r="D209" t="s">
        <v>83</v>
      </c>
      <c r="E209" s="19" t="s">
        <v>139</v>
      </c>
      <c r="F209" s="28" t="str">
        <f t="shared" si="3"/>
        <v>1,5Пермь</v>
      </c>
      <c r="G209" s="20">
        <v>30</v>
      </c>
      <c r="H209" s="21">
        <v>100</v>
      </c>
    </row>
    <row r="210" spans="1:8" x14ac:dyDescent="0.25">
      <c r="A210" s="17" t="s">
        <v>90</v>
      </c>
      <c r="B210" s="18">
        <v>1.2509999999999999</v>
      </c>
      <c r="C210" s="14">
        <v>1.5</v>
      </c>
      <c r="D210" t="s">
        <v>83</v>
      </c>
      <c r="E210" s="19" t="s">
        <v>140</v>
      </c>
      <c r="F210" s="28" t="str">
        <f t="shared" si="3"/>
        <v>1,5Ростов</v>
      </c>
      <c r="G210" s="20">
        <v>41</v>
      </c>
      <c r="H210" s="21">
        <v>138</v>
      </c>
    </row>
    <row r="211" spans="1:8" x14ac:dyDescent="0.25">
      <c r="A211" s="17" t="s">
        <v>90</v>
      </c>
      <c r="B211" s="18">
        <v>1.2509999999999999</v>
      </c>
      <c r="C211" s="14">
        <v>1.5</v>
      </c>
      <c r="D211" t="s">
        <v>83</v>
      </c>
      <c r="E211" s="19" t="s">
        <v>141</v>
      </c>
      <c r="F211" s="28" t="str">
        <f t="shared" si="3"/>
        <v>1,5Самара</v>
      </c>
      <c r="G211" s="20">
        <v>30</v>
      </c>
      <c r="H211" s="21">
        <v>101</v>
      </c>
    </row>
    <row r="212" spans="1:8" x14ac:dyDescent="0.25">
      <c r="A212" s="17" t="s">
        <v>90</v>
      </c>
      <c r="B212" s="18">
        <v>1.2509999999999999</v>
      </c>
      <c r="C212" s="14">
        <v>1.5</v>
      </c>
      <c r="D212" t="s">
        <v>83</v>
      </c>
      <c r="E212" s="19" t="s">
        <v>83</v>
      </c>
      <c r="F212" s="28" t="str">
        <f t="shared" si="3"/>
        <v>1,5Санкт-Петербург и СЗО</v>
      </c>
      <c r="G212" s="20">
        <v>23</v>
      </c>
      <c r="H212" s="21">
        <v>85</v>
      </c>
    </row>
    <row r="213" spans="1:8" x14ac:dyDescent="0.25">
      <c r="A213" s="17" t="s">
        <v>90</v>
      </c>
      <c r="B213" s="18">
        <v>1.2509999999999999</v>
      </c>
      <c r="C213" s="14">
        <v>1.5</v>
      </c>
      <c r="D213" t="s">
        <v>83</v>
      </c>
      <c r="E213" s="19" t="s">
        <v>142</v>
      </c>
      <c r="F213" s="28" t="str">
        <f t="shared" si="3"/>
        <v>1,5Саратов</v>
      </c>
      <c r="G213" s="20">
        <v>29</v>
      </c>
      <c r="H213" s="21">
        <v>99</v>
      </c>
    </row>
    <row r="214" spans="1:8" x14ac:dyDescent="0.25">
      <c r="A214" s="17" t="s">
        <v>90</v>
      </c>
      <c r="B214" s="18">
        <v>1.2509999999999999</v>
      </c>
      <c r="C214" s="14">
        <v>1.5</v>
      </c>
      <c r="D214" t="s">
        <v>83</v>
      </c>
      <c r="E214" s="19" t="s">
        <v>143</v>
      </c>
      <c r="F214" s="28" t="str">
        <f t="shared" si="3"/>
        <v>1,5Тверь</v>
      </c>
      <c r="G214" s="20">
        <v>26</v>
      </c>
      <c r="H214" s="21">
        <v>93</v>
      </c>
    </row>
    <row r="215" spans="1:8" x14ac:dyDescent="0.25">
      <c r="A215" s="17" t="s">
        <v>90</v>
      </c>
      <c r="B215" s="18">
        <v>1.2509999999999999</v>
      </c>
      <c r="C215" s="14">
        <v>1.5</v>
      </c>
      <c r="D215" t="s">
        <v>83</v>
      </c>
      <c r="E215" s="19" t="s">
        <v>155</v>
      </c>
      <c r="F215" s="28" t="str">
        <f t="shared" si="3"/>
        <v>1,5Туркменистан</v>
      </c>
      <c r="G215" s="20">
        <v>36</v>
      </c>
      <c r="H215" s="21">
        <v>119</v>
      </c>
    </row>
    <row r="216" spans="1:8" x14ac:dyDescent="0.25">
      <c r="A216" s="17" t="s">
        <v>90</v>
      </c>
      <c r="B216" s="18">
        <v>1.2509999999999999</v>
      </c>
      <c r="C216" s="14">
        <v>1.5</v>
      </c>
      <c r="D216" t="s">
        <v>83</v>
      </c>
      <c r="E216" s="19" t="s">
        <v>144</v>
      </c>
      <c r="F216" s="28" t="str">
        <f t="shared" si="3"/>
        <v>1,5Тюмень</v>
      </c>
      <c r="G216" s="20">
        <v>35</v>
      </c>
      <c r="H216" s="21">
        <v>119</v>
      </c>
    </row>
    <row r="217" spans="1:8" x14ac:dyDescent="0.25">
      <c r="A217" s="17" t="s">
        <v>90</v>
      </c>
      <c r="B217" s="18">
        <v>1.2509999999999999</v>
      </c>
      <c r="C217" s="14">
        <v>1.5</v>
      </c>
      <c r="D217" t="s">
        <v>83</v>
      </c>
      <c r="E217" s="19" t="s">
        <v>154</v>
      </c>
      <c r="F217" s="28" t="str">
        <f t="shared" si="3"/>
        <v>1,5Узбекистан</v>
      </c>
      <c r="G217" s="20">
        <v>40</v>
      </c>
      <c r="H217" s="21">
        <v>134</v>
      </c>
    </row>
    <row r="218" spans="1:8" x14ac:dyDescent="0.25">
      <c r="A218" s="17" t="s">
        <v>90</v>
      </c>
      <c r="B218" s="18">
        <v>1.2509999999999999</v>
      </c>
      <c r="C218" s="14">
        <v>1.5</v>
      </c>
      <c r="D218" t="s">
        <v>83</v>
      </c>
      <c r="E218" s="19" t="s">
        <v>145</v>
      </c>
      <c r="F218" s="28" t="str">
        <f t="shared" si="3"/>
        <v>1,5Уфа</v>
      </c>
      <c r="G218" s="20">
        <v>31</v>
      </c>
      <c r="H218" s="21">
        <v>102</v>
      </c>
    </row>
    <row r="219" spans="1:8" x14ac:dyDescent="0.25">
      <c r="A219" s="17" t="s">
        <v>90</v>
      </c>
      <c r="B219" s="18">
        <v>1.2509999999999999</v>
      </c>
      <c r="C219" s="14">
        <v>1.5</v>
      </c>
      <c r="D219" t="s">
        <v>83</v>
      </c>
      <c r="E219" s="19" t="s">
        <v>146</v>
      </c>
      <c r="F219" s="28" t="str">
        <f t="shared" si="3"/>
        <v>1,5Ярославль</v>
      </c>
      <c r="G219" s="20">
        <v>28</v>
      </c>
      <c r="H219" s="21">
        <v>93</v>
      </c>
    </row>
    <row r="220" spans="1:8" x14ac:dyDescent="0.25">
      <c r="A220" s="17" t="s">
        <v>91</v>
      </c>
      <c r="B220" s="18">
        <v>1.5009999999999999</v>
      </c>
      <c r="C220" s="14">
        <v>1.75</v>
      </c>
      <c r="D220" t="s">
        <v>83</v>
      </c>
      <c r="E220" s="19" t="s">
        <v>147</v>
      </c>
      <c r="F220" s="28" t="str">
        <f t="shared" si="3"/>
        <v>1,75Азербайджан</v>
      </c>
      <c r="G220" s="20">
        <v>40</v>
      </c>
      <c r="H220" s="21">
        <v>119</v>
      </c>
    </row>
    <row r="221" spans="1:8" x14ac:dyDescent="0.25">
      <c r="A221" s="17" t="s">
        <v>91</v>
      </c>
      <c r="B221" s="18">
        <v>1.5009999999999999</v>
      </c>
      <c r="C221" s="14">
        <v>1.75</v>
      </c>
      <c r="D221" t="s">
        <v>83</v>
      </c>
      <c r="E221" s="19" t="s">
        <v>148</v>
      </c>
      <c r="F221" s="28" t="str">
        <f t="shared" si="3"/>
        <v>1,75Алматы</v>
      </c>
      <c r="G221" s="20">
        <v>45</v>
      </c>
      <c r="H221" s="21">
        <v>134</v>
      </c>
    </row>
    <row r="222" spans="1:8" x14ac:dyDescent="0.25">
      <c r="A222" s="17" t="s">
        <v>91</v>
      </c>
      <c r="B222" s="18">
        <v>1.5009999999999999</v>
      </c>
      <c r="C222" s="14">
        <v>1.75</v>
      </c>
      <c r="D222" t="s">
        <v>83</v>
      </c>
      <c r="E222" s="19" t="s">
        <v>149</v>
      </c>
      <c r="F222" s="28" t="str">
        <f t="shared" si="3"/>
        <v>1,75Армения</v>
      </c>
      <c r="G222" s="20">
        <v>40</v>
      </c>
      <c r="H222" s="21">
        <v>119</v>
      </c>
    </row>
    <row r="223" spans="1:8" x14ac:dyDescent="0.25">
      <c r="A223" s="17" t="s">
        <v>91</v>
      </c>
      <c r="B223" s="18">
        <v>1.5009999999999999</v>
      </c>
      <c r="C223" s="14">
        <v>1.75</v>
      </c>
      <c r="D223" t="s">
        <v>83</v>
      </c>
      <c r="E223" s="19" t="s">
        <v>150</v>
      </c>
      <c r="F223" s="28" t="str">
        <f t="shared" si="3"/>
        <v>1,75Астана</v>
      </c>
      <c r="G223" s="20">
        <v>37</v>
      </c>
      <c r="H223" s="21">
        <v>132</v>
      </c>
    </row>
    <row r="224" spans="1:8" x14ac:dyDescent="0.25">
      <c r="A224" s="17" t="s">
        <v>91</v>
      </c>
      <c r="B224" s="18">
        <v>1.5009999999999999</v>
      </c>
      <c r="C224" s="14">
        <v>1.75</v>
      </c>
      <c r="D224" t="s">
        <v>83</v>
      </c>
      <c r="E224" s="19" t="s">
        <v>151</v>
      </c>
      <c r="F224" s="28" t="str">
        <f t="shared" si="3"/>
        <v>1,75Беларусь</v>
      </c>
      <c r="G224" s="20">
        <v>32</v>
      </c>
      <c r="H224" s="21">
        <v>105</v>
      </c>
    </row>
    <row r="225" spans="1:8" x14ac:dyDescent="0.25">
      <c r="A225" s="17" t="s">
        <v>91</v>
      </c>
      <c r="B225" s="18">
        <v>1.5009999999999999</v>
      </c>
      <c r="C225" s="14">
        <v>1.75</v>
      </c>
      <c r="D225" t="s">
        <v>83</v>
      </c>
      <c r="E225" s="19" t="s">
        <v>84</v>
      </c>
      <c r="F225" s="28" t="str">
        <f t="shared" si="3"/>
        <v>1,75Воронеж</v>
      </c>
      <c r="G225" s="20">
        <v>30</v>
      </c>
      <c r="H225" s="21">
        <v>95</v>
      </c>
    </row>
    <row r="226" spans="1:8" x14ac:dyDescent="0.25">
      <c r="A226" s="17" t="s">
        <v>91</v>
      </c>
      <c r="B226" s="18">
        <v>1.5009999999999999</v>
      </c>
      <c r="C226" s="14">
        <v>1.75</v>
      </c>
      <c r="D226" t="s">
        <v>83</v>
      </c>
      <c r="E226" s="19" t="s">
        <v>152</v>
      </c>
      <c r="F226" s="28" t="str">
        <f t="shared" si="3"/>
        <v>1,75Грузия</v>
      </c>
      <c r="G226" s="20">
        <v>40</v>
      </c>
      <c r="H226" s="21">
        <v>119</v>
      </c>
    </row>
    <row r="227" spans="1:8" x14ac:dyDescent="0.25">
      <c r="A227" s="17" t="s">
        <v>91</v>
      </c>
      <c r="B227" s="18">
        <v>1.5009999999999999</v>
      </c>
      <c r="C227" s="14">
        <v>1.75</v>
      </c>
      <c r="D227" t="s">
        <v>83</v>
      </c>
      <c r="E227" s="19" t="s">
        <v>127</v>
      </c>
      <c r="F227" s="28" t="str">
        <f t="shared" si="3"/>
        <v>1,75Дальний Восток</v>
      </c>
      <c r="G227" s="20">
        <v>60</v>
      </c>
      <c r="H227" s="21">
        <v>184</v>
      </c>
    </row>
    <row r="228" spans="1:8" x14ac:dyDescent="0.25">
      <c r="A228" s="17" t="s">
        <v>91</v>
      </c>
      <c r="B228" s="18">
        <v>1.5009999999999999</v>
      </c>
      <c r="C228" s="14">
        <v>1.75</v>
      </c>
      <c r="D228" t="s">
        <v>83</v>
      </c>
      <c r="E228" s="19" t="s">
        <v>128</v>
      </c>
      <c r="F228" s="28" t="str">
        <f t="shared" si="3"/>
        <v>1,75Екатеринбург</v>
      </c>
      <c r="G228" s="20">
        <v>31</v>
      </c>
      <c r="H228" s="21">
        <v>94</v>
      </c>
    </row>
    <row r="229" spans="1:8" x14ac:dyDescent="0.25">
      <c r="A229" s="17" t="s">
        <v>91</v>
      </c>
      <c r="B229" s="18">
        <v>1.5009999999999999</v>
      </c>
      <c r="C229" s="14">
        <v>1.75</v>
      </c>
      <c r="D229" t="s">
        <v>83</v>
      </c>
      <c r="E229" s="19" t="s">
        <v>129</v>
      </c>
      <c r="F229" s="28" t="str">
        <f t="shared" si="3"/>
        <v>1,75Казань</v>
      </c>
      <c r="G229" s="20">
        <v>28</v>
      </c>
      <c r="H229" s="21">
        <v>90</v>
      </c>
    </row>
    <row r="230" spans="1:8" x14ac:dyDescent="0.25">
      <c r="A230" s="17" t="s">
        <v>91</v>
      </c>
      <c r="B230" s="18">
        <v>1.5009999999999999</v>
      </c>
      <c r="C230" s="14">
        <v>1.75</v>
      </c>
      <c r="D230" t="s">
        <v>83</v>
      </c>
      <c r="E230" s="19" t="s">
        <v>130</v>
      </c>
      <c r="F230" s="28" t="str">
        <f t="shared" si="3"/>
        <v>1,75Калининград</v>
      </c>
      <c r="G230" s="20">
        <v>34</v>
      </c>
      <c r="H230" s="21">
        <v>106</v>
      </c>
    </row>
    <row r="231" spans="1:8" x14ac:dyDescent="0.25">
      <c r="A231" s="17" t="s">
        <v>91</v>
      </c>
      <c r="B231" s="18">
        <v>1.5009999999999999</v>
      </c>
      <c r="C231" s="14">
        <v>1.75</v>
      </c>
      <c r="D231" t="s">
        <v>83</v>
      </c>
      <c r="E231" s="19" t="s">
        <v>131</v>
      </c>
      <c r="F231" s="28" t="str">
        <f t="shared" si="3"/>
        <v>1,75Краснодар</v>
      </c>
      <c r="G231" s="20">
        <v>34</v>
      </c>
      <c r="H231" s="21">
        <v>106</v>
      </c>
    </row>
    <row r="232" spans="1:8" x14ac:dyDescent="0.25">
      <c r="A232" s="17" t="s">
        <v>91</v>
      </c>
      <c r="B232" s="18">
        <v>1.5009999999999999</v>
      </c>
      <c r="C232" s="14">
        <v>1.75</v>
      </c>
      <c r="D232" t="s">
        <v>83</v>
      </c>
      <c r="E232" s="19" t="s">
        <v>132</v>
      </c>
      <c r="F232" s="28" t="str">
        <f t="shared" si="3"/>
        <v>1,75Красноярск</v>
      </c>
      <c r="G232" s="20">
        <v>48</v>
      </c>
      <c r="H232" s="21">
        <v>145</v>
      </c>
    </row>
    <row r="233" spans="1:8" x14ac:dyDescent="0.25">
      <c r="A233" s="17" t="s">
        <v>91</v>
      </c>
      <c r="B233" s="18">
        <v>1.5009999999999999</v>
      </c>
      <c r="C233" s="14">
        <v>1.75</v>
      </c>
      <c r="D233" t="s">
        <v>83</v>
      </c>
      <c r="E233" s="19" t="s">
        <v>153</v>
      </c>
      <c r="F233" s="28" t="str">
        <f t="shared" si="3"/>
        <v>1,75Кыргызстан</v>
      </c>
      <c r="G233" s="20">
        <v>45</v>
      </c>
      <c r="H233" s="21">
        <v>134</v>
      </c>
    </row>
    <row r="234" spans="1:8" x14ac:dyDescent="0.25">
      <c r="A234" s="17" t="s">
        <v>91</v>
      </c>
      <c r="B234" s="18">
        <v>1.5009999999999999</v>
      </c>
      <c r="C234" s="14">
        <v>1.75</v>
      </c>
      <c r="D234" t="s">
        <v>83</v>
      </c>
      <c r="E234" s="19" t="s">
        <v>133</v>
      </c>
      <c r="F234" s="28" t="str">
        <f t="shared" si="3"/>
        <v>1,75Махачкала</v>
      </c>
      <c r="G234" s="20">
        <v>38</v>
      </c>
      <c r="H234" s="21">
        <v>113</v>
      </c>
    </row>
    <row r="235" spans="1:8" x14ac:dyDescent="0.25">
      <c r="A235" s="17" t="s">
        <v>91</v>
      </c>
      <c r="B235" s="18">
        <v>1.5009999999999999</v>
      </c>
      <c r="C235" s="14">
        <v>1.75</v>
      </c>
      <c r="D235" t="s">
        <v>83</v>
      </c>
      <c r="E235" s="19" t="s">
        <v>134</v>
      </c>
      <c r="F235" s="28" t="str">
        <f t="shared" si="3"/>
        <v>1,75Москва, МО и Дальние регионы</v>
      </c>
      <c r="G235" s="20">
        <v>30</v>
      </c>
      <c r="H235" s="21">
        <v>100</v>
      </c>
    </row>
    <row r="236" spans="1:8" x14ac:dyDescent="0.25">
      <c r="A236" s="17" t="s">
        <v>91</v>
      </c>
      <c r="B236" s="18">
        <v>1.5009999999999999</v>
      </c>
      <c r="C236" s="14">
        <v>1.75</v>
      </c>
      <c r="D236" t="s">
        <v>83</v>
      </c>
      <c r="E236" s="19" t="s">
        <v>135</v>
      </c>
      <c r="F236" s="28" t="str">
        <f t="shared" si="3"/>
        <v>1,75Невинномысск</v>
      </c>
      <c r="G236" s="20">
        <v>35</v>
      </c>
      <c r="H236" s="21">
        <v>107</v>
      </c>
    </row>
    <row r="237" spans="1:8" x14ac:dyDescent="0.25">
      <c r="A237" s="17" t="s">
        <v>91</v>
      </c>
      <c r="B237" s="18">
        <v>1.5009999999999999</v>
      </c>
      <c r="C237" s="14">
        <v>1.75</v>
      </c>
      <c r="D237" t="s">
        <v>83</v>
      </c>
      <c r="E237" s="19" t="s">
        <v>136</v>
      </c>
      <c r="F237" s="28" t="str">
        <f t="shared" si="3"/>
        <v>1,75Новосибирск</v>
      </c>
      <c r="G237" s="20">
        <v>42</v>
      </c>
      <c r="H237" s="21">
        <v>127</v>
      </c>
    </row>
    <row r="238" spans="1:8" x14ac:dyDescent="0.25">
      <c r="A238" s="17" t="s">
        <v>91</v>
      </c>
      <c r="B238" s="18">
        <v>1.5009999999999999</v>
      </c>
      <c r="C238" s="14">
        <v>1.75</v>
      </c>
      <c r="D238" t="s">
        <v>83</v>
      </c>
      <c r="E238" s="19" t="s">
        <v>137</v>
      </c>
      <c r="F238" s="28" t="str">
        <f t="shared" si="3"/>
        <v>1,75Омск</v>
      </c>
      <c r="G238" s="20">
        <v>35</v>
      </c>
      <c r="H238" s="21">
        <v>125</v>
      </c>
    </row>
    <row r="239" spans="1:8" x14ac:dyDescent="0.25">
      <c r="A239" s="17" t="s">
        <v>91</v>
      </c>
      <c r="B239" s="18">
        <v>1.5009999999999999</v>
      </c>
      <c r="C239" s="14">
        <v>1.75</v>
      </c>
      <c r="D239" t="s">
        <v>83</v>
      </c>
      <c r="E239" s="19" t="s">
        <v>138</v>
      </c>
      <c r="F239" s="28" t="str">
        <f t="shared" si="3"/>
        <v>1,75Оренбург</v>
      </c>
      <c r="G239" s="20">
        <v>34</v>
      </c>
      <c r="H239" s="21">
        <v>104</v>
      </c>
    </row>
    <row r="240" spans="1:8" x14ac:dyDescent="0.25">
      <c r="A240" s="17" t="s">
        <v>91</v>
      </c>
      <c r="B240" s="18">
        <v>1.5009999999999999</v>
      </c>
      <c r="C240" s="14">
        <v>1.75</v>
      </c>
      <c r="D240" t="s">
        <v>83</v>
      </c>
      <c r="E240" s="19" t="s">
        <v>139</v>
      </c>
      <c r="F240" s="28" t="str">
        <f t="shared" si="3"/>
        <v>1,75Пермь</v>
      </c>
      <c r="G240" s="20">
        <v>32</v>
      </c>
      <c r="H240" s="21">
        <v>100</v>
      </c>
    </row>
    <row r="241" spans="1:8" x14ac:dyDescent="0.25">
      <c r="A241" s="17" t="s">
        <v>91</v>
      </c>
      <c r="B241" s="18">
        <v>1.5009999999999999</v>
      </c>
      <c r="C241" s="14">
        <v>1.75</v>
      </c>
      <c r="D241" t="s">
        <v>83</v>
      </c>
      <c r="E241" s="19" t="s">
        <v>140</v>
      </c>
      <c r="F241" s="28" t="str">
        <f t="shared" si="3"/>
        <v>1,75Ростов</v>
      </c>
      <c r="G241" s="20">
        <v>43</v>
      </c>
      <c r="H241" s="21">
        <v>138</v>
      </c>
    </row>
    <row r="242" spans="1:8" x14ac:dyDescent="0.25">
      <c r="A242" s="17" t="s">
        <v>91</v>
      </c>
      <c r="B242" s="18">
        <v>1.5009999999999999</v>
      </c>
      <c r="C242" s="14">
        <v>1.75</v>
      </c>
      <c r="D242" t="s">
        <v>83</v>
      </c>
      <c r="E242" s="19" t="s">
        <v>141</v>
      </c>
      <c r="F242" s="28" t="str">
        <f t="shared" si="3"/>
        <v>1,75Самара</v>
      </c>
      <c r="G242" s="20">
        <v>32</v>
      </c>
      <c r="H242" s="21">
        <v>101</v>
      </c>
    </row>
    <row r="243" spans="1:8" x14ac:dyDescent="0.25">
      <c r="A243" s="17" t="s">
        <v>91</v>
      </c>
      <c r="B243" s="18">
        <v>1.5009999999999999</v>
      </c>
      <c r="C243" s="14">
        <v>1.75</v>
      </c>
      <c r="D243" t="s">
        <v>83</v>
      </c>
      <c r="E243" s="19" t="s">
        <v>83</v>
      </c>
      <c r="F243" s="28" t="str">
        <f t="shared" si="3"/>
        <v>1,75Санкт-Петербург и СЗО</v>
      </c>
      <c r="G243" s="20">
        <v>24</v>
      </c>
      <c r="H243" s="21">
        <v>85</v>
      </c>
    </row>
    <row r="244" spans="1:8" x14ac:dyDescent="0.25">
      <c r="A244" s="17" t="s">
        <v>91</v>
      </c>
      <c r="B244" s="18">
        <v>1.5009999999999999</v>
      </c>
      <c r="C244" s="14">
        <v>1.75</v>
      </c>
      <c r="D244" t="s">
        <v>83</v>
      </c>
      <c r="E244" s="19" t="s">
        <v>142</v>
      </c>
      <c r="F244" s="28" t="str">
        <f t="shared" si="3"/>
        <v>1,75Саратов</v>
      </c>
      <c r="G244" s="20">
        <v>32</v>
      </c>
      <c r="H244" s="21">
        <v>99</v>
      </c>
    </row>
    <row r="245" spans="1:8" x14ac:dyDescent="0.25">
      <c r="A245" s="17" t="s">
        <v>91</v>
      </c>
      <c r="B245" s="18">
        <v>1.5009999999999999</v>
      </c>
      <c r="C245" s="14">
        <v>1.75</v>
      </c>
      <c r="D245" t="s">
        <v>83</v>
      </c>
      <c r="E245" s="19" t="s">
        <v>143</v>
      </c>
      <c r="F245" s="28" t="str">
        <f t="shared" si="3"/>
        <v>1,75Тверь</v>
      </c>
      <c r="G245" s="20">
        <v>26</v>
      </c>
      <c r="H245" s="21">
        <v>93</v>
      </c>
    </row>
    <row r="246" spans="1:8" x14ac:dyDescent="0.25">
      <c r="A246" s="17" t="s">
        <v>91</v>
      </c>
      <c r="B246" s="18">
        <v>1.5009999999999999</v>
      </c>
      <c r="C246" s="14">
        <v>1.75</v>
      </c>
      <c r="D246" t="s">
        <v>83</v>
      </c>
      <c r="E246" s="19" t="s">
        <v>155</v>
      </c>
      <c r="F246" s="28" t="str">
        <f t="shared" si="3"/>
        <v>1,75Туркменистан</v>
      </c>
      <c r="G246" s="20">
        <v>40</v>
      </c>
      <c r="H246" s="21">
        <v>119</v>
      </c>
    </row>
    <row r="247" spans="1:8" x14ac:dyDescent="0.25">
      <c r="A247" s="17" t="s">
        <v>91</v>
      </c>
      <c r="B247" s="18">
        <v>1.5009999999999999</v>
      </c>
      <c r="C247" s="14">
        <v>1.75</v>
      </c>
      <c r="D247" t="s">
        <v>83</v>
      </c>
      <c r="E247" s="19" t="s">
        <v>144</v>
      </c>
      <c r="F247" s="28" t="str">
        <f t="shared" si="3"/>
        <v>1,75Тюмень</v>
      </c>
      <c r="G247" s="20">
        <v>38</v>
      </c>
      <c r="H247" s="21">
        <v>119</v>
      </c>
    </row>
    <row r="248" spans="1:8" x14ac:dyDescent="0.25">
      <c r="A248" s="17" t="s">
        <v>91</v>
      </c>
      <c r="B248" s="18">
        <v>1.5009999999999999</v>
      </c>
      <c r="C248" s="14">
        <v>1.75</v>
      </c>
      <c r="D248" t="s">
        <v>83</v>
      </c>
      <c r="E248" s="19" t="s">
        <v>154</v>
      </c>
      <c r="F248" s="28" t="str">
        <f t="shared" si="3"/>
        <v>1,75Узбекистан</v>
      </c>
      <c r="G248" s="20">
        <v>45</v>
      </c>
      <c r="H248" s="21">
        <v>134</v>
      </c>
    </row>
    <row r="249" spans="1:8" x14ac:dyDescent="0.25">
      <c r="A249" s="17" t="s">
        <v>91</v>
      </c>
      <c r="B249" s="18">
        <v>1.5009999999999999</v>
      </c>
      <c r="C249" s="14">
        <v>1.75</v>
      </c>
      <c r="D249" t="s">
        <v>83</v>
      </c>
      <c r="E249" s="19" t="s">
        <v>145</v>
      </c>
      <c r="F249" s="28" t="str">
        <f t="shared" si="3"/>
        <v>1,75Уфа</v>
      </c>
      <c r="G249" s="20">
        <v>33</v>
      </c>
      <c r="H249" s="21">
        <v>102</v>
      </c>
    </row>
    <row r="250" spans="1:8" x14ac:dyDescent="0.25">
      <c r="A250" s="17" t="s">
        <v>91</v>
      </c>
      <c r="B250" s="18">
        <v>1.5009999999999999</v>
      </c>
      <c r="C250" s="14">
        <v>1.75</v>
      </c>
      <c r="D250" t="s">
        <v>83</v>
      </c>
      <c r="E250" s="19" t="s">
        <v>146</v>
      </c>
      <c r="F250" s="28" t="str">
        <f t="shared" si="3"/>
        <v>1,75Ярославль</v>
      </c>
      <c r="G250" s="20">
        <v>29</v>
      </c>
      <c r="H250" s="21">
        <v>93</v>
      </c>
    </row>
    <row r="251" spans="1:8" x14ac:dyDescent="0.25">
      <c r="A251" s="17" t="s">
        <v>92</v>
      </c>
      <c r="B251" s="18">
        <v>1.7509999999999999</v>
      </c>
      <c r="C251" s="14">
        <v>2</v>
      </c>
      <c r="D251" t="s">
        <v>83</v>
      </c>
      <c r="E251" s="19" t="s">
        <v>147</v>
      </c>
      <c r="F251" s="28" t="str">
        <f t="shared" si="3"/>
        <v>2Азербайджан</v>
      </c>
      <c r="G251" s="20">
        <v>42</v>
      </c>
      <c r="H251" s="21">
        <v>119</v>
      </c>
    </row>
    <row r="252" spans="1:8" x14ac:dyDescent="0.25">
      <c r="A252" s="17" t="s">
        <v>92</v>
      </c>
      <c r="B252" s="18">
        <v>1.7509999999999999</v>
      </c>
      <c r="C252" s="14">
        <v>2</v>
      </c>
      <c r="D252" t="s">
        <v>83</v>
      </c>
      <c r="E252" s="19" t="s">
        <v>148</v>
      </c>
      <c r="F252" s="28" t="str">
        <f t="shared" si="3"/>
        <v>2Алматы</v>
      </c>
      <c r="G252" s="20">
        <v>48</v>
      </c>
      <c r="H252" s="21">
        <v>134</v>
      </c>
    </row>
    <row r="253" spans="1:8" x14ac:dyDescent="0.25">
      <c r="A253" s="17" t="s">
        <v>92</v>
      </c>
      <c r="B253" s="18">
        <v>1.7509999999999999</v>
      </c>
      <c r="C253" s="14">
        <v>2</v>
      </c>
      <c r="D253" t="s">
        <v>83</v>
      </c>
      <c r="E253" s="19" t="s">
        <v>149</v>
      </c>
      <c r="F253" s="28" t="str">
        <f t="shared" si="3"/>
        <v>2Армения</v>
      </c>
      <c r="G253" s="20">
        <v>42</v>
      </c>
      <c r="H253" s="21">
        <v>119</v>
      </c>
    </row>
    <row r="254" spans="1:8" x14ac:dyDescent="0.25">
      <c r="A254" s="17" t="s">
        <v>92</v>
      </c>
      <c r="B254" s="18">
        <v>1.7509999999999999</v>
      </c>
      <c r="C254" s="14">
        <v>2</v>
      </c>
      <c r="D254" t="s">
        <v>83</v>
      </c>
      <c r="E254" s="19" t="s">
        <v>150</v>
      </c>
      <c r="F254" s="28" t="str">
        <f t="shared" si="3"/>
        <v>2Астана</v>
      </c>
      <c r="G254" s="20">
        <v>40</v>
      </c>
      <c r="H254" s="21">
        <v>132</v>
      </c>
    </row>
    <row r="255" spans="1:8" x14ac:dyDescent="0.25">
      <c r="A255" s="17" t="s">
        <v>92</v>
      </c>
      <c r="B255" s="18">
        <v>1.7509999999999999</v>
      </c>
      <c r="C255" s="14">
        <v>2</v>
      </c>
      <c r="D255" t="s">
        <v>83</v>
      </c>
      <c r="E255" s="19" t="s">
        <v>151</v>
      </c>
      <c r="F255" s="28" t="str">
        <f t="shared" si="3"/>
        <v>2Беларусь</v>
      </c>
      <c r="G255" s="20">
        <v>34</v>
      </c>
      <c r="H255" s="21">
        <v>105</v>
      </c>
    </row>
    <row r="256" spans="1:8" x14ac:dyDescent="0.25">
      <c r="A256" s="17" t="s">
        <v>92</v>
      </c>
      <c r="B256" s="18">
        <v>1.7509999999999999</v>
      </c>
      <c r="C256" s="14">
        <v>2</v>
      </c>
      <c r="D256" t="s">
        <v>83</v>
      </c>
      <c r="E256" s="19" t="s">
        <v>84</v>
      </c>
      <c r="F256" s="28" t="str">
        <f t="shared" si="3"/>
        <v>2Воронеж</v>
      </c>
      <c r="G256" s="20">
        <v>32</v>
      </c>
      <c r="H256" s="21">
        <v>95</v>
      </c>
    </row>
    <row r="257" spans="1:8" x14ac:dyDescent="0.25">
      <c r="A257" s="17" t="s">
        <v>92</v>
      </c>
      <c r="B257" s="18">
        <v>1.7509999999999999</v>
      </c>
      <c r="C257" s="14">
        <v>2</v>
      </c>
      <c r="D257" t="s">
        <v>83</v>
      </c>
      <c r="E257" s="19" t="s">
        <v>152</v>
      </c>
      <c r="F257" s="28" t="str">
        <f t="shared" si="3"/>
        <v>2Грузия</v>
      </c>
      <c r="G257" s="20">
        <v>42</v>
      </c>
      <c r="H257" s="21">
        <v>119</v>
      </c>
    </row>
    <row r="258" spans="1:8" x14ac:dyDescent="0.25">
      <c r="A258" s="17" t="s">
        <v>92</v>
      </c>
      <c r="B258" s="18">
        <v>1.7509999999999999</v>
      </c>
      <c r="C258" s="14">
        <v>2</v>
      </c>
      <c r="D258" t="s">
        <v>83</v>
      </c>
      <c r="E258" s="19" t="s">
        <v>127</v>
      </c>
      <c r="F258" s="28" t="str">
        <f t="shared" si="3"/>
        <v>2Дальний Восток</v>
      </c>
      <c r="G258" s="20">
        <v>67</v>
      </c>
      <c r="H258" s="21">
        <v>184</v>
      </c>
    </row>
    <row r="259" spans="1:8" x14ac:dyDescent="0.25">
      <c r="A259" s="17" t="s">
        <v>92</v>
      </c>
      <c r="B259" s="18">
        <v>1.7509999999999999</v>
      </c>
      <c r="C259" s="14">
        <v>2</v>
      </c>
      <c r="D259" t="s">
        <v>83</v>
      </c>
      <c r="E259" s="19" t="s">
        <v>128</v>
      </c>
      <c r="F259" s="28" t="str">
        <f t="shared" si="3"/>
        <v>2Екатеринбург</v>
      </c>
      <c r="G259" s="20">
        <v>33</v>
      </c>
      <c r="H259" s="21">
        <v>94</v>
      </c>
    </row>
    <row r="260" spans="1:8" x14ac:dyDescent="0.25">
      <c r="A260" s="17" t="s">
        <v>92</v>
      </c>
      <c r="B260" s="18">
        <v>1.7509999999999999</v>
      </c>
      <c r="C260" s="14">
        <v>2</v>
      </c>
      <c r="D260" t="s">
        <v>83</v>
      </c>
      <c r="E260" s="19" t="s">
        <v>129</v>
      </c>
      <c r="F260" s="28" t="str">
        <f t="shared" ref="F260:F323" si="4">C260&amp;E260</f>
        <v>2Казань</v>
      </c>
      <c r="G260" s="20">
        <v>29</v>
      </c>
      <c r="H260" s="21">
        <v>90</v>
      </c>
    </row>
    <row r="261" spans="1:8" x14ac:dyDescent="0.25">
      <c r="A261" s="17" t="s">
        <v>92</v>
      </c>
      <c r="B261" s="18">
        <v>1.7509999999999999</v>
      </c>
      <c r="C261" s="14">
        <v>2</v>
      </c>
      <c r="D261" t="s">
        <v>83</v>
      </c>
      <c r="E261" s="19" t="s">
        <v>130</v>
      </c>
      <c r="F261" s="28" t="str">
        <f t="shared" si="4"/>
        <v>2Калининград</v>
      </c>
      <c r="G261" s="20">
        <v>35</v>
      </c>
      <c r="H261" s="21">
        <v>106</v>
      </c>
    </row>
    <row r="262" spans="1:8" x14ac:dyDescent="0.25">
      <c r="A262" s="17" t="s">
        <v>92</v>
      </c>
      <c r="B262" s="18">
        <v>1.7509999999999999</v>
      </c>
      <c r="C262" s="14">
        <v>2</v>
      </c>
      <c r="D262" t="s">
        <v>83</v>
      </c>
      <c r="E262" s="19" t="s">
        <v>131</v>
      </c>
      <c r="F262" s="28" t="str">
        <f t="shared" si="4"/>
        <v>2Краснодар</v>
      </c>
      <c r="G262" s="20">
        <v>36</v>
      </c>
      <c r="H262" s="21">
        <v>106</v>
      </c>
    </row>
    <row r="263" spans="1:8" x14ac:dyDescent="0.25">
      <c r="A263" s="17" t="s">
        <v>92</v>
      </c>
      <c r="B263" s="18">
        <v>1.7509999999999999</v>
      </c>
      <c r="C263" s="14">
        <v>2</v>
      </c>
      <c r="D263" t="s">
        <v>83</v>
      </c>
      <c r="E263" s="19" t="s">
        <v>132</v>
      </c>
      <c r="F263" s="28" t="str">
        <f t="shared" si="4"/>
        <v>2Красноярск</v>
      </c>
      <c r="G263" s="20">
        <v>52</v>
      </c>
      <c r="H263" s="21">
        <v>145</v>
      </c>
    </row>
    <row r="264" spans="1:8" x14ac:dyDescent="0.25">
      <c r="A264" s="17" t="s">
        <v>92</v>
      </c>
      <c r="B264" s="18">
        <v>1.7509999999999999</v>
      </c>
      <c r="C264" s="14">
        <v>2</v>
      </c>
      <c r="D264" t="s">
        <v>83</v>
      </c>
      <c r="E264" s="19" t="s">
        <v>153</v>
      </c>
      <c r="F264" s="28" t="str">
        <f t="shared" si="4"/>
        <v>2Кыргызстан</v>
      </c>
      <c r="G264" s="20">
        <v>48</v>
      </c>
      <c r="H264" s="21">
        <v>134</v>
      </c>
    </row>
    <row r="265" spans="1:8" x14ac:dyDescent="0.25">
      <c r="A265" s="17" t="s">
        <v>92</v>
      </c>
      <c r="B265" s="18">
        <v>1.7509999999999999</v>
      </c>
      <c r="C265" s="14">
        <v>2</v>
      </c>
      <c r="D265" t="s">
        <v>83</v>
      </c>
      <c r="E265" s="19" t="s">
        <v>133</v>
      </c>
      <c r="F265" s="28" t="str">
        <f t="shared" si="4"/>
        <v>2Махачкала</v>
      </c>
      <c r="G265" s="20">
        <v>40</v>
      </c>
      <c r="H265" s="21">
        <v>113</v>
      </c>
    </row>
    <row r="266" spans="1:8" x14ac:dyDescent="0.25">
      <c r="A266" s="17" t="s">
        <v>92</v>
      </c>
      <c r="B266" s="18">
        <v>1.7509999999999999</v>
      </c>
      <c r="C266" s="14">
        <v>2</v>
      </c>
      <c r="D266" t="s">
        <v>83</v>
      </c>
      <c r="E266" s="19" t="s">
        <v>134</v>
      </c>
      <c r="F266" s="28" t="str">
        <f t="shared" si="4"/>
        <v>2Москва, МО и Дальние регионы</v>
      </c>
      <c r="G266" s="20">
        <v>32</v>
      </c>
      <c r="H266" s="21">
        <v>100</v>
      </c>
    </row>
    <row r="267" spans="1:8" x14ac:dyDescent="0.25">
      <c r="A267" s="17" t="s">
        <v>92</v>
      </c>
      <c r="B267" s="18">
        <v>1.7509999999999999</v>
      </c>
      <c r="C267" s="14">
        <v>2</v>
      </c>
      <c r="D267" t="s">
        <v>83</v>
      </c>
      <c r="E267" s="19" t="s">
        <v>135</v>
      </c>
      <c r="F267" s="28" t="str">
        <f t="shared" si="4"/>
        <v>2Невинномысск</v>
      </c>
      <c r="G267" s="20">
        <v>37</v>
      </c>
      <c r="H267" s="21">
        <v>107</v>
      </c>
    </row>
    <row r="268" spans="1:8" x14ac:dyDescent="0.25">
      <c r="A268" s="17" t="s">
        <v>92</v>
      </c>
      <c r="B268" s="18">
        <v>1.7509999999999999</v>
      </c>
      <c r="C268" s="14">
        <v>2</v>
      </c>
      <c r="D268" t="s">
        <v>83</v>
      </c>
      <c r="E268" s="19" t="s">
        <v>136</v>
      </c>
      <c r="F268" s="28" t="str">
        <f t="shared" si="4"/>
        <v>2Новосибирск</v>
      </c>
      <c r="G268" s="20">
        <v>45</v>
      </c>
      <c r="H268" s="21">
        <v>127</v>
      </c>
    </row>
    <row r="269" spans="1:8" x14ac:dyDescent="0.25">
      <c r="A269" s="17" t="s">
        <v>92</v>
      </c>
      <c r="B269" s="18">
        <v>1.7509999999999999</v>
      </c>
      <c r="C269" s="14">
        <v>2</v>
      </c>
      <c r="D269" t="s">
        <v>83</v>
      </c>
      <c r="E269" s="19" t="s">
        <v>137</v>
      </c>
      <c r="F269" s="28" t="str">
        <f t="shared" si="4"/>
        <v>2Омск</v>
      </c>
      <c r="G269" s="20">
        <v>38</v>
      </c>
      <c r="H269" s="21">
        <v>125</v>
      </c>
    </row>
    <row r="270" spans="1:8" x14ac:dyDescent="0.25">
      <c r="A270" s="17" t="s">
        <v>92</v>
      </c>
      <c r="B270" s="18">
        <v>1.7509999999999999</v>
      </c>
      <c r="C270" s="14">
        <v>2</v>
      </c>
      <c r="D270" t="s">
        <v>83</v>
      </c>
      <c r="E270" s="19" t="s">
        <v>138</v>
      </c>
      <c r="F270" s="28" t="str">
        <f t="shared" si="4"/>
        <v>2Оренбург</v>
      </c>
      <c r="G270" s="20">
        <v>36</v>
      </c>
      <c r="H270" s="21">
        <v>104</v>
      </c>
    </row>
    <row r="271" spans="1:8" x14ac:dyDescent="0.25">
      <c r="A271" s="17" t="s">
        <v>92</v>
      </c>
      <c r="B271" s="18">
        <v>1.7509999999999999</v>
      </c>
      <c r="C271" s="14">
        <v>2</v>
      </c>
      <c r="D271" t="s">
        <v>83</v>
      </c>
      <c r="E271" s="19" t="s">
        <v>139</v>
      </c>
      <c r="F271" s="28" t="str">
        <f t="shared" si="4"/>
        <v>2Пермь</v>
      </c>
      <c r="G271" s="20">
        <v>35</v>
      </c>
      <c r="H271" s="21">
        <v>100</v>
      </c>
    </row>
    <row r="272" spans="1:8" x14ac:dyDescent="0.25">
      <c r="A272" s="17" t="s">
        <v>92</v>
      </c>
      <c r="B272" s="18">
        <v>1.7509999999999999</v>
      </c>
      <c r="C272" s="14">
        <v>2</v>
      </c>
      <c r="D272" t="s">
        <v>83</v>
      </c>
      <c r="E272" s="19" t="s">
        <v>140</v>
      </c>
      <c r="F272" s="28" t="str">
        <f t="shared" si="4"/>
        <v>2Ростов</v>
      </c>
      <c r="G272" s="20">
        <v>46</v>
      </c>
      <c r="H272" s="21">
        <v>138</v>
      </c>
    </row>
    <row r="273" spans="1:8" x14ac:dyDescent="0.25">
      <c r="A273" s="17" t="s">
        <v>92</v>
      </c>
      <c r="B273" s="18">
        <v>1.7509999999999999</v>
      </c>
      <c r="C273" s="14">
        <v>2</v>
      </c>
      <c r="D273" t="s">
        <v>83</v>
      </c>
      <c r="E273" s="19" t="s">
        <v>141</v>
      </c>
      <c r="F273" s="28" t="str">
        <f t="shared" si="4"/>
        <v>2Самара</v>
      </c>
      <c r="G273" s="20">
        <v>34</v>
      </c>
      <c r="H273" s="21">
        <v>101</v>
      </c>
    </row>
    <row r="274" spans="1:8" x14ac:dyDescent="0.25">
      <c r="A274" s="17" t="s">
        <v>92</v>
      </c>
      <c r="B274" s="18">
        <v>1.7509999999999999</v>
      </c>
      <c r="C274" s="14">
        <v>2</v>
      </c>
      <c r="D274" t="s">
        <v>83</v>
      </c>
      <c r="E274" s="19" t="s">
        <v>83</v>
      </c>
      <c r="F274" s="28" t="str">
        <f t="shared" si="4"/>
        <v>2Санкт-Петербург и СЗО</v>
      </c>
      <c r="G274" s="20">
        <v>25</v>
      </c>
      <c r="H274" s="21">
        <v>85</v>
      </c>
    </row>
    <row r="275" spans="1:8" x14ac:dyDescent="0.25">
      <c r="A275" s="17" t="s">
        <v>92</v>
      </c>
      <c r="B275" s="18">
        <v>1.7509999999999999</v>
      </c>
      <c r="C275" s="14">
        <v>2</v>
      </c>
      <c r="D275" t="s">
        <v>83</v>
      </c>
      <c r="E275" s="19" t="s">
        <v>142</v>
      </c>
      <c r="F275" s="28" t="str">
        <f t="shared" si="4"/>
        <v>2Саратов</v>
      </c>
      <c r="G275" s="20">
        <v>33</v>
      </c>
      <c r="H275" s="21">
        <v>99</v>
      </c>
    </row>
    <row r="276" spans="1:8" x14ac:dyDescent="0.25">
      <c r="A276" s="17" t="s">
        <v>92</v>
      </c>
      <c r="B276" s="18">
        <v>1.7509999999999999</v>
      </c>
      <c r="C276" s="14">
        <v>2</v>
      </c>
      <c r="D276" t="s">
        <v>83</v>
      </c>
      <c r="E276" s="19" t="s">
        <v>143</v>
      </c>
      <c r="F276" s="28" t="str">
        <f t="shared" si="4"/>
        <v>2Тверь</v>
      </c>
      <c r="G276" s="20">
        <v>27</v>
      </c>
      <c r="H276" s="21">
        <v>93</v>
      </c>
    </row>
    <row r="277" spans="1:8" x14ac:dyDescent="0.25">
      <c r="A277" s="17" t="s">
        <v>92</v>
      </c>
      <c r="B277" s="18">
        <v>1.7509999999999999</v>
      </c>
      <c r="C277" s="14">
        <v>2</v>
      </c>
      <c r="D277" t="s">
        <v>83</v>
      </c>
      <c r="E277" s="19" t="s">
        <v>155</v>
      </c>
      <c r="F277" s="28" t="str">
        <f t="shared" si="4"/>
        <v>2Туркменистан</v>
      </c>
      <c r="G277" s="20">
        <v>42</v>
      </c>
      <c r="H277" s="21">
        <v>119</v>
      </c>
    </row>
    <row r="278" spans="1:8" x14ac:dyDescent="0.25">
      <c r="A278" s="17" t="s">
        <v>92</v>
      </c>
      <c r="B278" s="18">
        <v>1.7509999999999999</v>
      </c>
      <c r="C278" s="14">
        <v>2</v>
      </c>
      <c r="D278" t="s">
        <v>83</v>
      </c>
      <c r="E278" s="19" t="s">
        <v>144</v>
      </c>
      <c r="F278" s="28" t="str">
        <f t="shared" si="4"/>
        <v>2Тюмень</v>
      </c>
      <c r="G278" s="20">
        <v>40</v>
      </c>
      <c r="H278" s="21">
        <v>119</v>
      </c>
    </row>
    <row r="279" spans="1:8" x14ac:dyDescent="0.25">
      <c r="A279" s="17" t="s">
        <v>92</v>
      </c>
      <c r="B279" s="18">
        <v>1.7509999999999999</v>
      </c>
      <c r="C279" s="14">
        <v>2</v>
      </c>
      <c r="D279" t="s">
        <v>83</v>
      </c>
      <c r="E279" s="19" t="s">
        <v>154</v>
      </c>
      <c r="F279" s="28" t="str">
        <f t="shared" si="4"/>
        <v>2Узбекистан</v>
      </c>
      <c r="G279" s="20">
        <v>48</v>
      </c>
      <c r="H279" s="21">
        <v>134</v>
      </c>
    </row>
    <row r="280" spans="1:8" x14ac:dyDescent="0.25">
      <c r="A280" s="17" t="s">
        <v>92</v>
      </c>
      <c r="B280" s="18">
        <v>1.7509999999999999</v>
      </c>
      <c r="C280" s="14">
        <v>2</v>
      </c>
      <c r="D280" t="s">
        <v>83</v>
      </c>
      <c r="E280" s="19" t="s">
        <v>145</v>
      </c>
      <c r="F280" s="28" t="str">
        <f t="shared" si="4"/>
        <v>2Уфа</v>
      </c>
      <c r="G280" s="20">
        <v>35</v>
      </c>
      <c r="H280" s="21">
        <v>102</v>
      </c>
    </row>
    <row r="281" spans="1:8" x14ac:dyDescent="0.25">
      <c r="A281" s="17" t="s">
        <v>92</v>
      </c>
      <c r="B281" s="18">
        <v>1.7509999999999999</v>
      </c>
      <c r="C281" s="14">
        <v>2</v>
      </c>
      <c r="D281" t="s">
        <v>83</v>
      </c>
      <c r="E281" s="19" t="s">
        <v>146</v>
      </c>
      <c r="F281" s="28" t="str">
        <f t="shared" si="4"/>
        <v>2Ярославль</v>
      </c>
      <c r="G281" s="20">
        <v>30</v>
      </c>
      <c r="H281" s="21">
        <v>93</v>
      </c>
    </row>
    <row r="282" spans="1:8" x14ac:dyDescent="0.25">
      <c r="A282" s="17" t="s">
        <v>93</v>
      </c>
      <c r="B282" s="18">
        <v>2.0009999999999999</v>
      </c>
      <c r="C282" s="14">
        <v>3</v>
      </c>
      <c r="D282" t="s">
        <v>83</v>
      </c>
      <c r="E282" s="19" t="s">
        <v>147</v>
      </c>
      <c r="F282" s="28" t="str">
        <f t="shared" si="4"/>
        <v>3Азербайджан</v>
      </c>
      <c r="G282" s="20">
        <v>51</v>
      </c>
      <c r="H282" s="21">
        <v>124</v>
      </c>
    </row>
    <row r="283" spans="1:8" x14ac:dyDescent="0.25">
      <c r="A283" s="17" t="s">
        <v>93</v>
      </c>
      <c r="B283" s="18">
        <v>2.0009999999999999</v>
      </c>
      <c r="C283" s="14">
        <v>3</v>
      </c>
      <c r="D283" t="s">
        <v>83</v>
      </c>
      <c r="E283" s="19" t="s">
        <v>148</v>
      </c>
      <c r="F283" s="28" t="str">
        <f t="shared" si="4"/>
        <v>3Алматы</v>
      </c>
      <c r="G283" s="20">
        <v>59</v>
      </c>
      <c r="H283" s="21">
        <v>145</v>
      </c>
    </row>
    <row r="284" spans="1:8" x14ac:dyDescent="0.25">
      <c r="A284" s="17" t="s">
        <v>93</v>
      </c>
      <c r="B284" s="18">
        <v>2.0009999999999999</v>
      </c>
      <c r="C284" s="14">
        <v>3</v>
      </c>
      <c r="D284" t="s">
        <v>83</v>
      </c>
      <c r="E284" s="19" t="s">
        <v>149</v>
      </c>
      <c r="F284" s="28" t="str">
        <f t="shared" si="4"/>
        <v>3Армения</v>
      </c>
      <c r="G284" s="20">
        <v>51</v>
      </c>
      <c r="H284" s="21">
        <v>124</v>
      </c>
    </row>
    <row r="285" spans="1:8" x14ac:dyDescent="0.25">
      <c r="A285" s="17" t="s">
        <v>93</v>
      </c>
      <c r="B285" s="18">
        <v>2.0009999999999999</v>
      </c>
      <c r="C285" s="14">
        <v>3</v>
      </c>
      <c r="D285" t="s">
        <v>83</v>
      </c>
      <c r="E285" s="19" t="s">
        <v>150</v>
      </c>
      <c r="F285" s="28" t="str">
        <f t="shared" si="4"/>
        <v>3Астана</v>
      </c>
      <c r="G285" s="20">
        <v>49</v>
      </c>
      <c r="H285" s="21">
        <v>147</v>
      </c>
    </row>
    <row r="286" spans="1:8" x14ac:dyDescent="0.25">
      <c r="A286" s="17" t="s">
        <v>93</v>
      </c>
      <c r="B286" s="18">
        <v>2.0009999999999999</v>
      </c>
      <c r="C286" s="14">
        <v>3</v>
      </c>
      <c r="D286" t="s">
        <v>83</v>
      </c>
      <c r="E286" s="19" t="s">
        <v>151</v>
      </c>
      <c r="F286" s="28" t="str">
        <f t="shared" si="4"/>
        <v>3Беларусь</v>
      </c>
      <c r="G286" s="20">
        <v>38</v>
      </c>
      <c r="H286" s="21">
        <v>105</v>
      </c>
    </row>
    <row r="287" spans="1:8" x14ac:dyDescent="0.25">
      <c r="A287" s="17" t="s">
        <v>93</v>
      </c>
      <c r="B287" s="18">
        <v>2.0009999999999999</v>
      </c>
      <c r="C287" s="14">
        <v>3</v>
      </c>
      <c r="D287" t="s">
        <v>83</v>
      </c>
      <c r="E287" s="19" t="s">
        <v>84</v>
      </c>
      <c r="F287" s="28" t="str">
        <f t="shared" si="4"/>
        <v>3Воронеж</v>
      </c>
      <c r="G287" s="20">
        <v>37</v>
      </c>
      <c r="H287" s="21">
        <v>95</v>
      </c>
    </row>
    <row r="288" spans="1:8" x14ac:dyDescent="0.25">
      <c r="A288" s="17" t="s">
        <v>93</v>
      </c>
      <c r="B288" s="18">
        <v>2.0009999999999999</v>
      </c>
      <c r="C288" s="14">
        <v>3</v>
      </c>
      <c r="D288" t="s">
        <v>83</v>
      </c>
      <c r="E288" s="19" t="s">
        <v>152</v>
      </c>
      <c r="F288" s="28" t="str">
        <f t="shared" si="4"/>
        <v>3Грузия</v>
      </c>
      <c r="G288" s="20">
        <v>51</v>
      </c>
      <c r="H288" s="21">
        <v>124</v>
      </c>
    </row>
    <row r="289" spans="1:8" x14ac:dyDescent="0.25">
      <c r="A289" s="17" t="s">
        <v>93</v>
      </c>
      <c r="B289" s="18">
        <v>2.0009999999999999</v>
      </c>
      <c r="C289" s="14">
        <v>3</v>
      </c>
      <c r="D289" t="s">
        <v>83</v>
      </c>
      <c r="E289" s="19" t="s">
        <v>127</v>
      </c>
      <c r="F289" s="28" t="str">
        <f t="shared" si="4"/>
        <v>3Дальний Восток</v>
      </c>
      <c r="G289" s="20">
        <v>83</v>
      </c>
      <c r="H289" s="21">
        <v>206</v>
      </c>
    </row>
    <row r="290" spans="1:8" x14ac:dyDescent="0.25">
      <c r="A290" s="17" t="s">
        <v>93</v>
      </c>
      <c r="B290" s="18">
        <v>2.0009999999999999</v>
      </c>
      <c r="C290" s="14">
        <v>3</v>
      </c>
      <c r="D290" t="s">
        <v>83</v>
      </c>
      <c r="E290" s="19" t="s">
        <v>128</v>
      </c>
      <c r="F290" s="28" t="str">
        <f t="shared" si="4"/>
        <v>3Екатеринбург</v>
      </c>
      <c r="G290" s="20">
        <v>40</v>
      </c>
      <c r="H290" s="21">
        <v>103</v>
      </c>
    </row>
    <row r="291" spans="1:8" x14ac:dyDescent="0.25">
      <c r="A291" s="17" t="s">
        <v>93</v>
      </c>
      <c r="B291" s="18">
        <v>2.0009999999999999</v>
      </c>
      <c r="C291" s="14">
        <v>3</v>
      </c>
      <c r="D291" t="s">
        <v>83</v>
      </c>
      <c r="E291" s="19" t="s">
        <v>129</v>
      </c>
      <c r="F291" s="28" t="str">
        <f t="shared" si="4"/>
        <v>3Казань</v>
      </c>
      <c r="G291" s="20">
        <v>35</v>
      </c>
      <c r="H291" s="21">
        <v>95</v>
      </c>
    </row>
    <row r="292" spans="1:8" x14ac:dyDescent="0.25">
      <c r="A292" s="17" t="s">
        <v>93</v>
      </c>
      <c r="B292" s="18">
        <v>2.0009999999999999</v>
      </c>
      <c r="C292" s="14">
        <v>3</v>
      </c>
      <c r="D292" t="s">
        <v>83</v>
      </c>
      <c r="E292" s="19" t="s">
        <v>130</v>
      </c>
      <c r="F292" s="28" t="str">
        <f t="shared" si="4"/>
        <v>3Калининград</v>
      </c>
      <c r="G292" s="20">
        <v>41</v>
      </c>
      <c r="H292" s="21">
        <v>106</v>
      </c>
    </row>
    <row r="293" spans="1:8" x14ac:dyDescent="0.25">
      <c r="A293" s="17" t="s">
        <v>93</v>
      </c>
      <c r="B293" s="18">
        <v>2.0009999999999999</v>
      </c>
      <c r="C293" s="14">
        <v>3</v>
      </c>
      <c r="D293" t="s">
        <v>83</v>
      </c>
      <c r="E293" s="19" t="s">
        <v>131</v>
      </c>
      <c r="F293" s="28" t="str">
        <f t="shared" si="4"/>
        <v>3Краснодар</v>
      </c>
      <c r="G293" s="20">
        <v>44</v>
      </c>
      <c r="H293" s="21">
        <v>110</v>
      </c>
    </row>
    <row r="294" spans="1:8" x14ac:dyDescent="0.25">
      <c r="A294" s="17" t="s">
        <v>93</v>
      </c>
      <c r="B294" s="18">
        <v>2.0009999999999999</v>
      </c>
      <c r="C294" s="14">
        <v>3</v>
      </c>
      <c r="D294" t="s">
        <v>83</v>
      </c>
      <c r="E294" s="19" t="s">
        <v>132</v>
      </c>
      <c r="F294" s="28" t="str">
        <f t="shared" si="4"/>
        <v>3Красноярск</v>
      </c>
      <c r="G294" s="20">
        <v>65</v>
      </c>
      <c r="H294" s="21">
        <v>161</v>
      </c>
    </row>
    <row r="295" spans="1:8" x14ac:dyDescent="0.25">
      <c r="A295" s="17" t="s">
        <v>93</v>
      </c>
      <c r="B295" s="18">
        <v>2.0009999999999999</v>
      </c>
      <c r="C295" s="14">
        <v>3</v>
      </c>
      <c r="D295" t="s">
        <v>83</v>
      </c>
      <c r="E295" s="19" t="s">
        <v>153</v>
      </c>
      <c r="F295" s="28" t="str">
        <f t="shared" si="4"/>
        <v>3Кыргызстан</v>
      </c>
      <c r="G295" s="20">
        <v>59</v>
      </c>
      <c r="H295" s="21">
        <v>145</v>
      </c>
    </row>
    <row r="296" spans="1:8" x14ac:dyDescent="0.25">
      <c r="A296" s="17" t="s">
        <v>93</v>
      </c>
      <c r="B296" s="18">
        <v>2.0009999999999999</v>
      </c>
      <c r="C296" s="14">
        <v>3</v>
      </c>
      <c r="D296" t="s">
        <v>83</v>
      </c>
      <c r="E296" s="19" t="s">
        <v>133</v>
      </c>
      <c r="F296" s="28" t="str">
        <f t="shared" si="4"/>
        <v>3Махачкала</v>
      </c>
      <c r="G296" s="20">
        <v>48</v>
      </c>
      <c r="H296" s="21">
        <v>118</v>
      </c>
    </row>
    <row r="297" spans="1:8" x14ac:dyDescent="0.25">
      <c r="A297" s="17" t="s">
        <v>93</v>
      </c>
      <c r="B297" s="18">
        <v>2.0009999999999999</v>
      </c>
      <c r="C297" s="14">
        <v>3</v>
      </c>
      <c r="D297" t="s">
        <v>83</v>
      </c>
      <c r="E297" s="19" t="s">
        <v>134</v>
      </c>
      <c r="F297" s="28" t="str">
        <f t="shared" si="4"/>
        <v>3Москва, МО и Дальние регионы</v>
      </c>
      <c r="G297" s="20">
        <v>36</v>
      </c>
      <c r="H297" s="21">
        <v>100</v>
      </c>
    </row>
    <row r="298" spans="1:8" x14ac:dyDescent="0.25">
      <c r="A298" s="17" t="s">
        <v>93</v>
      </c>
      <c r="B298" s="18">
        <v>2.0009999999999999</v>
      </c>
      <c r="C298" s="14">
        <v>3</v>
      </c>
      <c r="D298" t="s">
        <v>83</v>
      </c>
      <c r="E298" s="19" t="s">
        <v>135</v>
      </c>
      <c r="F298" s="28" t="str">
        <f t="shared" si="4"/>
        <v>3Невинномысск</v>
      </c>
      <c r="G298" s="20">
        <v>45</v>
      </c>
      <c r="H298" s="21">
        <v>111</v>
      </c>
    </row>
    <row r="299" spans="1:8" x14ac:dyDescent="0.25">
      <c r="A299" s="17" t="s">
        <v>93</v>
      </c>
      <c r="B299" s="18">
        <v>2.0009999999999999</v>
      </c>
      <c r="C299" s="14">
        <v>3</v>
      </c>
      <c r="D299" t="s">
        <v>83</v>
      </c>
      <c r="E299" s="19" t="s">
        <v>136</v>
      </c>
      <c r="F299" s="28" t="str">
        <f t="shared" si="4"/>
        <v>3Новосибирск</v>
      </c>
      <c r="G299" s="20">
        <v>56</v>
      </c>
      <c r="H299" s="21">
        <v>138</v>
      </c>
    </row>
    <row r="300" spans="1:8" x14ac:dyDescent="0.25">
      <c r="A300" s="17" t="s">
        <v>93</v>
      </c>
      <c r="B300" s="18">
        <v>2.0009999999999999</v>
      </c>
      <c r="C300" s="14">
        <v>3</v>
      </c>
      <c r="D300" t="s">
        <v>83</v>
      </c>
      <c r="E300" s="19" t="s">
        <v>137</v>
      </c>
      <c r="F300" s="28" t="str">
        <f t="shared" si="4"/>
        <v>3Омск</v>
      </c>
      <c r="G300" s="20">
        <v>46</v>
      </c>
      <c r="H300" s="21">
        <v>140</v>
      </c>
    </row>
    <row r="301" spans="1:8" x14ac:dyDescent="0.25">
      <c r="A301" s="17" t="s">
        <v>93</v>
      </c>
      <c r="B301" s="18">
        <v>2.0009999999999999</v>
      </c>
      <c r="C301" s="14">
        <v>3</v>
      </c>
      <c r="D301" t="s">
        <v>83</v>
      </c>
      <c r="E301" s="19" t="s">
        <v>138</v>
      </c>
      <c r="F301" s="28" t="str">
        <f t="shared" si="4"/>
        <v>3Оренбург</v>
      </c>
      <c r="G301" s="20">
        <v>43</v>
      </c>
      <c r="H301" s="21">
        <v>107</v>
      </c>
    </row>
    <row r="302" spans="1:8" x14ac:dyDescent="0.25">
      <c r="A302" s="17" t="s">
        <v>93</v>
      </c>
      <c r="B302" s="18">
        <v>2.0009999999999999</v>
      </c>
      <c r="C302" s="14">
        <v>3</v>
      </c>
      <c r="D302" t="s">
        <v>83</v>
      </c>
      <c r="E302" s="19" t="s">
        <v>139</v>
      </c>
      <c r="F302" s="28" t="str">
        <f t="shared" si="4"/>
        <v>3Пермь</v>
      </c>
      <c r="G302" s="20">
        <v>42</v>
      </c>
      <c r="H302" s="21">
        <v>104</v>
      </c>
    </row>
    <row r="303" spans="1:8" x14ac:dyDescent="0.25">
      <c r="A303" s="17" t="s">
        <v>93</v>
      </c>
      <c r="B303" s="18">
        <v>2.0009999999999999</v>
      </c>
      <c r="C303" s="14">
        <v>3</v>
      </c>
      <c r="D303" t="s">
        <v>83</v>
      </c>
      <c r="E303" s="19" t="s">
        <v>140</v>
      </c>
      <c r="F303" s="28" t="str">
        <f t="shared" si="4"/>
        <v>3Ростов</v>
      </c>
      <c r="G303" s="20">
        <v>52</v>
      </c>
      <c r="H303" s="21">
        <v>138</v>
      </c>
    </row>
    <row r="304" spans="1:8" x14ac:dyDescent="0.25">
      <c r="A304" s="17" t="s">
        <v>93</v>
      </c>
      <c r="B304" s="18">
        <v>2.0009999999999999</v>
      </c>
      <c r="C304" s="14">
        <v>3</v>
      </c>
      <c r="D304" t="s">
        <v>83</v>
      </c>
      <c r="E304" s="19" t="s">
        <v>141</v>
      </c>
      <c r="F304" s="28" t="str">
        <f t="shared" si="4"/>
        <v>3Самара</v>
      </c>
      <c r="G304" s="20">
        <v>40</v>
      </c>
      <c r="H304" s="21">
        <v>101</v>
      </c>
    </row>
    <row r="305" spans="1:8" x14ac:dyDescent="0.25">
      <c r="A305" s="17" t="s">
        <v>93</v>
      </c>
      <c r="B305" s="18">
        <v>2.0009999999999999</v>
      </c>
      <c r="C305" s="14">
        <v>3</v>
      </c>
      <c r="D305" t="s">
        <v>83</v>
      </c>
      <c r="E305" s="19" t="s">
        <v>83</v>
      </c>
      <c r="F305" s="28" t="str">
        <f t="shared" si="4"/>
        <v>3Санкт-Петербург и СЗО</v>
      </c>
      <c r="G305" s="20">
        <v>28</v>
      </c>
      <c r="H305" s="21">
        <v>85</v>
      </c>
    </row>
    <row r="306" spans="1:8" x14ac:dyDescent="0.25">
      <c r="A306" s="17" t="s">
        <v>93</v>
      </c>
      <c r="B306" s="18">
        <v>2.0009999999999999</v>
      </c>
      <c r="C306" s="14">
        <v>3</v>
      </c>
      <c r="D306" t="s">
        <v>83</v>
      </c>
      <c r="E306" s="19" t="s">
        <v>142</v>
      </c>
      <c r="F306" s="28" t="str">
        <f t="shared" si="4"/>
        <v>3Саратов</v>
      </c>
      <c r="G306" s="20">
        <v>40</v>
      </c>
      <c r="H306" s="21">
        <v>99</v>
      </c>
    </row>
    <row r="307" spans="1:8" x14ac:dyDescent="0.25">
      <c r="A307" s="17" t="s">
        <v>93</v>
      </c>
      <c r="B307" s="18">
        <v>2.0009999999999999</v>
      </c>
      <c r="C307" s="14">
        <v>3</v>
      </c>
      <c r="D307" t="s">
        <v>83</v>
      </c>
      <c r="E307" s="19" t="s">
        <v>143</v>
      </c>
      <c r="F307" s="28" t="str">
        <f t="shared" si="4"/>
        <v>3Тверь</v>
      </c>
      <c r="G307" s="20">
        <v>31</v>
      </c>
      <c r="H307" s="21">
        <v>93</v>
      </c>
    </row>
    <row r="308" spans="1:8" x14ac:dyDescent="0.25">
      <c r="A308" s="17" t="s">
        <v>93</v>
      </c>
      <c r="B308" s="18">
        <v>2.0009999999999999</v>
      </c>
      <c r="C308" s="14">
        <v>3</v>
      </c>
      <c r="D308" t="s">
        <v>83</v>
      </c>
      <c r="E308" s="19" t="s">
        <v>155</v>
      </c>
      <c r="F308" s="28" t="str">
        <f t="shared" si="4"/>
        <v>3Туркменистан</v>
      </c>
      <c r="G308" s="20">
        <v>51</v>
      </c>
      <c r="H308" s="21">
        <v>124</v>
      </c>
    </row>
    <row r="309" spans="1:8" x14ac:dyDescent="0.25">
      <c r="A309" s="17" t="s">
        <v>93</v>
      </c>
      <c r="B309" s="18">
        <v>2.0009999999999999</v>
      </c>
      <c r="C309" s="14">
        <v>3</v>
      </c>
      <c r="D309" t="s">
        <v>83</v>
      </c>
      <c r="E309" s="19" t="s">
        <v>144</v>
      </c>
      <c r="F309" s="28" t="str">
        <f t="shared" si="4"/>
        <v>3Тюмень</v>
      </c>
      <c r="G309" s="20">
        <v>49</v>
      </c>
      <c r="H309" s="21">
        <v>135</v>
      </c>
    </row>
    <row r="310" spans="1:8" x14ac:dyDescent="0.25">
      <c r="A310" s="17" t="s">
        <v>93</v>
      </c>
      <c r="B310" s="18">
        <v>2.0009999999999999</v>
      </c>
      <c r="C310" s="14">
        <v>3</v>
      </c>
      <c r="D310" t="s">
        <v>83</v>
      </c>
      <c r="E310" s="19" t="s">
        <v>154</v>
      </c>
      <c r="F310" s="28" t="str">
        <f t="shared" si="4"/>
        <v>3Узбекистан</v>
      </c>
      <c r="G310" s="20">
        <v>59</v>
      </c>
      <c r="H310" s="21">
        <v>145</v>
      </c>
    </row>
    <row r="311" spans="1:8" x14ac:dyDescent="0.25">
      <c r="A311" s="17" t="s">
        <v>93</v>
      </c>
      <c r="B311" s="18">
        <v>2.0009999999999999</v>
      </c>
      <c r="C311" s="14">
        <v>3</v>
      </c>
      <c r="D311" t="s">
        <v>83</v>
      </c>
      <c r="E311" s="19" t="s">
        <v>145</v>
      </c>
      <c r="F311" s="28" t="str">
        <f t="shared" si="4"/>
        <v>3Уфа</v>
      </c>
      <c r="G311" s="20">
        <v>43</v>
      </c>
      <c r="H311" s="21">
        <v>106</v>
      </c>
    </row>
    <row r="312" spans="1:8" x14ac:dyDescent="0.25">
      <c r="A312" s="17" t="s">
        <v>93</v>
      </c>
      <c r="B312" s="18">
        <v>2.0009999999999999</v>
      </c>
      <c r="C312" s="14">
        <v>3</v>
      </c>
      <c r="D312" t="s">
        <v>83</v>
      </c>
      <c r="E312" s="19" t="s">
        <v>146</v>
      </c>
      <c r="F312" s="28" t="str">
        <f t="shared" si="4"/>
        <v>3Ярославль</v>
      </c>
      <c r="G312" s="20">
        <v>35</v>
      </c>
      <c r="H312" s="21">
        <v>93</v>
      </c>
    </row>
    <row r="313" spans="1:8" x14ac:dyDescent="0.25">
      <c r="A313" s="17" t="s">
        <v>94</v>
      </c>
      <c r="B313" s="18">
        <v>3.0009999999999999</v>
      </c>
      <c r="C313" s="14">
        <v>4</v>
      </c>
      <c r="D313" t="s">
        <v>83</v>
      </c>
      <c r="E313" s="19" t="s">
        <v>147</v>
      </c>
      <c r="F313" s="28" t="str">
        <f t="shared" si="4"/>
        <v>4Азербайджан</v>
      </c>
      <c r="G313" s="20">
        <v>62</v>
      </c>
      <c r="H313" s="21">
        <v>154</v>
      </c>
    </row>
    <row r="314" spans="1:8" x14ac:dyDescent="0.25">
      <c r="A314" s="17" t="s">
        <v>94</v>
      </c>
      <c r="B314" s="18">
        <v>3.0009999999999999</v>
      </c>
      <c r="C314" s="14">
        <v>4</v>
      </c>
      <c r="D314" t="s">
        <v>83</v>
      </c>
      <c r="E314" s="19" t="s">
        <v>148</v>
      </c>
      <c r="F314" s="28" t="str">
        <f t="shared" si="4"/>
        <v>4Алматы</v>
      </c>
      <c r="G314" s="20">
        <v>75</v>
      </c>
      <c r="H314" s="21">
        <v>185</v>
      </c>
    </row>
    <row r="315" spans="1:8" x14ac:dyDescent="0.25">
      <c r="A315" s="17" t="s">
        <v>94</v>
      </c>
      <c r="B315" s="18">
        <v>3.0009999999999999</v>
      </c>
      <c r="C315" s="14">
        <v>4</v>
      </c>
      <c r="D315" t="s">
        <v>83</v>
      </c>
      <c r="E315" s="19" t="s">
        <v>149</v>
      </c>
      <c r="F315" s="28" t="str">
        <f t="shared" si="4"/>
        <v>4Армения</v>
      </c>
      <c r="G315" s="20">
        <v>62</v>
      </c>
      <c r="H315" s="21">
        <v>154</v>
      </c>
    </row>
    <row r="316" spans="1:8" x14ac:dyDescent="0.25">
      <c r="A316" s="17" t="s">
        <v>94</v>
      </c>
      <c r="B316" s="18">
        <v>3.0009999999999999</v>
      </c>
      <c r="C316" s="14">
        <v>4</v>
      </c>
      <c r="D316" t="s">
        <v>83</v>
      </c>
      <c r="E316" s="19" t="s">
        <v>150</v>
      </c>
      <c r="F316" s="28" t="str">
        <f t="shared" si="4"/>
        <v>4Астана</v>
      </c>
      <c r="G316" s="20">
        <v>62</v>
      </c>
      <c r="H316" s="21">
        <v>183</v>
      </c>
    </row>
    <row r="317" spans="1:8" x14ac:dyDescent="0.25">
      <c r="A317" s="17" t="s">
        <v>94</v>
      </c>
      <c r="B317" s="18">
        <v>3.0009999999999999</v>
      </c>
      <c r="C317" s="14">
        <v>4</v>
      </c>
      <c r="D317" t="s">
        <v>83</v>
      </c>
      <c r="E317" s="19" t="s">
        <v>151</v>
      </c>
      <c r="F317" s="28" t="str">
        <f t="shared" si="4"/>
        <v>4Беларусь</v>
      </c>
      <c r="G317" s="20">
        <v>42</v>
      </c>
      <c r="H317" s="21">
        <v>105</v>
      </c>
    </row>
    <row r="318" spans="1:8" x14ac:dyDescent="0.25">
      <c r="A318" s="17" t="s">
        <v>94</v>
      </c>
      <c r="B318" s="18">
        <v>3.0009999999999999</v>
      </c>
      <c r="C318" s="14">
        <v>4</v>
      </c>
      <c r="D318" t="s">
        <v>83</v>
      </c>
      <c r="E318" s="19" t="s">
        <v>84</v>
      </c>
      <c r="F318" s="28" t="str">
        <f t="shared" si="4"/>
        <v>4Воронеж</v>
      </c>
      <c r="G318" s="20">
        <v>44</v>
      </c>
      <c r="H318" s="21">
        <v>117</v>
      </c>
    </row>
    <row r="319" spans="1:8" x14ac:dyDescent="0.25">
      <c r="A319" s="17" t="s">
        <v>94</v>
      </c>
      <c r="B319" s="18">
        <v>3.0009999999999999</v>
      </c>
      <c r="C319" s="14">
        <v>4</v>
      </c>
      <c r="D319" t="s">
        <v>83</v>
      </c>
      <c r="E319" s="19" t="s">
        <v>152</v>
      </c>
      <c r="F319" s="28" t="str">
        <f t="shared" si="4"/>
        <v>4Грузия</v>
      </c>
      <c r="G319" s="20">
        <v>62</v>
      </c>
      <c r="H319" s="21">
        <v>154</v>
      </c>
    </row>
    <row r="320" spans="1:8" x14ac:dyDescent="0.25">
      <c r="A320" s="17" t="s">
        <v>94</v>
      </c>
      <c r="B320" s="18">
        <v>3.0009999999999999</v>
      </c>
      <c r="C320" s="14">
        <v>4</v>
      </c>
      <c r="D320" t="s">
        <v>83</v>
      </c>
      <c r="E320" s="19" t="s">
        <v>127</v>
      </c>
      <c r="F320" s="28" t="str">
        <f t="shared" si="4"/>
        <v>4Дальний Восток</v>
      </c>
      <c r="G320" s="20">
        <v>108</v>
      </c>
      <c r="H320" s="21">
        <v>269</v>
      </c>
    </row>
    <row r="321" spans="1:8" x14ac:dyDescent="0.25">
      <c r="A321" s="17" t="s">
        <v>94</v>
      </c>
      <c r="B321" s="18">
        <v>3.0009999999999999</v>
      </c>
      <c r="C321" s="14">
        <v>4</v>
      </c>
      <c r="D321" t="s">
        <v>83</v>
      </c>
      <c r="E321" s="19" t="s">
        <v>128</v>
      </c>
      <c r="F321" s="28" t="str">
        <f t="shared" si="4"/>
        <v>4Екатеринбург</v>
      </c>
      <c r="G321" s="20">
        <v>50</v>
      </c>
      <c r="H321" s="21">
        <v>128</v>
      </c>
    </row>
    <row r="322" spans="1:8" x14ac:dyDescent="0.25">
      <c r="A322" s="17" t="s">
        <v>94</v>
      </c>
      <c r="B322" s="18">
        <v>3.0009999999999999</v>
      </c>
      <c r="C322" s="14">
        <v>4</v>
      </c>
      <c r="D322" t="s">
        <v>83</v>
      </c>
      <c r="E322" s="19" t="s">
        <v>129</v>
      </c>
      <c r="F322" s="28" t="str">
        <f t="shared" si="4"/>
        <v>4Казань</v>
      </c>
      <c r="G322" s="20">
        <v>42</v>
      </c>
      <c r="H322" s="21">
        <v>114</v>
      </c>
    </row>
    <row r="323" spans="1:8" x14ac:dyDescent="0.25">
      <c r="A323" s="17" t="s">
        <v>94</v>
      </c>
      <c r="B323" s="18">
        <v>3.0009999999999999</v>
      </c>
      <c r="C323" s="14">
        <v>4</v>
      </c>
      <c r="D323" t="s">
        <v>83</v>
      </c>
      <c r="E323" s="19" t="s">
        <v>130</v>
      </c>
      <c r="F323" s="28" t="str">
        <f t="shared" si="4"/>
        <v>4Калининград</v>
      </c>
      <c r="G323" s="20">
        <v>48</v>
      </c>
      <c r="H323" s="21">
        <v>119</v>
      </c>
    </row>
    <row r="324" spans="1:8" x14ac:dyDescent="0.25">
      <c r="A324" s="17" t="s">
        <v>94</v>
      </c>
      <c r="B324" s="18">
        <v>3.0009999999999999</v>
      </c>
      <c r="C324" s="14">
        <v>4</v>
      </c>
      <c r="D324" t="s">
        <v>83</v>
      </c>
      <c r="E324" s="19" t="s">
        <v>131</v>
      </c>
      <c r="F324" s="28" t="str">
        <f t="shared" ref="F324:F387" si="5">C324&amp;E324</f>
        <v>4Краснодар</v>
      </c>
      <c r="G324" s="20">
        <v>54</v>
      </c>
      <c r="H324" s="21">
        <v>135</v>
      </c>
    </row>
    <row r="325" spans="1:8" x14ac:dyDescent="0.25">
      <c r="A325" s="17" t="s">
        <v>94</v>
      </c>
      <c r="B325" s="18">
        <v>3.0009999999999999</v>
      </c>
      <c r="C325" s="14">
        <v>4</v>
      </c>
      <c r="D325" t="s">
        <v>83</v>
      </c>
      <c r="E325" s="19" t="s">
        <v>132</v>
      </c>
      <c r="F325" s="28" t="str">
        <f t="shared" si="5"/>
        <v>4Красноярск</v>
      </c>
      <c r="G325" s="20">
        <v>84</v>
      </c>
      <c r="H325" s="21">
        <v>208</v>
      </c>
    </row>
    <row r="326" spans="1:8" x14ac:dyDescent="0.25">
      <c r="A326" s="17" t="s">
        <v>94</v>
      </c>
      <c r="B326" s="18">
        <v>3.0009999999999999</v>
      </c>
      <c r="C326" s="14">
        <v>4</v>
      </c>
      <c r="D326" t="s">
        <v>83</v>
      </c>
      <c r="E326" s="19" t="s">
        <v>153</v>
      </c>
      <c r="F326" s="28" t="str">
        <f t="shared" si="5"/>
        <v>4Кыргызстан</v>
      </c>
      <c r="G326" s="20">
        <v>75</v>
      </c>
      <c r="H326" s="21">
        <v>185</v>
      </c>
    </row>
    <row r="327" spans="1:8" x14ac:dyDescent="0.25">
      <c r="A327" s="17" t="s">
        <v>94</v>
      </c>
      <c r="B327" s="18">
        <v>3.0009999999999999</v>
      </c>
      <c r="C327" s="14">
        <v>4</v>
      </c>
      <c r="D327" t="s">
        <v>83</v>
      </c>
      <c r="E327" s="19" t="s">
        <v>133</v>
      </c>
      <c r="F327" s="28" t="str">
        <f t="shared" si="5"/>
        <v>4Махачкала</v>
      </c>
      <c r="G327" s="20">
        <v>59</v>
      </c>
      <c r="H327" s="21">
        <v>146</v>
      </c>
    </row>
    <row r="328" spans="1:8" x14ac:dyDescent="0.25">
      <c r="A328" s="17" t="s">
        <v>94</v>
      </c>
      <c r="B328" s="18">
        <v>3.0009999999999999</v>
      </c>
      <c r="C328" s="14">
        <v>4</v>
      </c>
      <c r="D328" t="s">
        <v>83</v>
      </c>
      <c r="E328" s="19" t="s">
        <v>134</v>
      </c>
      <c r="F328" s="28" t="str">
        <f t="shared" si="5"/>
        <v>4Москва, МО и Дальние регионы</v>
      </c>
      <c r="G328" s="20">
        <v>40</v>
      </c>
      <c r="H328" s="21">
        <v>100</v>
      </c>
    </row>
    <row r="329" spans="1:8" x14ac:dyDescent="0.25">
      <c r="A329" s="17" t="s">
        <v>94</v>
      </c>
      <c r="B329" s="18">
        <v>3.0009999999999999</v>
      </c>
      <c r="C329" s="14">
        <v>4</v>
      </c>
      <c r="D329" t="s">
        <v>83</v>
      </c>
      <c r="E329" s="19" t="s">
        <v>135</v>
      </c>
      <c r="F329" s="28" t="str">
        <f t="shared" si="5"/>
        <v>4Невинномысск</v>
      </c>
      <c r="G329" s="20">
        <v>55</v>
      </c>
      <c r="H329" s="21">
        <v>137</v>
      </c>
    </row>
    <row r="330" spans="1:8" x14ac:dyDescent="0.25">
      <c r="A330" s="17" t="s">
        <v>94</v>
      </c>
      <c r="B330" s="18">
        <v>3.0009999999999999</v>
      </c>
      <c r="C330" s="14">
        <v>4</v>
      </c>
      <c r="D330" t="s">
        <v>83</v>
      </c>
      <c r="E330" s="19" t="s">
        <v>136</v>
      </c>
      <c r="F330" s="28" t="str">
        <f t="shared" si="5"/>
        <v>4Новосибирск</v>
      </c>
      <c r="G330" s="20">
        <v>71</v>
      </c>
      <c r="H330" s="21">
        <v>176</v>
      </c>
    </row>
    <row r="331" spans="1:8" x14ac:dyDescent="0.25">
      <c r="A331" s="17" t="s">
        <v>94</v>
      </c>
      <c r="B331" s="18">
        <v>3.0009999999999999</v>
      </c>
      <c r="C331" s="14">
        <v>4</v>
      </c>
      <c r="D331" t="s">
        <v>83</v>
      </c>
      <c r="E331" s="19" t="s">
        <v>137</v>
      </c>
      <c r="F331" s="28" t="str">
        <f t="shared" si="5"/>
        <v>4Омск</v>
      </c>
      <c r="G331" s="20">
        <v>59</v>
      </c>
      <c r="H331" s="21">
        <v>174</v>
      </c>
    </row>
    <row r="332" spans="1:8" x14ac:dyDescent="0.25">
      <c r="A332" s="17" t="s">
        <v>94</v>
      </c>
      <c r="B332" s="18">
        <v>3.0009999999999999</v>
      </c>
      <c r="C332" s="14">
        <v>4</v>
      </c>
      <c r="D332" t="s">
        <v>83</v>
      </c>
      <c r="E332" s="19" t="s">
        <v>138</v>
      </c>
      <c r="F332" s="28" t="str">
        <f t="shared" si="5"/>
        <v>4Оренбург</v>
      </c>
      <c r="G332" s="20">
        <v>53</v>
      </c>
      <c r="H332" s="21">
        <v>131</v>
      </c>
    </row>
    <row r="333" spans="1:8" x14ac:dyDescent="0.25">
      <c r="A333" s="17" t="s">
        <v>94</v>
      </c>
      <c r="B333" s="18">
        <v>3.0009999999999999</v>
      </c>
      <c r="C333" s="14">
        <v>4</v>
      </c>
      <c r="D333" t="s">
        <v>83</v>
      </c>
      <c r="E333" s="19" t="s">
        <v>139</v>
      </c>
      <c r="F333" s="28" t="str">
        <f t="shared" si="5"/>
        <v>4Пермь</v>
      </c>
      <c r="G333" s="20">
        <v>52</v>
      </c>
      <c r="H333" s="21">
        <v>130</v>
      </c>
    </row>
    <row r="334" spans="1:8" x14ac:dyDescent="0.25">
      <c r="A334" s="17" t="s">
        <v>94</v>
      </c>
      <c r="B334" s="18">
        <v>3.0009999999999999</v>
      </c>
      <c r="C334" s="14">
        <v>4</v>
      </c>
      <c r="D334" t="s">
        <v>83</v>
      </c>
      <c r="E334" s="19" t="s">
        <v>140</v>
      </c>
      <c r="F334" s="28" t="str">
        <f t="shared" si="5"/>
        <v>4Ростов</v>
      </c>
      <c r="G334" s="20">
        <v>62</v>
      </c>
      <c r="H334" s="21">
        <v>154</v>
      </c>
    </row>
    <row r="335" spans="1:8" x14ac:dyDescent="0.25">
      <c r="A335" s="17" t="s">
        <v>94</v>
      </c>
      <c r="B335" s="18">
        <v>3.0009999999999999</v>
      </c>
      <c r="C335" s="14">
        <v>4</v>
      </c>
      <c r="D335" t="s">
        <v>83</v>
      </c>
      <c r="E335" s="19" t="s">
        <v>141</v>
      </c>
      <c r="F335" s="28" t="str">
        <f t="shared" si="5"/>
        <v>4Самара</v>
      </c>
      <c r="G335" s="20">
        <v>48</v>
      </c>
      <c r="H335" s="21">
        <v>120</v>
      </c>
    </row>
    <row r="336" spans="1:8" x14ac:dyDescent="0.25">
      <c r="A336" s="17" t="s">
        <v>94</v>
      </c>
      <c r="B336" s="18">
        <v>3.0009999999999999</v>
      </c>
      <c r="C336" s="14">
        <v>4</v>
      </c>
      <c r="D336" t="s">
        <v>83</v>
      </c>
      <c r="E336" s="19" t="s">
        <v>83</v>
      </c>
      <c r="F336" s="28" t="str">
        <f t="shared" si="5"/>
        <v>4Санкт-Петербург и СЗО</v>
      </c>
      <c r="G336" s="20">
        <v>30</v>
      </c>
      <c r="H336" s="21">
        <v>89</v>
      </c>
    </row>
    <row r="337" spans="1:8" x14ac:dyDescent="0.25">
      <c r="A337" s="17" t="s">
        <v>94</v>
      </c>
      <c r="B337" s="18">
        <v>3.0009999999999999</v>
      </c>
      <c r="C337" s="14">
        <v>4</v>
      </c>
      <c r="D337" t="s">
        <v>83</v>
      </c>
      <c r="E337" s="19" t="s">
        <v>142</v>
      </c>
      <c r="F337" s="28" t="str">
        <f t="shared" si="5"/>
        <v>4Саратов</v>
      </c>
      <c r="G337" s="20">
        <v>48</v>
      </c>
      <c r="H337" s="21">
        <v>120</v>
      </c>
    </row>
    <row r="338" spans="1:8" x14ac:dyDescent="0.25">
      <c r="A338" s="17" t="s">
        <v>94</v>
      </c>
      <c r="B338" s="18">
        <v>3.0009999999999999</v>
      </c>
      <c r="C338" s="14">
        <v>4</v>
      </c>
      <c r="D338" t="s">
        <v>83</v>
      </c>
      <c r="E338" s="19" t="s">
        <v>143</v>
      </c>
      <c r="F338" s="28" t="str">
        <f t="shared" si="5"/>
        <v>4Тверь</v>
      </c>
      <c r="G338" s="20">
        <v>36</v>
      </c>
      <c r="H338" s="21">
        <v>97</v>
      </c>
    </row>
    <row r="339" spans="1:8" x14ac:dyDescent="0.25">
      <c r="A339" s="17" t="s">
        <v>94</v>
      </c>
      <c r="B339" s="18">
        <v>3.0009999999999999</v>
      </c>
      <c r="C339" s="14">
        <v>4</v>
      </c>
      <c r="D339" t="s">
        <v>83</v>
      </c>
      <c r="E339" s="19" t="s">
        <v>155</v>
      </c>
      <c r="F339" s="28" t="str">
        <f t="shared" si="5"/>
        <v>4Туркменистан</v>
      </c>
      <c r="G339" s="20">
        <v>62</v>
      </c>
      <c r="H339" s="21">
        <v>154</v>
      </c>
    </row>
    <row r="340" spans="1:8" x14ac:dyDescent="0.25">
      <c r="A340" s="17" t="s">
        <v>94</v>
      </c>
      <c r="B340" s="18">
        <v>3.0009999999999999</v>
      </c>
      <c r="C340" s="14">
        <v>4</v>
      </c>
      <c r="D340" t="s">
        <v>83</v>
      </c>
      <c r="E340" s="19" t="s">
        <v>144</v>
      </c>
      <c r="F340" s="28" t="str">
        <f t="shared" si="5"/>
        <v>4Тюмень</v>
      </c>
      <c r="G340" s="20">
        <v>61</v>
      </c>
      <c r="H340" s="21">
        <v>171</v>
      </c>
    </row>
    <row r="341" spans="1:8" x14ac:dyDescent="0.25">
      <c r="A341" s="17" t="s">
        <v>94</v>
      </c>
      <c r="B341" s="18">
        <v>3.0009999999999999</v>
      </c>
      <c r="C341" s="14">
        <v>4</v>
      </c>
      <c r="D341" t="s">
        <v>83</v>
      </c>
      <c r="E341" s="19" t="s">
        <v>154</v>
      </c>
      <c r="F341" s="28" t="str">
        <f t="shared" si="5"/>
        <v>4Узбекистан</v>
      </c>
      <c r="G341" s="20">
        <v>75</v>
      </c>
      <c r="H341" s="21">
        <v>185</v>
      </c>
    </row>
    <row r="342" spans="1:8" x14ac:dyDescent="0.25">
      <c r="A342" s="17" t="s">
        <v>94</v>
      </c>
      <c r="B342" s="18">
        <v>3.0009999999999999</v>
      </c>
      <c r="C342" s="14">
        <v>4</v>
      </c>
      <c r="D342" t="s">
        <v>83</v>
      </c>
      <c r="E342" s="19" t="s">
        <v>145</v>
      </c>
      <c r="F342" s="28" t="str">
        <f t="shared" si="5"/>
        <v>4Уфа</v>
      </c>
      <c r="G342" s="20">
        <v>52</v>
      </c>
      <c r="H342" s="21">
        <v>130</v>
      </c>
    </row>
    <row r="343" spans="1:8" x14ac:dyDescent="0.25">
      <c r="A343" s="17" t="s">
        <v>94</v>
      </c>
      <c r="B343" s="18">
        <v>3.0009999999999999</v>
      </c>
      <c r="C343" s="14">
        <v>4</v>
      </c>
      <c r="D343" t="s">
        <v>83</v>
      </c>
      <c r="E343" s="19" t="s">
        <v>146</v>
      </c>
      <c r="F343" s="28" t="str">
        <f t="shared" si="5"/>
        <v>4Ярославль</v>
      </c>
      <c r="G343" s="20">
        <v>40</v>
      </c>
      <c r="H343" s="21">
        <v>100</v>
      </c>
    </row>
    <row r="344" spans="1:8" x14ac:dyDescent="0.25">
      <c r="A344" s="17" t="s">
        <v>95</v>
      </c>
      <c r="B344" s="18">
        <v>4.0010000000000003</v>
      </c>
      <c r="C344" s="14">
        <v>5</v>
      </c>
      <c r="D344" t="s">
        <v>83</v>
      </c>
      <c r="E344" s="19" t="s">
        <v>147</v>
      </c>
      <c r="F344" s="28" t="str">
        <f t="shared" si="5"/>
        <v>5Азербайджан</v>
      </c>
      <c r="G344" s="20">
        <v>75</v>
      </c>
      <c r="H344" s="21">
        <v>185</v>
      </c>
    </row>
    <row r="345" spans="1:8" x14ac:dyDescent="0.25">
      <c r="A345" s="17" t="s">
        <v>95</v>
      </c>
      <c r="B345" s="18">
        <v>4.0010000000000003</v>
      </c>
      <c r="C345" s="14">
        <v>5</v>
      </c>
      <c r="D345" t="s">
        <v>83</v>
      </c>
      <c r="E345" s="19" t="s">
        <v>148</v>
      </c>
      <c r="F345" s="28" t="str">
        <f t="shared" si="5"/>
        <v>5Алматы</v>
      </c>
      <c r="G345" s="20">
        <v>92</v>
      </c>
      <c r="H345" s="21">
        <v>227</v>
      </c>
    </row>
    <row r="346" spans="1:8" x14ac:dyDescent="0.25">
      <c r="A346" s="17" t="s">
        <v>95</v>
      </c>
      <c r="B346" s="18">
        <v>4.0010000000000003</v>
      </c>
      <c r="C346" s="14">
        <v>5</v>
      </c>
      <c r="D346" t="s">
        <v>83</v>
      </c>
      <c r="E346" s="19" t="s">
        <v>149</v>
      </c>
      <c r="F346" s="28" t="str">
        <f t="shared" si="5"/>
        <v>5Армения</v>
      </c>
      <c r="G346" s="20">
        <v>75</v>
      </c>
      <c r="H346" s="21">
        <v>185</v>
      </c>
    </row>
    <row r="347" spans="1:8" x14ac:dyDescent="0.25">
      <c r="A347" s="17" t="s">
        <v>95</v>
      </c>
      <c r="B347" s="18">
        <v>4.0010000000000003</v>
      </c>
      <c r="C347" s="14">
        <v>5</v>
      </c>
      <c r="D347" t="s">
        <v>83</v>
      </c>
      <c r="E347" s="19" t="s">
        <v>150</v>
      </c>
      <c r="F347" s="28" t="str">
        <f t="shared" si="5"/>
        <v>5Астана</v>
      </c>
      <c r="G347" s="20">
        <v>76</v>
      </c>
      <c r="H347" s="21">
        <v>224</v>
      </c>
    </row>
    <row r="348" spans="1:8" x14ac:dyDescent="0.25">
      <c r="A348" s="17" t="s">
        <v>95</v>
      </c>
      <c r="B348" s="18">
        <v>4.0010000000000003</v>
      </c>
      <c r="C348" s="14">
        <v>5</v>
      </c>
      <c r="D348" t="s">
        <v>83</v>
      </c>
      <c r="E348" s="19" t="s">
        <v>151</v>
      </c>
      <c r="F348" s="28" t="str">
        <f t="shared" si="5"/>
        <v>5Беларусь</v>
      </c>
      <c r="G348" s="20">
        <v>47</v>
      </c>
      <c r="H348" s="21">
        <v>116</v>
      </c>
    </row>
    <row r="349" spans="1:8" x14ac:dyDescent="0.25">
      <c r="A349" s="17" t="s">
        <v>95</v>
      </c>
      <c r="B349" s="18">
        <v>4.0010000000000003</v>
      </c>
      <c r="C349" s="14">
        <v>5</v>
      </c>
      <c r="D349" t="s">
        <v>83</v>
      </c>
      <c r="E349" s="19" t="s">
        <v>84</v>
      </c>
      <c r="F349" s="28" t="str">
        <f t="shared" si="5"/>
        <v>5Воронеж</v>
      </c>
      <c r="G349" s="20">
        <v>51</v>
      </c>
      <c r="H349" s="21">
        <v>140</v>
      </c>
    </row>
    <row r="350" spans="1:8" x14ac:dyDescent="0.25">
      <c r="A350" s="17" t="s">
        <v>95</v>
      </c>
      <c r="B350" s="18">
        <v>4.0010000000000003</v>
      </c>
      <c r="C350" s="14">
        <v>5</v>
      </c>
      <c r="D350" t="s">
        <v>83</v>
      </c>
      <c r="E350" s="19" t="s">
        <v>152</v>
      </c>
      <c r="F350" s="28" t="str">
        <f t="shared" si="5"/>
        <v>5Грузия</v>
      </c>
      <c r="G350" s="20">
        <v>75</v>
      </c>
      <c r="H350" s="21">
        <v>185</v>
      </c>
    </row>
    <row r="351" spans="1:8" x14ac:dyDescent="0.25">
      <c r="A351" s="17" t="s">
        <v>95</v>
      </c>
      <c r="B351" s="18">
        <v>4.0010000000000003</v>
      </c>
      <c r="C351" s="14">
        <v>5</v>
      </c>
      <c r="D351" t="s">
        <v>83</v>
      </c>
      <c r="E351" s="19" t="s">
        <v>127</v>
      </c>
      <c r="F351" s="28" t="str">
        <f t="shared" si="5"/>
        <v>5Дальний Восток</v>
      </c>
      <c r="G351" s="20">
        <v>135</v>
      </c>
      <c r="H351" s="21">
        <v>337</v>
      </c>
    </row>
    <row r="352" spans="1:8" x14ac:dyDescent="0.25">
      <c r="A352" s="17" t="s">
        <v>95</v>
      </c>
      <c r="B352" s="18">
        <v>4.0010000000000003</v>
      </c>
      <c r="C352" s="14">
        <v>5</v>
      </c>
      <c r="D352" t="s">
        <v>83</v>
      </c>
      <c r="E352" s="19" t="s">
        <v>128</v>
      </c>
      <c r="F352" s="28" t="str">
        <f t="shared" si="5"/>
        <v>5Екатеринбург</v>
      </c>
      <c r="G352" s="20">
        <v>61</v>
      </c>
      <c r="H352" s="21">
        <v>155</v>
      </c>
    </row>
    <row r="353" spans="1:8" x14ac:dyDescent="0.25">
      <c r="A353" s="17" t="s">
        <v>95</v>
      </c>
      <c r="B353" s="18">
        <v>4.0010000000000003</v>
      </c>
      <c r="C353" s="14">
        <v>5</v>
      </c>
      <c r="D353" t="s">
        <v>83</v>
      </c>
      <c r="E353" s="19" t="s">
        <v>129</v>
      </c>
      <c r="F353" s="28" t="str">
        <f t="shared" si="5"/>
        <v>5Казань</v>
      </c>
      <c r="G353" s="20">
        <v>50</v>
      </c>
      <c r="H353" s="21">
        <v>136</v>
      </c>
    </row>
    <row r="354" spans="1:8" x14ac:dyDescent="0.25">
      <c r="A354" s="17" t="s">
        <v>95</v>
      </c>
      <c r="B354" s="18">
        <v>4.0010000000000003</v>
      </c>
      <c r="C354" s="14">
        <v>5</v>
      </c>
      <c r="D354" t="s">
        <v>83</v>
      </c>
      <c r="E354" s="19" t="s">
        <v>130</v>
      </c>
      <c r="F354" s="28" t="str">
        <f t="shared" si="5"/>
        <v>5Калининград</v>
      </c>
      <c r="G354" s="20">
        <v>56</v>
      </c>
      <c r="H354" s="21">
        <v>139</v>
      </c>
    </row>
    <row r="355" spans="1:8" x14ac:dyDescent="0.25">
      <c r="A355" s="17" t="s">
        <v>95</v>
      </c>
      <c r="B355" s="18">
        <v>4.0010000000000003</v>
      </c>
      <c r="C355" s="14">
        <v>5</v>
      </c>
      <c r="D355" t="s">
        <v>83</v>
      </c>
      <c r="E355" s="19" t="s">
        <v>131</v>
      </c>
      <c r="F355" s="28" t="str">
        <f t="shared" si="5"/>
        <v>5Краснодар</v>
      </c>
      <c r="G355" s="20">
        <v>65</v>
      </c>
      <c r="H355" s="21">
        <v>163</v>
      </c>
    </row>
    <row r="356" spans="1:8" x14ac:dyDescent="0.25">
      <c r="A356" s="17" t="s">
        <v>95</v>
      </c>
      <c r="B356" s="18">
        <v>4.0010000000000003</v>
      </c>
      <c r="C356" s="14">
        <v>5</v>
      </c>
      <c r="D356" t="s">
        <v>83</v>
      </c>
      <c r="E356" s="19" t="s">
        <v>132</v>
      </c>
      <c r="F356" s="28" t="str">
        <f t="shared" si="5"/>
        <v>5Красноярск</v>
      </c>
      <c r="G356" s="20">
        <v>104</v>
      </c>
      <c r="H356" s="21">
        <v>258</v>
      </c>
    </row>
    <row r="357" spans="1:8" x14ac:dyDescent="0.25">
      <c r="A357" s="17" t="s">
        <v>95</v>
      </c>
      <c r="B357" s="18">
        <v>4.0010000000000003</v>
      </c>
      <c r="C357" s="14">
        <v>5</v>
      </c>
      <c r="D357" t="s">
        <v>83</v>
      </c>
      <c r="E357" s="19" t="s">
        <v>153</v>
      </c>
      <c r="F357" s="28" t="str">
        <f t="shared" si="5"/>
        <v>5Кыргызстан</v>
      </c>
      <c r="G357" s="20">
        <v>92</v>
      </c>
      <c r="H357" s="21">
        <v>227</v>
      </c>
    </row>
    <row r="358" spans="1:8" x14ac:dyDescent="0.25">
      <c r="A358" s="17" t="s">
        <v>95</v>
      </c>
      <c r="B358" s="18">
        <v>4.0010000000000003</v>
      </c>
      <c r="C358" s="14">
        <v>5</v>
      </c>
      <c r="D358" t="s">
        <v>83</v>
      </c>
      <c r="E358" s="19" t="s">
        <v>133</v>
      </c>
      <c r="F358" s="28" t="str">
        <f t="shared" si="5"/>
        <v>5Махачкала</v>
      </c>
      <c r="G358" s="20">
        <v>71</v>
      </c>
      <c r="H358" s="21">
        <v>176</v>
      </c>
    </row>
    <row r="359" spans="1:8" x14ac:dyDescent="0.25">
      <c r="A359" s="17" t="s">
        <v>95</v>
      </c>
      <c r="B359" s="18">
        <v>4.0010000000000003</v>
      </c>
      <c r="C359" s="14">
        <v>5</v>
      </c>
      <c r="D359" t="s">
        <v>83</v>
      </c>
      <c r="E359" s="19" t="s">
        <v>134</v>
      </c>
      <c r="F359" s="28" t="str">
        <f t="shared" si="5"/>
        <v>5Москва, МО и Дальние регионы</v>
      </c>
      <c r="G359" s="20">
        <v>44</v>
      </c>
      <c r="H359" s="21">
        <v>110</v>
      </c>
    </row>
    <row r="360" spans="1:8" x14ac:dyDescent="0.25">
      <c r="A360" s="17" t="s">
        <v>95</v>
      </c>
      <c r="B360" s="18">
        <v>4.0010000000000003</v>
      </c>
      <c r="C360" s="14">
        <v>5</v>
      </c>
      <c r="D360" t="s">
        <v>83</v>
      </c>
      <c r="E360" s="19" t="s">
        <v>135</v>
      </c>
      <c r="F360" s="28" t="str">
        <f t="shared" si="5"/>
        <v>5Невинномысск</v>
      </c>
      <c r="G360" s="20">
        <v>67</v>
      </c>
      <c r="H360" s="21">
        <v>167</v>
      </c>
    </row>
    <row r="361" spans="1:8" x14ac:dyDescent="0.25">
      <c r="A361" s="17" t="s">
        <v>95</v>
      </c>
      <c r="B361" s="18">
        <v>4.0010000000000003</v>
      </c>
      <c r="C361" s="14">
        <v>5</v>
      </c>
      <c r="D361" t="s">
        <v>83</v>
      </c>
      <c r="E361" s="19" t="s">
        <v>136</v>
      </c>
      <c r="F361" s="28" t="str">
        <f t="shared" si="5"/>
        <v>5Новосибирск</v>
      </c>
      <c r="G361" s="20">
        <v>87</v>
      </c>
      <c r="H361" s="21">
        <v>216</v>
      </c>
    </row>
    <row r="362" spans="1:8" x14ac:dyDescent="0.25">
      <c r="A362" s="17" t="s">
        <v>95</v>
      </c>
      <c r="B362" s="18">
        <v>4.0010000000000003</v>
      </c>
      <c r="C362" s="14">
        <v>5</v>
      </c>
      <c r="D362" t="s">
        <v>83</v>
      </c>
      <c r="E362" s="19" t="s">
        <v>137</v>
      </c>
      <c r="F362" s="28" t="str">
        <f t="shared" si="5"/>
        <v>5Омск</v>
      </c>
      <c r="G362" s="20">
        <v>72</v>
      </c>
      <c r="H362" s="21">
        <v>213</v>
      </c>
    </row>
    <row r="363" spans="1:8" x14ac:dyDescent="0.25">
      <c r="A363" s="17" t="s">
        <v>95</v>
      </c>
      <c r="B363" s="18">
        <v>4.0010000000000003</v>
      </c>
      <c r="C363" s="14">
        <v>5</v>
      </c>
      <c r="D363" t="s">
        <v>83</v>
      </c>
      <c r="E363" s="19" t="s">
        <v>138</v>
      </c>
      <c r="F363" s="28" t="str">
        <f t="shared" si="5"/>
        <v>5Оренбург</v>
      </c>
      <c r="G363" s="20">
        <v>63</v>
      </c>
      <c r="H363" s="21">
        <v>156</v>
      </c>
    </row>
    <row r="364" spans="1:8" x14ac:dyDescent="0.25">
      <c r="A364" s="17" t="s">
        <v>95</v>
      </c>
      <c r="B364" s="18">
        <v>4.0010000000000003</v>
      </c>
      <c r="C364" s="14">
        <v>5</v>
      </c>
      <c r="D364" t="s">
        <v>83</v>
      </c>
      <c r="E364" s="19" t="s">
        <v>139</v>
      </c>
      <c r="F364" s="28" t="str">
        <f t="shared" si="5"/>
        <v>5Пермь</v>
      </c>
      <c r="G364" s="20">
        <v>63</v>
      </c>
      <c r="H364" s="21">
        <v>157</v>
      </c>
    </row>
    <row r="365" spans="1:8" x14ac:dyDescent="0.25">
      <c r="A365" s="17" t="s">
        <v>95</v>
      </c>
      <c r="B365" s="18">
        <v>4.0010000000000003</v>
      </c>
      <c r="C365" s="14">
        <v>5</v>
      </c>
      <c r="D365" t="s">
        <v>83</v>
      </c>
      <c r="E365" s="19" t="s">
        <v>140</v>
      </c>
      <c r="F365" s="28" t="str">
        <f t="shared" si="5"/>
        <v>5Ростов</v>
      </c>
      <c r="G365" s="20">
        <v>72</v>
      </c>
      <c r="H365" s="21">
        <v>180</v>
      </c>
    </row>
    <row r="366" spans="1:8" x14ac:dyDescent="0.25">
      <c r="A366" s="17" t="s">
        <v>95</v>
      </c>
      <c r="B366" s="18">
        <v>4.0010000000000003</v>
      </c>
      <c r="C366" s="14">
        <v>5</v>
      </c>
      <c r="D366" t="s">
        <v>83</v>
      </c>
      <c r="E366" s="19" t="s">
        <v>141</v>
      </c>
      <c r="F366" s="28" t="str">
        <f t="shared" si="5"/>
        <v>5Самара</v>
      </c>
      <c r="G366" s="20">
        <v>57</v>
      </c>
      <c r="H366" s="21">
        <v>143</v>
      </c>
    </row>
    <row r="367" spans="1:8" x14ac:dyDescent="0.25">
      <c r="A367" s="17" t="s">
        <v>95</v>
      </c>
      <c r="B367" s="18">
        <v>4.0010000000000003</v>
      </c>
      <c r="C367" s="14">
        <v>5</v>
      </c>
      <c r="D367" t="s">
        <v>83</v>
      </c>
      <c r="E367" s="19" t="s">
        <v>83</v>
      </c>
      <c r="F367" s="28" t="str">
        <f t="shared" si="5"/>
        <v>5Санкт-Петербург и СЗО</v>
      </c>
      <c r="G367" s="20">
        <v>33</v>
      </c>
      <c r="H367" s="21">
        <v>101</v>
      </c>
    </row>
    <row r="368" spans="1:8" x14ac:dyDescent="0.25">
      <c r="A368" s="17" t="s">
        <v>95</v>
      </c>
      <c r="B368" s="18">
        <v>4.0010000000000003</v>
      </c>
      <c r="C368" s="14">
        <v>5</v>
      </c>
      <c r="D368" t="s">
        <v>83</v>
      </c>
      <c r="E368" s="19" t="s">
        <v>142</v>
      </c>
      <c r="F368" s="28" t="str">
        <f t="shared" si="5"/>
        <v>5Саратов</v>
      </c>
      <c r="G368" s="20">
        <v>57</v>
      </c>
      <c r="H368" s="21">
        <v>142</v>
      </c>
    </row>
    <row r="369" spans="1:8" x14ac:dyDescent="0.25">
      <c r="A369" s="17" t="s">
        <v>95</v>
      </c>
      <c r="B369" s="18">
        <v>4.0010000000000003</v>
      </c>
      <c r="C369" s="14">
        <v>5</v>
      </c>
      <c r="D369" t="s">
        <v>83</v>
      </c>
      <c r="E369" s="19" t="s">
        <v>143</v>
      </c>
      <c r="F369" s="28" t="str">
        <f t="shared" si="5"/>
        <v>5Тверь</v>
      </c>
      <c r="G369" s="20">
        <v>41</v>
      </c>
      <c r="H369" s="21">
        <v>112</v>
      </c>
    </row>
    <row r="370" spans="1:8" x14ac:dyDescent="0.25">
      <c r="A370" s="17" t="s">
        <v>95</v>
      </c>
      <c r="B370" s="18">
        <v>4.0010000000000003</v>
      </c>
      <c r="C370" s="14">
        <v>5</v>
      </c>
      <c r="D370" t="s">
        <v>83</v>
      </c>
      <c r="E370" s="19" t="s">
        <v>155</v>
      </c>
      <c r="F370" s="28" t="str">
        <f t="shared" si="5"/>
        <v>5Туркменистан</v>
      </c>
      <c r="G370" s="20">
        <v>75</v>
      </c>
      <c r="H370" s="21">
        <v>185</v>
      </c>
    </row>
    <row r="371" spans="1:8" x14ac:dyDescent="0.25">
      <c r="A371" s="17" t="s">
        <v>95</v>
      </c>
      <c r="B371" s="18">
        <v>4.0010000000000003</v>
      </c>
      <c r="C371" s="14">
        <v>5</v>
      </c>
      <c r="D371" t="s">
        <v>83</v>
      </c>
      <c r="E371" s="19" t="s">
        <v>144</v>
      </c>
      <c r="F371" s="28" t="str">
        <f t="shared" si="5"/>
        <v>5Тюмень</v>
      </c>
      <c r="G371" s="20">
        <v>74</v>
      </c>
      <c r="H371" s="21">
        <v>211</v>
      </c>
    </row>
    <row r="372" spans="1:8" x14ac:dyDescent="0.25">
      <c r="A372" s="17" t="s">
        <v>95</v>
      </c>
      <c r="B372" s="18">
        <v>4.0010000000000003</v>
      </c>
      <c r="C372" s="14">
        <v>5</v>
      </c>
      <c r="D372" t="s">
        <v>83</v>
      </c>
      <c r="E372" s="19" t="s">
        <v>154</v>
      </c>
      <c r="F372" s="28" t="str">
        <f t="shared" si="5"/>
        <v>5Узбекистан</v>
      </c>
      <c r="G372" s="20">
        <v>92</v>
      </c>
      <c r="H372" s="21">
        <v>227</v>
      </c>
    </row>
    <row r="373" spans="1:8" x14ac:dyDescent="0.25">
      <c r="A373" s="17" t="s">
        <v>95</v>
      </c>
      <c r="B373" s="18">
        <v>4.0010000000000003</v>
      </c>
      <c r="C373" s="14">
        <v>5</v>
      </c>
      <c r="D373" t="s">
        <v>83</v>
      </c>
      <c r="E373" s="19" t="s">
        <v>145</v>
      </c>
      <c r="F373" s="28" t="str">
        <f t="shared" si="5"/>
        <v>5Уфа</v>
      </c>
      <c r="G373" s="20">
        <v>63</v>
      </c>
      <c r="H373" s="21">
        <v>157</v>
      </c>
    </row>
    <row r="374" spans="1:8" x14ac:dyDescent="0.25">
      <c r="A374" s="17" t="s">
        <v>95</v>
      </c>
      <c r="B374" s="18">
        <v>4.0010000000000003</v>
      </c>
      <c r="C374" s="14">
        <v>5</v>
      </c>
      <c r="D374" t="s">
        <v>83</v>
      </c>
      <c r="E374" s="19" t="s">
        <v>146</v>
      </c>
      <c r="F374" s="28" t="str">
        <f t="shared" si="5"/>
        <v>5Ярославль</v>
      </c>
      <c r="G374" s="20">
        <v>47</v>
      </c>
      <c r="H374" s="21">
        <v>116</v>
      </c>
    </row>
    <row r="375" spans="1:8" x14ac:dyDescent="0.25">
      <c r="A375" s="17" t="s">
        <v>96</v>
      </c>
      <c r="B375" s="18">
        <v>5.0010000000000003</v>
      </c>
      <c r="C375" s="14">
        <v>6</v>
      </c>
      <c r="D375" t="s">
        <v>83</v>
      </c>
      <c r="E375" s="19" t="s">
        <v>147</v>
      </c>
      <c r="F375" s="28" t="str">
        <f t="shared" si="5"/>
        <v>6Азербайджан</v>
      </c>
      <c r="G375" s="20">
        <v>88</v>
      </c>
      <c r="H375" s="21">
        <v>185</v>
      </c>
    </row>
    <row r="376" spans="1:8" x14ac:dyDescent="0.25">
      <c r="A376" s="17" t="s">
        <v>96</v>
      </c>
      <c r="B376" s="18">
        <v>5.0010000000000003</v>
      </c>
      <c r="C376" s="14">
        <v>6</v>
      </c>
      <c r="D376" t="s">
        <v>83</v>
      </c>
      <c r="E376" s="19" t="s">
        <v>148</v>
      </c>
      <c r="F376" s="28" t="str">
        <f t="shared" si="5"/>
        <v>6Алматы</v>
      </c>
      <c r="G376" s="20">
        <v>109</v>
      </c>
      <c r="H376" s="21">
        <v>228</v>
      </c>
    </row>
    <row r="377" spans="1:8" x14ac:dyDescent="0.25">
      <c r="A377" s="17" t="s">
        <v>96</v>
      </c>
      <c r="B377" s="18">
        <v>5.0010000000000003</v>
      </c>
      <c r="C377" s="14">
        <v>6</v>
      </c>
      <c r="D377" t="s">
        <v>83</v>
      </c>
      <c r="E377" s="19" t="s">
        <v>149</v>
      </c>
      <c r="F377" s="28" t="str">
        <f t="shared" si="5"/>
        <v>6Армения</v>
      </c>
      <c r="G377" s="20">
        <v>88</v>
      </c>
      <c r="H377" s="21">
        <v>185</v>
      </c>
    </row>
    <row r="378" spans="1:8" x14ac:dyDescent="0.25">
      <c r="A378" s="17" t="s">
        <v>96</v>
      </c>
      <c r="B378" s="18">
        <v>5.0010000000000003</v>
      </c>
      <c r="C378" s="14">
        <v>6</v>
      </c>
      <c r="D378" t="s">
        <v>83</v>
      </c>
      <c r="E378" s="19" t="s">
        <v>150</v>
      </c>
      <c r="F378" s="28" t="str">
        <f t="shared" si="5"/>
        <v>6Астана</v>
      </c>
      <c r="G378" s="20">
        <v>90</v>
      </c>
      <c r="H378" s="21">
        <v>224</v>
      </c>
    </row>
    <row r="379" spans="1:8" x14ac:dyDescent="0.25">
      <c r="A379" s="17" t="s">
        <v>96</v>
      </c>
      <c r="B379" s="18">
        <v>5.0010000000000003</v>
      </c>
      <c r="C379" s="14">
        <v>6</v>
      </c>
      <c r="D379" t="s">
        <v>83</v>
      </c>
      <c r="E379" s="19" t="s">
        <v>151</v>
      </c>
      <c r="F379" s="28" t="str">
        <f t="shared" si="5"/>
        <v>6Беларусь</v>
      </c>
      <c r="G379" s="20">
        <v>54</v>
      </c>
      <c r="H379" s="21">
        <v>116</v>
      </c>
    </row>
    <row r="380" spans="1:8" x14ac:dyDescent="0.25">
      <c r="A380" s="17" t="s">
        <v>96</v>
      </c>
      <c r="B380" s="18">
        <v>5.0010000000000003</v>
      </c>
      <c r="C380" s="14">
        <v>6</v>
      </c>
      <c r="D380" t="s">
        <v>83</v>
      </c>
      <c r="E380" s="19" t="s">
        <v>84</v>
      </c>
      <c r="F380" s="28" t="str">
        <f t="shared" si="5"/>
        <v>6Воронеж</v>
      </c>
      <c r="G380" s="20">
        <v>59</v>
      </c>
      <c r="H380" s="21">
        <v>140</v>
      </c>
    </row>
    <row r="381" spans="1:8" x14ac:dyDescent="0.25">
      <c r="A381" s="17" t="s">
        <v>96</v>
      </c>
      <c r="B381" s="18">
        <v>5.0010000000000003</v>
      </c>
      <c r="C381" s="14">
        <v>6</v>
      </c>
      <c r="D381" t="s">
        <v>83</v>
      </c>
      <c r="E381" s="19" t="s">
        <v>152</v>
      </c>
      <c r="F381" s="28" t="str">
        <f t="shared" si="5"/>
        <v>6Грузия</v>
      </c>
      <c r="G381" s="20">
        <v>88</v>
      </c>
      <c r="H381" s="21">
        <v>185</v>
      </c>
    </row>
    <row r="382" spans="1:8" x14ac:dyDescent="0.25">
      <c r="A382" s="17" t="s">
        <v>96</v>
      </c>
      <c r="B382" s="18">
        <v>5.0010000000000003</v>
      </c>
      <c r="C382" s="14">
        <v>6</v>
      </c>
      <c r="D382" t="s">
        <v>83</v>
      </c>
      <c r="E382" s="19" t="s">
        <v>127</v>
      </c>
      <c r="F382" s="28" t="str">
        <f t="shared" si="5"/>
        <v>6Дальний Восток</v>
      </c>
      <c r="G382" s="20">
        <v>162</v>
      </c>
      <c r="H382" s="21">
        <v>341</v>
      </c>
    </row>
    <row r="383" spans="1:8" x14ac:dyDescent="0.25">
      <c r="A383" s="17" t="s">
        <v>96</v>
      </c>
      <c r="B383" s="18">
        <v>5.0010000000000003</v>
      </c>
      <c r="C383" s="14">
        <v>6</v>
      </c>
      <c r="D383" t="s">
        <v>83</v>
      </c>
      <c r="E383" s="19" t="s">
        <v>128</v>
      </c>
      <c r="F383" s="28" t="str">
        <f t="shared" si="5"/>
        <v>6Екатеринбург</v>
      </c>
      <c r="G383" s="20">
        <v>72</v>
      </c>
      <c r="H383" s="21">
        <v>155</v>
      </c>
    </row>
    <row r="384" spans="1:8" x14ac:dyDescent="0.25">
      <c r="A384" s="17" t="s">
        <v>96</v>
      </c>
      <c r="B384" s="18">
        <v>5.0010000000000003</v>
      </c>
      <c r="C384" s="14">
        <v>6</v>
      </c>
      <c r="D384" t="s">
        <v>83</v>
      </c>
      <c r="E384" s="19" t="s">
        <v>129</v>
      </c>
      <c r="F384" s="28" t="str">
        <f t="shared" si="5"/>
        <v>6Казань</v>
      </c>
      <c r="G384" s="20">
        <v>59</v>
      </c>
      <c r="H384" s="21">
        <v>136</v>
      </c>
    </row>
    <row r="385" spans="1:8" x14ac:dyDescent="0.25">
      <c r="A385" s="17" t="s">
        <v>96</v>
      </c>
      <c r="B385" s="18">
        <v>5.0010000000000003</v>
      </c>
      <c r="C385" s="14">
        <v>6</v>
      </c>
      <c r="D385" t="s">
        <v>83</v>
      </c>
      <c r="E385" s="19" t="s">
        <v>130</v>
      </c>
      <c r="F385" s="28" t="str">
        <f t="shared" si="5"/>
        <v>6Калининград</v>
      </c>
      <c r="G385" s="20">
        <v>64</v>
      </c>
      <c r="H385" s="21">
        <v>139</v>
      </c>
    </row>
    <row r="386" spans="1:8" x14ac:dyDescent="0.25">
      <c r="A386" s="17" t="s">
        <v>96</v>
      </c>
      <c r="B386" s="18">
        <v>5.0010000000000003</v>
      </c>
      <c r="C386" s="14">
        <v>6</v>
      </c>
      <c r="D386" t="s">
        <v>83</v>
      </c>
      <c r="E386" s="19" t="s">
        <v>131</v>
      </c>
      <c r="F386" s="28" t="str">
        <f t="shared" si="5"/>
        <v>6Краснодар</v>
      </c>
      <c r="G386" s="20">
        <v>76</v>
      </c>
      <c r="H386" s="21">
        <v>163</v>
      </c>
    </row>
    <row r="387" spans="1:8" x14ac:dyDescent="0.25">
      <c r="A387" s="17" t="s">
        <v>96</v>
      </c>
      <c r="B387" s="18">
        <v>5.0010000000000003</v>
      </c>
      <c r="C387" s="14">
        <v>6</v>
      </c>
      <c r="D387" t="s">
        <v>83</v>
      </c>
      <c r="E387" s="19" t="s">
        <v>132</v>
      </c>
      <c r="F387" s="28" t="str">
        <f t="shared" si="5"/>
        <v>6Красноярск</v>
      </c>
      <c r="G387" s="20">
        <v>124</v>
      </c>
      <c r="H387" s="21">
        <v>261</v>
      </c>
    </row>
    <row r="388" spans="1:8" x14ac:dyDescent="0.25">
      <c r="A388" s="17" t="s">
        <v>96</v>
      </c>
      <c r="B388" s="18">
        <v>5.0010000000000003</v>
      </c>
      <c r="C388" s="14">
        <v>6</v>
      </c>
      <c r="D388" t="s">
        <v>83</v>
      </c>
      <c r="E388" s="19" t="s">
        <v>153</v>
      </c>
      <c r="F388" s="28" t="str">
        <f t="shared" ref="F388:F451" si="6">C388&amp;E388</f>
        <v>6Кыргызстан</v>
      </c>
      <c r="G388" s="20">
        <v>109</v>
      </c>
      <c r="H388" s="21">
        <v>228</v>
      </c>
    </row>
    <row r="389" spans="1:8" x14ac:dyDescent="0.25">
      <c r="A389" s="17" t="s">
        <v>96</v>
      </c>
      <c r="B389" s="18">
        <v>5.0010000000000003</v>
      </c>
      <c r="C389" s="14">
        <v>6</v>
      </c>
      <c r="D389" t="s">
        <v>83</v>
      </c>
      <c r="E389" s="19" t="s">
        <v>133</v>
      </c>
      <c r="F389" s="28" t="str">
        <f t="shared" si="6"/>
        <v>6Махачкала</v>
      </c>
      <c r="G389" s="20">
        <v>83</v>
      </c>
      <c r="H389" s="21">
        <v>176</v>
      </c>
    </row>
    <row r="390" spans="1:8" x14ac:dyDescent="0.25">
      <c r="A390" s="17" t="s">
        <v>96</v>
      </c>
      <c r="B390" s="18">
        <v>5.0010000000000003</v>
      </c>
      <c r="C390" s="14">
        <v>6</v>
      </c>
      <c r="D390" t="s">
        <v>83</v>
      </c>
      <c r="E390" s="19" t="s">
        <v>134</v>
      </c>
      <c r="F390" s="28" t="str">
        <f t="shared" si="6"/>
        <v>6Москва, МО и Дальние регионы</v>
      </c>
      <c r="G390" s="20">
        <v>51</v>
      </c>
      <c r="H390" s="21">
        <v>110</v>
      </c>
    </row>
    <row r="391" spans="1:8" x14ac:dyDescent="0.25">
      <c r="A391" s="17" t="s">
        <v>96</v>
      </c>
      <c r="B391" s="18">
        <v>5.0010000000000003</v>
      </c>
      <c r="C391" s="14">
        <v>6</v>
      </c>
      <c r="D391" t="s">
        <v>83</v>
      </c>
      <c r="E391" s="19" t="s">
        <v>135</v>
      </c>
      <c r="F391" s="28" t="str">
        <f t="shared" si="6"/>
        <v>6Невинномысск</v>
      </c>
      <c r="G391" s="20">
        <v>78</v>
      </c>
      <c r="H391" s="21">
        <v>167</v>
      </c>
    </row>
    <row r="392" spans="1:8" x14ac:dyDescent="0.25">
      <c r="A392" s="17" t="s">
        <v>96</v>
      </c>
      <c r="B392" s="18">
        <v>5.0010000000000003</v>
      </c>
      <c r="C392" s="14">
        <v>6</v>
      </c>
      <c r="D392" t="s">
        <v>83</v>
      </c>
      <c r="E392" s="19" t="s">
        <v>136</v>
      </c>
      <c r="F392" s="28" t="str">
        <f t="shared" si="6"/>
        <v>6Новосибирск</v>
      </c>
      <c r="G392" s="20">
        <v>103</v>
      </c>
      <c r="H392" s="21">
        <v>217</v>
      </c>
    </row>
    <row r="393" spans="1:8" x14ac:dyDescent="0.25">
      <c r="A393" s="17" t="s">
        <v>96</v>
      </c>
      <c r="B393" s="18">
        <v>5.0010000000000003</v>
      </c>
      <c r="C393" s="14">
        <v>6</v>
      </c>
      <c r="D393" t="s">
        <v>83</v>
      </c>
      <c r="E393" s="19" t="s">
        <v>137</v>
      </c>
      <c r="F393" s="28" t="str">
        <f t="shared" si="6"/>
        <v>6Омск</v>
      </c>
      <c r="G393" s="20">
        <v>85</v>
      </c>
      <c r="H393" s="21">
        <v>213</v>
      </c>
    </row>
    <row r="394" spans="1:8" x14ac:dyDescent="0.25">
      <c r="A394" s="17" t="s">
        <v>96</v>
      </c>
      <c r="B394" s="18">
        <v>5.0010000000000003</v>
      </c>
      <c r="C394" s="14">
        <v>6</v>
      </c>
      <c r="D394" t="s">
        <v>83</v>
      </c>
      <c r="E394" s="19" t="s">
        <v>138</v>
      </c>
      <c r="F394" s="28" t="str">
        <f t="shared" si="6"/>
        <v>6Оренбург</v>
      </c>
      <c r="G394" s="20">
        <v>74</v>
      </c>
      <c r="H394" s="21">
        <v>157</v>
      </c>
    </row>
    <row r="395" spans="1:8" x14ac:dyDescent="0.25">
      <c r="A395" s="17" t="s">
        <v>96</v>
      </c>
      <c r="B395" s="18">
        <v>5.0010000000000003</v>
      </c>
      <c r="C395" s="14">
        <v>6</v>
      </c>
      <c r="D395" t="s">
        <v>83</v>
      </c>
      <c r="E395" s="19" t="s">
        <v>139</v>
      </c>
      <c r="F395" s="28" t="str">
        <f t="shared" si="6"/>
        <v>6Пермь</v>
      </c>
      <c r="G395" s="20">
        <v>74</v>
      </c>
      <c r="H395" s="21">
        <v>157</v>
      </c>
    </row>
    <row r="396" spans="1:8" x14ac:dyDescent="0.25">
      <c r="A396" s="17" t="s">
        <v>96</v>
      </c>
      <c r="B396" s="18">
        <v>5.0010000000000003</v>
      </c>
      <c r="C396" s="14">
        <v>6</v>
      </c>
      <c r="D396" t="s">
        <v>83</v>
      </c>
      <c r="E396" s="19" t="s">
        <v>140</v>
      </c>
      <c r="F396" s="28" t="str">
        <f t="shared" si="6"/>
        <v>6Ростов</v>
      </c>
      <c r="G396" s="20">
        <v>83</v>
      </c>
      <c r="H396" s="21">
        <v>180</v>
      </c>
    </row>
    <row r="397" spans="1:8" x14ac:dyDescent="0.25">
      <c r="A397" s="17" t="s">
        <v>96</v>
      </c>
      <c r="B397" s="18">
        <v>5.0010000000000003</v>
      </c>
      <c r="C397" s="14">
        <v>6</v>
      </c>
      <c r="D397" t="s">
        <v>83</v>
      </c>
      <c r="E397" s="19" t="s">
        <v>141</v>
      </c>
      <c r="F397" s="28" t="str">
        <f t="shared" si="6"/>
        <v>6Самара</v>
      </c>
      <c r="G397" s="20">
        <v>67</v>
      </c>
      <c r="H397" s="21">
        <v>143</v>
      </c>
    </row>
    <row r="398" spans="1:8" x14ac:dyDescent="0.25">
      <c r="A398" s="17" t="s">
        <v>96</v>
      </c>
      <c r="B398" s="18">
        <v>5.0010000000000003</v>
      </c>
      <c r="C398" s="14">
        <v>6</v>
      </c>
      <c r="D398" t="s">
        <v>83</v>
      </c>
      <c r="E398" s="19" t="s">
        <v>83</v>
      </c>
      <c r="F398" s="28" t="str">
        <f t="shared" si="6"/>
        <v>6Санкт-Петербург и СЗО</v>
      </c>
      <c r="G398" s="20">
        <v>36</v>
      </c>
      <c r="H398" s="21">
        <v>101</v>
      </c>
    </row>
    <row r="399" spans="1:8" x14ac:dyDescent="0.25">
      <c r="A399" s="17" t="s">
        <v>96</v>
      </c>
      <c r="B399" s="18">
        <v>5.0010000000000003</v>
      </c>
      <c r="C399" s="14">
        <v>6</v>
      </c>
      <c r="D399" t="s">
        <v>83</v>
      </c>
      <c r="E399" s="19" t="s">
        <v>142</v>
      </c>
      <c r="F399" s="28" t="str">
        <f t="shared" si="6"/>
        <v>6Саратов</v>
      </c>
      <c r="G399" s="20">
        <v>67</v>
      </c>
      <c r="H399" s="21">
        <v>142</v>
      </c>
    </row>
    <row r="400" spans="1:8" x14ac:dyDescent="0.25">
      <c r="A400" s="17" t="s">
        <v>96</v>
      </c>
      <c r="B400" s="18">
        <v>5.0010000000000003</v>
      </c>
      <c r="C400" s="14">
        <v>6</v>
      </c>
      <c r="D400" t="s">
        <v>83</v>
      </c>
      <c r="E400" s="19" t="s">
        <v>143</v>
      </c>
      <c r="F400" s="28" t="str">
        <f t="shared" si="6"/>
        <v>6Тверь</v>
      </c>
      <c r="G400" s="20">
        <v>46</v>
      </c>
      <c r="H400" s="21">
        <v>112</v>
      </c>
    </row>
    <row r="401" spans="1:8" x14ac:dyDescent="0.25">
      <c r="A401" s="17" t="s">
        <v>96</v>
      </c>
      <c r="B401" s="18">
        <v>5.0010000000000003</v>
      </c>
      <c r="C401" s="14">
        <v>6</v>
      </c>
      <c r="D401" t="s">
        <v>83</v>
      </c>
      <c r="E401" s="19" t="s">
        <v>155</v>
      </c>
      <c r="F401" s="28" t="str">
        <f t="shared" si="6"/>
        <v>6Туркменистан</v>
      </c>
      <c r="G401" s="20">
        <v>88</v>
      </c>
      <c r="H401" s="21">
        <v>185</v>
      </c>
    </row>
    <row r="402" spans="1:8" x14ac:dyDescent="0.25">
      <c r="A402" s="17" t="s">
        <v>96</v>
      </c>
      <c r="B402" s="18">
        <v>5.0010000000000003</v>
      </c>
      <c r="C402" s="14">
        <v>6</v>
      </c>
      <c r="D402" t="s">
        <v>83</v>
      </c>
      <c r="E402" s="19" t="s">
        <v>144</v>
      </c>
      <c r="F402" s="28" t="str">
        <f t="shared" si="6"/>
        <v>6Тюмень</v>
      </c>
      <c r="G402" s="20">
        <v>88</v>
      </c>
      <c r="H402" s="21">
        <v>211</v>
      </c>
    </row>
    <row r="403" spans="1:8" x14ac:dyDescent="0.25">
      <c r="A403" s="17" t="s">
        <v>96</v>
      </c>
      <c r="B403" s="18">
        <v>5.0010000000000003</v>
      </c>
      <c r="C403" s="14">
        <v>6</v>
      </c>
      <c r="D403" t="s">
        <v>83</v>
      </c>
      <c r="E403" s="19" t="s">
        <v>154</v>
      </c>
      <c r="F403" s="28" t="str">
        <f t="shared" si="6"/>
        <v>6Узбекистан</v>
      </c>
      <c r="G403" s="20">
        <v>109</v>
      </c>
      <c r="H403" s="21">
        <v>228</v>
      </c>
    </row>
    <row r="404" spans="1:8" x14ac:dyDescent="0.25">
      <c r="A404" s="17" t="s">
        <v>96</v>
      </c>
      <c r="B404" s="18">
        <v>5.0010000000000003</v>
      </c>
      <c r="C404" s="14">
        <v>6</v>
      </c>
      <c r="D404" t="s">
        <v>83</v>
      </c>
      <c r="E404" s="19" t="s">
        <v>145</v>
      </c>
      <c r="F404" s="28" t="str">
        <f t="shared" si="6"/>
        <v>6Уфа</v>
      </c>
      <c r="G404" s="20">
        <v>74</v>
      </c>
      <c r="H404" s="21">
        <v>157</v>
      </c>
    </row>
    <row r="405" spans="1:8" x14ac:dyDescent="0.25">
      <c r="A405" s="17" t="s">
        <v>96</v>
      </c>
      <c r="B405" s="18">
        <v>5.0010000000000003</v>
      </c>
      <c r="C405" s="14">
        <v>6</v>
      </c>
      <c r="D405" t="s">
        <v>83</v>
      </c>
      <c r="E405" s="19" t="s">
        <v>146</v>
      </c>
      <c r="F405" s="28" t="str">
        <f t="shared" si="6"/>
        <v>6Ярославль</v>
      </c>
      <c r="G405" s="20">
        <v>53</v>
      </c>
      <c r="H405" s="21">
        <v>116</v>
      </c>
    </row>
    <row r="406" spans="1:8" x14ac:dyDescent="0.25">
      <c r="A406" s="17" t="s">
        <v>97</v>
      </c>
      <c r="B406" s="18">
        <v>6.0010000000000003</v>
      </c>
      <c r="C406" s="14">
        <v>7</v>
      </c>
      <c r="D406" t="s">
        <v>83</v>
      </c>
      <c r="E406" s="19" t="s">
        <v>147</v>
      </c>
      <c r="F406" s="28" t="str">
        <f t="shared" si="6"/>
        <v>7Азербайджан</v>
      </c>
      <c r="G406" s="20">
        <v>116</v>
      </c>
      <c r="H406" s="21">
        <v>199</v>
      </c>
    </row>
    <row r="407" spans="1:8" x14ac:dyDescent="0.25">
      <c r="A407" s="17" t="s">
        <v>97</v>
      </c>
      <c r="B407" s="18">
        <v>6.0010000000000003</v>
      </c>
      <c r="C407" s="14">
        <v>7</v>
      </c>
      <c r="D407" t="s">
        <v>83</v>
      </c>
      <c r="E407" s="19" t="s">
        <v>148</v>
      </c>
      <c r="F407" s="28" t="str">
        <f t="shared" si="6"/>
        <v>7Алматы</v>
      </c>
      <c r="G407" s="20">
        <v>142</v>
      </c>
      <c r="H407" s="21">
        <v>245</v>
      </c>
    </row>
    <row r="408" spans="1:8" x14ac:dyDescent="0.25">
      <c r="A408" s="17" t="s">
        <v>97</v>
      </c>
      <c r="B408" s="18">
        <v>6.0010000000000003</v>
      </c>
      <c r="C408" s="14">
        <v>7</v>
      </c>
      <c r="D408" t="s">
        <v>83</v>
      </c>
      <c r="E408" s="19" t="s">
        <v>149</v>
      </c>
      <c r="F408" s="28" t="str">
        <f t="shared" si="6"/>
        <v>7Армения</v>
      </c>
      <c r="G408" s="20">
        <v>116</v>
      </c>
      <c r="H408" s="21">
        <v>199</v>
      </c>
    </row>
    <row r="409" spans="1:8" x14ac:dyDescent="0.25">
      <c r="A409" s="17" t="s">
        <v>97</v>
      </c>
      <c r="B409" s="18">
        <v>6.0010000000000003</v>
      </c>
      <c r="C409" s="14">
        <v>7</v>
      </c>
      <c r="D409" t="s">
        <v>83</v>
      </c>
      <c r="E409" s="19" t="s">
        <v>150</v>
      </c>
      <c r="F409" s="28" t="str">
        <f t="shared" si="6"/>
        <v>7Астана</v>
      </c>
      <c r="G409" s="20">
        <v>117</v>
      </c>
      <c r="H409" s="21">
        <v>243</v>
      </c>
    </row>
    <row r="410" spans="1:8" x14ac:dyDescent="0.25">
      <c r="A410" s="17" t="s">
        <v>97</v>
      </c>
      <c r="B410" s="18">
        <v>6.0010000000000003</v>
      </c>
      <c r="C410" s="14">
        <v>7</v>
      </c>
      <c r="D410" t="s">
        <v>83</v>
      </c>
      <c r="E410" s="19" t="s">
        <v>151</v>
      </c>
      <c r="F410" s="28" t="str">
        <f t="shared" si="6"/>
        <v>7Беларусь</v>
      </c>
      <c r="G410" s="20">
        <v>78</v>
      </c>
      <c r="H410" s="21">
        <v>135</v>
      </c>
    </row>
    <row r="411" spans="1:8" x14ac:dyDescent="0.25">
      <c r="A411" s="17" t="s">
        <v>97</v>
      </c>
      <c r="B411" s="18">
        <v>6.0010000000000003</v>
      </c>
      <c r="C411" s="14">
        <v>7</v>
      </c>
      <c r="D411" t="s">
        <v>83</v>
      </c>
      <c r="E411" s="19" t="s">
        <v>84</v>
      </c>
      <c r="F411" s="28" t="str">
        <f t="shared" si="6"/>
        <v>7Воронеж</v>
      </c>
      <c r="G411" s="20">
        <v>83</v>
      </c>
      <c r="H411" s="21">
        <v>161</v>
      </c>
    </row>
    <row r="412" spans="1:8" x14ac:dyDescent="0.25">
      <c r="A412" s="17" t="s">
        <v>97</v>
      </c>
      <c r="B412" s="18">
        <v>6.0010000000000003</v>
      </c>
      <c r="C412" s="14">
        <v>7</v>
      </c>
      <c r="D412" t="s">
        <v>83</v>
      </c>
      <c r="E412" s="19" t="s">
        <v>152</v>
      </c>
      <c r="F412" s="28" t="str">
        <f t="shared" si="6"/>
        <v>7Грузия</v>
      </c>
      <c r="G412" s="20">
        <v>116</v>
      </c>
      <c r="H412" s="21">
        <v>199</v>
      </c>
    </row>
    <row r="413" spans="1:8" x14ac:dyDescent="0.25">
      <c r="A413" s="17" t="s">
        <v>97</v>
      </c>
      <c r="B413" s="18">
        <v>6.0010000000000003</v>
      </c>
      <c r="C413" s="14">
        <v>7</v>
      </c>
      <c r="D413" t="s">
        <v>83</v>
      </c>
      <c r="E413" s="19" t="s">
        <v>127</v>
      </c>
      <c r="F413" s="28" t="str">
        <f t="shared" si="6"/>
        <v>7Дальний Восток</v>
      </c>
      <c r="G413" s="20">
        <v>205</v>
      </c>
      <c r="H413" s="21">
        <v>354</v>
      </c>
    </row>
    <row r="414" spans="1:8" x14ac:dyDescent="0.25">
      <c r="A414" s="17" t="s">
        <v>97</v>
      </c>
      <c r="B414" s="18">
        <v>6.0010000000000003</v>
      </c>
      <c r="C414" s="14">
        <v>7</v>
      </c>
      <c r="D414" t="s">
        <v>83</v>
      </c>
      <c r="E414" s="19" t="s">
        <v>128</v>
      </c>
      <c r="F414" s="28" t="str">
        <f t="shared" si="6"/>
        <v>7Екатеринбург</v>
      </c>
      <c r="G414" s="20">
        <v>96</v>
      </c>
      <c r="H414" s="21">
        <v>173</v>
      </c>
    </row>
    <row r="415" spans="1:8" x14ac:dyDescent="0.25">
      <c r="A415" s="17" t="s">
        <v>97</v>
      </c>
      <c r="B415" s="18">
        <v>6.0010000000000003</v>
      </c>
      <c r="C415" s="14">
        <v>7</v>
      </c>
      <c r="D415" t="s">
        <v>83</v>
      </c>
      <c r="E415" s="19" t="s">
        <v>129</v>
      </c>
      <c r="F415" s="28" t="str">
        <f t="shared" si="6"/>
        <v>7Казань</v>
      </c>
      <c r="G415" s="20">
        <v>81</v>
      </c>
      <c r="H415" s="21">
        <v>151</v>
      </c>
    </row>
    <row r="416" spans="1:8" x14ac:dyDescent="0.25">
      <c r="A416" s="17" t="s">
        <v>97</v>
      </c>
      <c r="B416" s="18">
        <v>6.0010000000000003</v>
      </c>
      <c r="C416" s="14">
        <v>7</v>
      </c>
      <c r="D416" t="s">
        <v>83</v>
      </c>
      <c r="E416" s="19" t="s">
        <v>130</v>
      </c>
      <c r="F416" s="28" t="str">
        <f t="shared" si="6"/>
        <v>7Калининград</v>
      </c>
      <c r="G416" s="20">
        <v>84</v>
      </c>
      <c r="H416" s="21">
        <v>145</v>
      </c>
    </row>
    <row r="417" spans="1:8" x14ac:dyDescent="0.25">
      <c r="A417" s="17" t="s">
        <v>97</v>
      </c>
      <c r="B417" s="18">
        <v>6.0010000000000003</v>
      </c>
      <c r="C417" s="14">
        <v>7</v>
      </c>
      <c r="D417" t="s">
        <v>83</v>
      </c>
      <c r="E417" s="19" t="s">
        <v>131</v>
      </c>
      <c r="F417" s="28" t="str">
        <f t="shared" si="6"/>
        <v>7Краснодар</v>
      </c>
      <c r="G417" s="20">
        <v>103</v>
      </c>
      <c r="H417" s="21">
        <v>177</v>
      </c>
    </row>
    <row r="418" spans="1:8" x14ac:dyDescent="0.25">
      <c r="A418" s="17" t="s">
        <v>97</v>
      </c>
      <c r="B418" s="18">
        <v>6.0010000000000003</v>
      </c>
      <c r="C418" s="14">
        <v>7</v>
      </c>
      <c r="D418" t="s">
        <v>83</v>
      </c>
      <c r="E418" s="19" t="s">
        <v>132</v>
      </c>
      <c r="F418" s="28" t="str">
        <f t="shared" si="6"/>
        <v>7Красноярск</v>
      </c>
      <c r="G418" s="20">
        <v>159</v>
      </c>
      <c r="H418" s="21">
        <v>275</v>
      </c>
    </row>
    <row r="419" spans="1:8" x14ac:dyDescent="0.25">
      <c r="A419" s="17" t="s">
        <v>97</v>
      </c>
      <c r="B419" s="18">
        <v>6.0010000000000003</v>
      </c>
      <c r="C419" s="14">
        <v>7</v>
      </c>
      <c r="D419" t="s">
        <v>83</v>
      </c>
      <c r="E419" s="19" t="s">
        <v>153</v>
      </c>
      <c r="F419" s="28" t="str">
        <f t="shared" si="6"/>
        <v>7Кыргызстан</v>
      </c>
      <c r="G419" s="20">
        <v>142</v>
      </c>
      <c r="H419" s="21">
        <v>245</v>
      </c>
    </row>
    <row r="420" spans="1:8" x14ac:dyDescent="0.25">
      <c r="A420" s="17" t="s">
        <v>97</v>
      </c>
      <c r="B420" s="18">
        <v>6.0010000000000003</v>
      </c>
      <c r="C420" s="14">
        <v>7</v>
      </c>
      <c r="D420" t="s">
        <v>83</v>
      </c>
      <c r="E420" s="19" t="s">
        <v>133</v>
      </c>
      <c r="F420" s="28" t="str">
        <f t="shared" si="6"/>
        <v>7Махачкала</v>
      </c>
      <c r="G420" s="20">
        <v>110</v>
      </c>
      <c r="H420" s="21">
        <v>189</v>
      </c>
    </row>
    <row r="421" spans="1:8" x14ac:dyDescent="0.25">
      <c r="A421" s="17" t="s">
        <v>97</v>
      </c>
      <c r="B421" s="18">
        <v>6.0010000000000003</v>
      </c>
      <c r="C421" s="14">
        <v>7</v>
      </c>
      <c r="D421" t="s">
        <v>83</v>
      </c>
      <c r="E421" s="19" t="s">
        <v>134</v>
      </c>
      <c r="F421" s="28" t="str">
        <f t="shared" si="6"/>
        <v>7Москва, МО и Дальние регионы</v>
      </c>
      <c r="G421" s="20">
        <v>74</v>
      </c>
      <c r="H421" s="21">
        <v>128</v>
      </c>
    </row>
    <row r="422" spans="1:8" x14ac:dyDescent="0.25">
      <c r="A422" s="17" t="s">
        <v>97</v>
      </c>
      <c r="B422" s="18">
        <v>6.0010000000000003</v>
      </c>
      <c r="C422" s="14">
        <v>7</v>
      </c>
      <c r="D422" t="s">
        <v>83</v>
      </c>
      <c r="E422" s="19" t="s">
        <v>135</v>
      </c>
      <c r="F422" s="28" t="str">
        <f t="shared" si="6"/>
        <v>7Невинномысск</v>
      </c>
      <c r="G422" s="20">
        <v>105</v>
      </c>
      <c r="H422" s="21">
        <v>180</v>
      </c>
    </row>
    <row r="423" spans="1:8" x14ac:dyDescent="0.25">
      <c r="A423" s="17" t="s">
        <v>97</v>
      </c>
      <c r="B423" s="18">
        <v>6.0010000000000003</v>
      </c>
      <c r="C423" s="14">
        <v>7</v>
      </c>
      <c r="D423" t="s">
        <v>83</v>
      </c>
      <c r="E423" s="19" t="s">
        <v>136</v>
      </c>
      <c r="F423" s="28" t="str">
        <f t="shared" si="6"/>
        <v>7Новосибирск</v>
      </c>
      <c r="G423" s="20">
        <v>135</v>
      </c>
      <c r="H423" s="21">
        <v>233</v>
      </c>
    </row>
    <row r="424" spans="1:8" x14ac:dyDescent="0.25">
      <c r="A424" s="17" t="s">
        <v>97</v>
      </c>
      <c r="B424" s="18">
        <v>6.0010000000000003</v>
      </c>
      <c r="C424" s="14">
        <v>7</v>
      </c>
      <c r="D424" t="s">
        <v>83</v>
      </c>
      <c r="E424" s="19" t="s">
        <v>137</v>
      </c>
      <c r="F424" s="28" t="str">
        <f t="shared" si="6"/>
        <v>7Омск</v>
      </c>
      <c r="G424" s="20">
        <v>111</v>
      </c>
      <c r="H424" s="21">
        <v>231</v>
      </c>
    </row>
    <row r="425" spans="1:8" x14ac:dyDescent="0.25">
      <c r="A425" s="17" t="s">
        <v>97</v>
      </c>
      <c r="B425" s="18">
        <v>6.0010000000000003</v>
      </c>
      <c r="C425" s="14">
        <v>7</v>
      </c>
      <c r="D425" t="s">
        <v>83</v>
      </c>
      <c r="E425" s="19" t="s">
        <v>138</v>
      </c>
      <c r="F425" s="28" t="str">
        <f t="shared" si="6"/>
        <v>7Оренбург</v>
      </c>
      <c r="G425" s="20">
        <v>98</v>
      </c>
      <c r="H425" s="21">
        <v>173</v>
      </c>
    </row>
    <row r="426" spans="1:8" x14ac:dyDescent="0.25">
      <c r="A426" s="17" t="s">
        <v>97</v>
      </c>
      <c r="B426" s="18">
        <v>6.0010000000000003</v>
      </c>
      <c r="C426" s="14">
        <v>7</v>
      </c>
      <c r="D426" t="s">
        <v>83</v>
      </c>
      <c r="E426" s="19" t="s">
        <v>139</v>
      </c>
      <c r="F426" s="28" t="str">
        <f t="shared" si="6"/>
        <v>7Пермь</v>
      </c>
      <c r="G426" s="20">
        <v>100</v>
      </c>
      <c r="H426" s="21">
        <v>173</v>
      </c>
    </row>
    <row r="427" spans="1:8" x14ac:dyDescent="0.25">
      <c r="A427" s="17" t="s">
        <v>97</v>
      </c>
      <c r="B427" s="18">
        <v>6.0010000000000003</v>
      </c>
      <c r="C427" s="14">
        <v>7</v>
      </c>
      <c r="D427" t="s">
        <v>83</v>
      </c>
      <c r="E427" s="19" t="s">
        <v>140</v>
      </c>
      <c r="F427" s="28" t="str">
        <f t="shared" si="6"/>
        <v>7Ростов</v>
      </c>
      <c r="G427" s="20">
        <v>105</v>
      </c>
      <c r="H427" s="21">
        <v>181</v>
      </c>
    </row>
    <row r="428" spans="1:8" x14ac:dyDescent="0.25">
      <c r="A428" s="17" t="s">
        <v>97</v>
      </c>
      <c r="B428" s="18">
        <v>6.0010000000000003</v>
      </c>
      <c r="C428" s="14">
        <v>7</v>
      </c>
      <c r="D428" t="s">
        <v>83</v>
      </c>
      <c r="E428" s="19" t="s">
        <v>141</v>
      </c>
      <c r="F428" s="28" t="str">
        <f t="shared" si="6"/>
        <v>7Самара</v>
      </c>
      <c r="G428" s="20">
        <v>91</v>
      </c>
      <c r="H428" s="21">
        <v>157</v>
      </c>
    </row>
    <row r="429" spans="1:8" x14ac:dyDescent="0.25">
      <c r="A429" s="17" t="s">
        <v>97</v>
      </c>
      <c r="B429" s="18">
        <v>6.0010000000000003</v>
      </c>
      <c r="C429" s="14">
        <v>7</v>
      </c>
      <c r="D429" t="s">
        <v>83</v>
      </c>
      <c r="E429" s="19" t="s">
        <v>83</v>
      </c>
      <c r="F429" s="28" t="str">
        <f t="shared" si="6"/>
        <v>7Санкт-Петербург и СЗО</v>
      </c>
      <c r="G429" s="20">
        <v>53</v>
      </c>
      <c r="H429" s="21">
        <v>113</v>
      </c>
    </row>
    <row r="430" spans="1:8" x14ac:dyDescent="0.25">
      <c r="A430" s="17" t="s">
        <v>97</v>
      </c>
      <c r="B430" s="18">
        <v>6.0010000000000003</v>
      </c>
      <c r="C430" s="14">
        <v>7</v>
      </c>
      <c r="D430" t="s">
        <v>83</v>
      </c>
      <c r="E430" s="19" t="s">
        <v>142</v>
      </c>
      <c r="F430" s="28" t="str">
        <f t="shared" si="6"/>
        <v>7Саратов</v>
      </c>
      <c r="G430" s="20">
        <v>91</v>
      </c>
      <c r="H430" s="21">
        <v>156</v>
      </c>
    </row>
    <row r="431" spans="1:8" x14ac:dyDescent="0.25">
      <c r="A431" s="17" t="s">
        <v>97</v>
      </c>
      <c r="B431" s="18">
        <v>6.0010000000000003</v>
      </c>
      <c r="C431" s="14">
        <v>7</v>
      </c>
      <c r="D431" t="s">
        <v>83</v>
      </c>
      <c r="E431" s="19" t="s">
        <v>143</v>
      </c>
      <c r="F431" s="28" t="str">
        <f t="shared" si="6"/>
        <v>7Тверь</v>
      </c>
      <c r="G431" s="20">
        <v>69</v>
      </c>
      <c r="H431" s="21">
        <v>130</v>
      </c>
    </row>
    <row r="432" spans="1:8" x14ac:dyDescent="0.25">
      <c r="A432" s="17" t="s">
        <v>97</v>
      </c>
      <c r="B432" s="18">
        <v>6.0010000000000003</v>
      </c>
      <c r="C432" s="14">
        <v>7</v>
      </c>
      <c r="D432" t="s">
        <v>83</v>
      </c>
      <c r="E432" s="19" t="s">
        <v>155</v>
      </c>
      <c r="F432" s="28" t="str">
        <f t="shared" si="6"/>
        <v>7Туркменистан</v>
      </c>
      <c r="G432" s="20">
        <v>116</v>
      </c>
      <c r="H432" s="21">
        <v>199</v>
      </c>
    </row>
    <row r="433" spans="1:8" x14ac:dyDescent="0.25">
      <c r="A433" s="17" t="s">
        <v>97</v>
      </c>
      <c r="B433" s="18">
        <v>6.0010000000000003</v>
      </c>
      <c r="C433" s="14">
        <v>7</v>
      </c>
      <c r="D433" t="s">
        <v>83</v>
      </c>
      <c r="E433" s="19" t="s">
        <v>144</v>
      </c>
      <c r="F433" s="28" t="str">
        <f t="shared" si="6"/>
        <v>7Тюмень</v>
      </c>
      <c r="G433" s="20">
        <v>115</v>
      </c>
      <c r="H433" s="21">
        <v>229</v>
      </c>
    </row>
    <row r="434" spans="1:8" x14ac:dyDescent="0.25">
      <c r="A434" s="17" t="s">
        <v>97</v>
      </c>
      <c r="B434" s="18">
        <v>6.0010000000000003</v>
      </c>
      <c r="C434" s="14">
        <v>7</v>
      </c>
      <c r="D434" t="s">
        <v>83</v>
      </c>
      <c r="E434" s="19" t="s">
        <v>154</v>
      </c>
      <c r="F434" s="28" t="str">
        <f t="shared" si="6"/>
        <v>7Узбекистан</v>
      </c>
      <c r="G434" s="20">
        <v>142</v>
      </c>
      <c r="H434" s="21">
        <v>245</v>
      </c>
    </row>
    <row r="435" spans="1:8" x14ac:dyDescent="0.25">
      <c r="A435" s="17" t="s">
        <v>97</v>
      </c>
      <c r="B435" s="18">
        <v>6.0010000000000003</v>
      </c>
      <c r="C435" s="14">
        <v>7</v>
      </c>
      <c r="D435" t="s">
        <v>83</v>
      </c>
      <c r="E435" s="19" t="s">
        <v>145</v>
      </c>
      <c r="F435" s="28" t="str">
        <f t="shared" si="6"/>
        <v>7Уфа</v>
      </c>
      <c r="G435" s="20">
        <v>100</v>
      </c>
      <c r="H435" s="21">
        <v>173</v>
      </c>
    </row>
    <row r="436" spans="1:8" x14ac:dyDescent="0.25">
      <c r="A436" s="17" t="s">
        <v>97</v>
      </c>
      <c r="B436" s="18">
        <v>6.0010000000000003</v>
      </c>
      <c r="C436" s="14">
        <v>7</v>
      </c>
      <c r="D436" t="s">
        <v>83</v>
      </c>
      <c r="E436" s="19" t="s">
        <v>146</v>
      </c>
      <c r="F436" s="28" t="str">
        <f t="shared" si="6"/>
        <v>7Ярославль</v>
      </c>
      <c r="G436" s="20">
        <v>74</v>
      </c>
      <c r="H436" s="21">
        <v>131</v>
      </c>
    </row>
    <row r="437" spans="1:8" x14ac:dyDescent="0.25">
      <c r="A437" s="17" t="s">
        <v>98</v>
      </c>
      <c r="B437" s="18">
        <v>7.0010000000000003</v>
      </c>
      <c r="C437" s="14">
        <v>8</v>
      </c>
      <c r="D437" t="s">
        <v>83</v>
      </c>
      <c r="E437" s="19" t="s">
        <v>147</v>
      </c>
      <c r="F437" s="28" t="str">
        <f t="shared" si="6"/>
        <v>8Азербайджан</v>
      </c>
      <c r="G437" s="20">
        <v>131</v>
      </c>
      <c r="H437" s="21">
        <v>205</v>
      </c>
    </row>
    <row r="438" spans="1:8" x14ac:dyDescent="0.25">
      <c r="A438" s="17" t="s">
        <v>98</v>
      </c>
      <c r="B438" s="18">
        <v>7.0010000000000003</v>
      </c>
      <c r="C438" s="14">
        <v>8</v>
      </c>
      <c r="D438" t="s">
        <v>83</v>
      </c>
      <c r="E438" s="19" t="s">
        <v>148</v>
      </c>
      <c r="F438" s="28" t="str">
        <f t="shared" si="6"/>
        <v>8Алматы</v>
      </c>
      <c r="G438" s="20">
        <v>162</v>
      </c>
      <c r="H438" s="21">
        <v>257</v>
      </c>
    </row>
    <row r="439" spans="1:8" x14ac:dyDescent="0.25">
      <c r="A439" s="17" t="s">
        <v>98</v>
      </c>
      <c r="B439" s="18">
        <v>7.0010000000000003</v>
      </c>
      <c r="C439" s="14">
        <v>8</v>
      </c>
      <c r="D439" t="s">
        <v>83</v>
      </c>
      <c r="E439" s="19" t="s">
        <v>149</v>
      </c>
      <c r="F439" s="28" t="str">
        <f t="shared" si="6"/>
        <v>8Армения</v>
      </c>
      <c r="G439" s="20">
        <v>131</v>
      </c>
      <c r="H439" s="21">
        <v>205</v>
      </c>
    </row>
    <row r="440" spans="1:8" x14ac:dyDescent="0.25">
      <c r="A440" s="17" t="s">
        <v>98</v>
      </c>
      <c r="B440" s="18">
        <v>7.0010000000000003</v>
      </c>
      <c r="C440" s="14">
        <v>8</v>
      </c>
      <c r="D440" t="s">
        <v>83</v>
      </c>
      <c r="E440" s="19" t="s">
        <v>150</v>
      </c>
      <c r="F440" s="28" t="str">
        <f t="shared" si="6"/>
        <v>8Астана</v>
      </c>
      <c r="G440" s="20">
        <v>136</v>
      </c>
      <c r="H440" s="21">
        <v>246</v>
      </c>
    </row>
    <row r="441" spans="1:8" x14ac:dyDescent="0.25">
      <c r="A441" s="17" t="s">
        <v>98</v>
      </c>
      <c r="B441" s="18">
        <v>7.0010000000000003</v>
      </c>
      <c r="C441" s="14">
        <v>8</v>
      </c>
      <c r="D441" t="s">
        <v>83</v>
      </c>
      <c r="E441" s="19" t="s">
        <v>151</v>
      </c>
      <c r="F441" s="28" t="str">
        <f t="shared" si="6"/>
        <v>8Беларусь</v>
      </c>
      <c r="G441" s="20">
        <v>88</v>
      </c>
      <c r="H441" s="21">
        <v>139</v>
      </c>
    </row>
    <row r="442" spans="1:8" x14ac:dyDescent="0.25">
      <c r="A442" s="17" t="s">
        <v>98</v>
      </c>
      <c r="B442" s="18">
        <v>7.0010000000000003</v>
      </c>
      <c r="C442" s="14">
        <v>8</v>
      </c>
      <c r="D442" t="s">
        <v>83</v>
      </c>
      <c r="E442" s="19" t="s">
        <v>84</v>
      </c>
      <c r="F442" s="28" t="str">
        <f t="shared" si="6"/>
        <v>8Воронеж</v>
      </c>
      <c r="G442" s="20">
        <v>94</v>
      </c>
      <c r="H442" s="21">
        <v>165</v>
      </c>
    </row>
    <row r="443" spans="1:8" x14ac:dyDescent="0.25">
      <c r="A443" s="17" t="s">
        <v>98</v>
      </c>
      <c r="B443" s="18">
        <v>7.0010000000000003</v>
      </c>
      <c r="C443" s="14">
        <v>8</v>
      </c>
      <c r="D443" t="s">
        <v>83</v>
      </c>
      <c r="E443" s="19" t="s">
        <v>152</v>
      </c>
      <c r="F443" s="28" t="str">
        <f t="shared" si="6"/>
        <v>8Грузия</v>
      </c>
      <c r="G443" s="20">
        <v>131</v>
      </c>
      <c r="H443" s="21">
        <v>205</v>
      </c>
    </row>
    <row r="444" spans="1:8" x14ac:dyDescent="0.25">
      <c r="A444" s="17" t="s">
        <v>98</v>
      </c>
      <c r="B444" s="18">
        <v>7.0010000000000003</v>
      </c>
      <c r="C444" s="14">
        <v>8</v>
      </c>
      <c r="D444" t="s">
        <v>83</v>
      </c>
      <c r="E444" s="19" t="s">
        <v>127</v>
      </c>
      <c r="F444" s="28" t="str">
        <f t="shared" si="6"/>
        <v>8Дальний Восток</v>
      </c>
      <c r="G444" s="20">
        <v>233</v>
      </c>
      <c r="H444" s="21">
        <v>369</v>
      </c>
    </row>
    <row r="445" spans="1:8" x14ac:dyDescent="0.25">
      <c r="A445" s="17" t="s">
        <v>98</v>
      </c>
      <c r="B445" s="18">
        <v>7.0010000000000003</v>
      </c>
      <c r="C445" s="14">
        <v>8</v>
      </c>
      <c r="D445" t="s">
        <v>83</v>
      </c>
      <c r="E445" s="19" t="s">
        <v>128</v>
      </c>
      <c r="F445" s="28" t="str">
        <f t="shared" si="6"/>
        <v>8Екатеринбург</v>
      </c>
      <c r="G445" s="20">
        <v>112</v>
      </c>
      <c r="H445" s="21">
        <v>179</v>
      </c>
    </row>
    <row r="446" spans="1:8" x14ac:dyDescent="0.25">
      <c r="A446" s="17" t="s">
        <v>98</v>
      </c>
      <c r="B446" s="18">
        <v>7.0010000000000003</v>
      </c>
      <c r="C446" s="14">
        <v>8</v>
      </c>
      <c r="D446" t="s">
        <v>83</v>
      </c>
      <c r="E446" s="19" t="s">
        <v>129</v>
      </c>
      <c r="F446" s="28" t="str">
        <f t="shared" si="6"/>
        <v>8Казань</v>
      </c>
      <c r="G446" s="20">
        <v>92</v>
      </c>
      <c r="H446" s="21">
        <v>156</v>
      </c>
    </row>
    <row r="447" spans="1:8" x14ac:dyDescent="0.25">
      <c r="A447" s="17" t="s">
        <v>98</v>
      </c>
      <c r="B447" s="18">
        <v>7.0010000000000003</v>
      </c>
      <c r="C447" s="14">
        <v>8</v>
      </c>
      <c r="D447" t="s">
        <v>83</v>
      </c>
      <c r="E447" s="19" t="s">
        <v>130</v>
      </c>
      <c r="F447" s="28" t="str">
        <f t="shared" si="6"/>
        <v>8Калининград</v>
      </c>
      <c r="G447" s="20">
        <v>93</v>
      </c>
      <c r="H447" s="21">
        <v>147</v>
      </c>
    </row>
    <row r="448" spans="1:8" x14ac:dyDescent="0.25">
      <c r="A448" s="17" t="s">
        <v>98</v>
      </c>
      <c r="B448" s="18">
        <v>7.0010000000000003</v>
      </c>
      <c r="C448" s="14">
        <v>8</v>
      </c>
      <c r="D448" t="s">
        <v>83</v>
      </c>
      <c r="E448" s="19" t="s">
        <v>131</v>
      </c>
      <c r="F448" s="28" t="str">
        <f t="shared" si="6"/>
        <v>8Краснодар</v>
      </c>
      <c r="G448" s="20">
        <v>116</v>
      </c>
      <c r="H448" s="21">
        <v>183</v>
      </c>
    </row>
    <row r="449" spans="1:8" x14ac:dyDescent="0.25">
      <c r="A449" s="17" t="s">
        <v>98</v>
      </c>
      <c r="B449" s="18">
        <v>7.0010000000000003</v>
      </c>
      <c r="C449" s="14">
        <v>8</v>
      </c>
      <c r="D449" t="s">
        <v>83</v>
      </c>
      <c r="E449" s="19" t="s">
        <v>132</v>
      </c>
      <c r="F449" s="28" t="str">
        <f t="shared" si="6"/>
        <v>8Красноярск</v>
      </c>
      <c r="G449" s="20">
        <v>181</v>
      </c>
      <c r="H449" s="21">
        <v>287</v>
      </c>
    </row>
    <row r="450" spans="1:8" x14ac:dyDescent="0.25">
      <c r="A450" s="17" t="s">
        <v>98</v>
      </c>
      <c r="B450" s="18">
        <v>7.0010000000000003</v>
      </c>
      <c r="C450" s="14">
        <v>8</v>
      </c>
      <c r="D450" t="s">
        <v>83</v>
      </c>
      <c r="E450" s="19" t="s">
        <v>153</v>
      </c>
      <c r="F450" s="28" t="str">
        <f t="shared" si="6"/>
        <v>8Кыргызстан</v>
      </c>
      <c r="G450" s="20">
        <v>162</v>
      </c>
      <c r="H450" s="21">
        <v>257</v>
      </c>
    </row>
    <row r="451" spans="1:8" x14ac:dyDescent="0.25">
      <c r="A451" s="17" t="s">
        <v>98</v>
      </c>
      <c r="B451" s="18">
        <v>7.0010000000000003</v>
      </c>
      <c r="C451" s="14">
        <v>8</v>
      </c>
      <c r="D451" t="s">
        <v>83</v>
      </c>
      <c r="E451" s="19" t="s">
        <v>133</v>
      </c>
      <c r="F451" s="28" t="str">
        <f t="shared" si="6"/>
        <v>8Махачкала</v>
      </c>
      <c r="G451" s="20">
        <v>124</v>
      </c>
      <c r="H451" s="21">
        <v>195</v>
      </c>
    </row>
    <row r="452" spans="1:8" x14ac:dyDescent="0.25">
      <c r="A452" s="17" t="s">
        <v>98</v>
      </c>
      <c r="B452" s="18">
        <v>7.0010000000000003</v>
      </c>
      <c r="C452" s="14">
        <v>8</v>
      </c>
      <c r="D452" t="s">
        <v>83</v>
      </c>
      <c r="E452" s="19" t="s">
        <v>134</v>
      </c>
      <c r="F452" s="28" t="str">
        <f t="shared" ref="F452:F515" si="7">C452&amp;E452</f>
        <v>8Москва, МО и Дальние регионы</v>
      </c>
      <c r="G452" s="20">
        <v>83</v>
      </c>
      <c r="H452" s="21">
        <v>132</v>
      </c>
    </row>
    <row r="453" spans="1:8" x14ac:dyDescent="0.25">
      <c r="A453" s="17" t="s">
        <v>98</v>
      </c>
      <c r="B453" s="18">
        <v>7.0010000000000003</v>
      </c>
      <c r="C453" s="14">
        <v>8</v>
      </c>
      <c r="D453" t="s">
        <v>83</v>
      </c>
      <c r="E453" s="19" t="s">
        <v>135</v>
      </c>
      <c r="F453" s="28" t="str">
        <f t="shared" si="7"/>
        <v>8Невинномысск</v>
      </c>
      <c r="G453" s="20">
        <v>118</v>
      </c>
      <c r="H453" s="21">
        <v>186</v>
      </c>
    </row>
    <row r="454" spans="1:8" x14ac:dyDescent="0.25">
      <c r="A454" s="17" t="s">
        <v>98</v>
      </c>
      <c r="B454" s="18">
        <v>7.0010000000000003</v>
      </c>
      <c r="C454" s="14">
        <v>8</v>
      </c>
      <c r="D454" t="s">
        <v>83</v>
      </c>
      <c r="E454" s="19" t="s">
        <v>136</v>
      </c>
      <c r="F454" s="28" t="str">
        <f t="shared" si="7"/>
        <v>8Новосибирск</v>
      </c>
      <c r="G454" s="20">
        <v>154</v>
      </c>
      <c r="H454" s="21">
        <v>244</v>
      </c>
    </row>
    <row r="455" spans="1:8" x14ac:dyDescent="0.25">
      <c r="A455" s="17" t="s">
        <v>98</v>
      </c>
      <c r="B455" s="18">
        <v>7.0010000000000003</v>
      </c>
      <c r="C455" s="14">
        <v>8</v>
      </c>
      <c r="D455" t="s">
        <v>83</v>
      </c>
      <c r="E455" s="19" t="s">
        <v>137</v>
      </c>
      <c r="F455" s="28" t="str">
        <f t="shared" si="7"/>
        <v>8Омск</v>
      </c>
      <c r="G455" s="20">
        <v>129</v>
      </c>
      <c r="H455" s="21">
        <v>234</v>
      </c>
    </row>
    <row r="456" spans="1:8" x14ac:dyDescent="0.25">
      <c r="A456" s="17" t="s">
        <v>98</v>
      </c>
      <c r="B456" s="18">
        <v>7.0010000000000003</v>
      </c>
      <c r="C456" s="14">
        <v>8</v>
      </c>
      <c r="D456" t="s">
        <v>83</v>
      </c>
      <c r="E456" s="19" t="s">
        <v>138</v>
      </c>
      <c r="F456" s="28" t="str">
        <f t="shared" si="7"/>
        <v>8Оренбург</v>
      </c>
      <c r="G456" s="20">
        <v>111</v>
      </c>
      <c r="H456" s="21">
        <v>180</v>
      </c>
    </row>
    <row r="457" spans="1:8" x14ac:dyDescent="0.25">
      <c r="A457" s="17" t="s">
        <v>98</v>
      </c>
      <c r="B457" s="18">
        <v>7.0010000000000003</v>
      </c>
      <c r="C457" s="14">
        <v>8</v>
      </c>
      <c r="D457" t="s">
        <v>83</v>
      </c>
      <c r="E457" s="19" t="s">
        <v>139</v>
      </c>
      <c r="F457" s="28" t="str">
        <f t="shared" si="7"/>
        <v>8Пермь</v>
      </c>
      <c r="G457" s="20">
        <v>114</v>
      </c>
      <c r="H457" s="21">
        <v>180</v>
      </c>
    </row>
    <row r="458" spans="1:8" x14ac:dyDescent="0.25">
      <c r="A458" s="17" t="s">
        <v>98</v>
      </c>
      <c r="B458" s="18">
        <v>7.0010000000000003</v>
      </c>
      <c r="C458" s="14">
        <v>8</v>
      </c>
      <c r="D458" t="s">
        <v>83</v>
      </c>
      <c r="E458" s="19" t="s">
        <v>140</v>
      </c>
      <c r="F458" s="28" t="str">
        <f t="shared" si="7"/>
        <v>8Ростов</v>
      </c>
      <c r="G458" s="20">
        <v>117</v>
      </c>
      <c r="H458" s="21">
        <v>185</v>
      </c>
    </row>
    <row r="459" spans="1:8" x14ac:dyDescent="0.25">
      <c r="A459" s="17" t="s">
        <v>98</v>
      </c>
      <c r="B459" s="18">
        <v>7.0010000000000003</v>
      </c>
      <c r="C459" s="14">
        <v>8</v>
      </c>
      <c r="D459" t="s">
        <v>83</v>
      </c>
      <c r="E459" s="19" t="s">
        <v>141</v>
      </c>
      <c r="F459" s="28" t="str">
        <f t="shared" si="7"/>
        <v>8Самара</v>
      </c>
      <c r="G459" s="20">
        <v>102</v>
      </c>
      <c r="H459" s="21">
        <v>161</v>
      </c>
    </row>
    <row r="460" spans="1:8" x14ac:dyDescent="0.25">
      <c r="A460" s="17" t="s">
        <v>98</v>
      </c>
      <c r="B460" s="18">
        <v>7.0010000000000003</v>
      </c>
      <c r="C460" s="14">
        <v>8</v>
      </c>
      <c r="D460" t="s">
        <v>83</v>
      </c>
      <c r="E460" s="19" t="s">
        <v>83</v>
      </c>
      <c r="F460" s="28" t="str">
        <f t="shared" si="7"/>
        <v>8Санкт-Петербург и СЗО</v>
      </c>
      <c r="G460" s="20">
        <v>57</v>
      </c>
      <c r="H460" s="21">
        <v>113</v>
      </c>
    </row>
    <row r="461" spans="1:8" x14ac:dyDescent="0.25">
      <c r="A461" s="17" t="s">
        <v>98</v>
      </c>
      <c r="B461" s="18">
        <v>7.0010000000000003</v>
      </c>
      <c r="C461" s="14">
        <v>8</v>
      </c>
      <c r="D461" t="s">
        <v>83</v>
      </c>
      <c r="E461" s="19" t="s">
        <v>142</v>
      </c>
      <c r="F461" s="28" t="str">
        <f t="shared" si="7"/>
        <v>8Саратов</v>
      </c>
      <c r="G461" s="20">
        <v>104</v>
      </c>
      <c r="H461" s="21">
        <v>164</v>
      </c>
    </row>
    <row r="462" spans="1:8" x14ac:dyDescent="0.25">
      <c r="A462" s="17" t="s">
        <v>98</v>
      </c>
      <c r="B462" s="18">
        <v>7.0010000000000003</v>
      </c>
      <c r="C462" s="14">
        <v>8</v>
      </c>
      <c r="D462" t="s">
        <v>83</v>
      </c>
      <c r="E462" s="19" t="s">
        <v>143</v>
      </c>
      <c r="F462" s="28" t="str">
        <f t="shared" si="7"/>
        <v>8Тверь</v>
      </c>
      <c r="G462" s="20">
        <v>75</v>
      </c>
      <c r="H462" s="21">
        <v>131</v>
      </c>
    </row>
    <row r="463" spans="1:8" x14ac:dyDescent="0.25">
      <c r="A463" s="17" t="s">
        <v>98</v>
      </c>
      <c r="B463" s="18">
        <v>7.0010000000000003</v>
      </c>
      <c r="C463" s="14">
        <v>8</v>
      </c>
      <c r="D463" t="s">
        <v>83</v>
      </c>
      <c r="E463" s="19" t="s">
        <v>155</v>
      </c>
      <c r="F463" s="28" t="str">
        <f t="shared" si="7"/>
        <v>8Туркменистан</v>
      </c>
      <c r="G463" s="20">
        <v>131</v>
      </c>
      <c r="H463" s="21">
        <v>205</v>
      </c>
    </row>
    <row r="464" spans="1:8" x14ac:dyDescent="0.25">
      <c r="A464" s="17" t="s">
        <v>98</v>
      </c>
      <c r="B464" s="18">
        <v>7.0010000000000003</v>
      </c>
      <c r="C464" s="14">
        <v>8</v>
      </c>
      <c r="D464" t="s">
        <v>83</v>
      </c>
      <c r="E464" s="19" t="s">
        <v>144</v>
      </c>
      <c r="F464" s="28" t="str">
        <f t="shared" si="7"/>
        <v>8Тюмень</v>
      </c>
      <c r="G464" s="20">
        <v>132</v>
      </c>
      <c r="H464" s="21">
        <v>231</v>
      </c>
    </row>
    <row r="465" spans="1:8" x14ac:dyDescent="0.25">
      <c r="A465" s="17" t="s">
        <v>98</v>
      </c>
      <c r="B465" s="18">
        <v>7.0010000000000003</v>
      </c>
      <c r="C465" s="14">
        <v>8</v>
      </c>
      <c r="D465" t="s">
        <v>83</v>
      </c>
      <c r="E465" s="19" t="s">
        <v>154</v>
      </c>
      <c r="F465" s="28" t="str">
        <f t="shared" si="7"/>
        <v>8Узбекистан</v>
      </c>
      <c r="G465" s="20">
        <v>162</v>
      </c>
      <c r="H465" s="21">
        <v>257</v>
      </c>
    </row>
    <row r="466" spans="1:8" x14ac:dyDescent="0.25">
      <c r="A466" s="17" t="s">
        <v>98</v>
      </c>
      <c r="B466" s="18">
        <v>7.0010000000000003</v>
      </c>
      <c r="C466" s="14">
        <v>8</v>
      </c>
      <c r="D466" t="s">
        <v>83</v>
      </c>
      <c r="E466" s="19" t="s">
        <v>145</v>
      </c>
      <c r="F466" s="28" t="str">
        <f t="shared" si="7"/>
        <v>8Уфа</v>
      </c>
      <c r="G466" s="20">
        <v>113</v>
      </c>
      <c r="H466" s="21">
        <v>179</v>
      </c>
    </row>
    <row r="467" spans="1:8" x14ac:dyDescent="0.25">
      <c r="A467" s="17" t="s">
        <v>98</v>
      </c>
      <c r="B467" s="18">
        <v>7.0010000000000003</v>
      </c>
      <c r="C467" s="14">
        <v>8</v>
      </c>
      <c r="D467" t="s">
        <v>83</v>
      </c>
      <c r="E467" s="19" t="s">
        <v>146</v>
      </c>
      <c r="F467" s="28" t="str">
        <f t="shared" si="7"/>
        <v>8Ярославль</v>
      </c>
      <c r="G467" s="20">
        <v>82</v>
      </c>
      <c r="H467" s="21">
        <v>134</v>
      </c>
    </row>
    <row r="468" spans="1:8" x14ac:dyDescent="0.25">
      <c r="A468" s="17" t="s">
        <v>99</v>
      </c>
      <c r="B468" s="18">
        <v>8.0009999999999994</v>
      </c>
      <c r="C468" s="14">
        <v>9</v>
      </c>
      <c r="D468" t="s">
        <v>83</v>
      </c>
      <c r="E468" s="19" t="s">
        <v>147</v>
      </c>
      <c r="F468" s="28" t="str">
        <f t="shared" si="7"/>
        <v>9Азербайджан</v>
      </c>
      <c r="G468" s="20">
        <v>147</v>
      </c>
      <c r="H468" s="21">
        <v>215</v>
      </c>
    </row>
    <row r="469" spans="1:8" x14ac:dyDescent="0.25">
      <c r="A469" s="17" t="s">
        <v>99</v>
      </c>
      <c r="B469" s="18">
        <v>8.0009999999999994</v>
      </c>
      <c r="C469" s="14">
        <v>9</v>
      </c>
      <c r="D469" t="s">
        <v>83</v>
      </c>
      <c r="E469" s="19" t="s">
        <v>148</v>
      </c>
      <c r="F469" s="28" t="str">
        <f t="shared" si="7"/>
        <v>9Алматы</v>
      </c>
      <c r="G469" s="20">
        <v>181</v>
      </c>
      <c r="H469" s="21">
        <v>264</v>
      </c>
    </row>
    <row r="470" spans="1:8" x14ac:dyDescent="0.25">
      <c r="A470" s="17" t="s">
        <v>99</v>
      </c>
      <c r="B470" s="18">
        <v>8.0009999999999994</v>
      </c>
      <c r="C470" s="14">
        <v>9</v>
      </c>
      <c r="D470" t="s">
        <v>83</v>
      </c>
      <c r="E470" s="19" t="s">
        <v>149</v>
      </c>
      <c r="F470" s="28" t="str">
        <f t="shared" si="7"/>
        <v>9Армения</v>
      </c>
      <c r="G470" s="20">
        <v>147</v>
      </c>
      <c r="H470" s="21">
        <v>215</v>
      </c>
    </row>
    <row r="471" spans="1:8" x14ac:dyDescent="0.25">
      <c r="A471" s="17" t="s">
        <v>99</v>
      </c>
      <c r="B471" s="18">
        <v>8.0009999999999994</v>
      </c>
      <c r="C471" s="14">
        <v>9</v>
      </c>
      <c r="D471" t="s">
        <v>83</v>
      </c>
      <c r="E471" s="19" t="s">
        <v>150</v>
      </c>
      <c r="F471" s="28" t="str">
        <f t="shared" si="7"/>
        <v>9Астана</v>
      </c>
      <c r="G471" s="20">
        <v>152</v>
      </c>
      <c r="H471" s="21">
        <v>255</v>
      </c>
    </row>
    <row r="472" spans="1:8" x14ac:dyDescent="0.25">
      <c r="A472" s="17" t="s">
        <v>99</v>
      </c>
      <c r="B472" s="18">
        <v>8.0009999999999994</v>
      </c>
      <c r="C472" s="14">
        <v>9</v>
      </c>
      <c r="D472" t="s">
        <v>83</v>
      </c>
      <c r="E472" s="19" t="s">
        <v>151</v>
      </c>
      <c r="F472" s="28" t="str">
        <f t="shared" si="7"/>
        <v>9Беларусь</v>
      </c>
      <c r="G472" s="20">
        <v>98</v>
      </c>
      <c r="H472" s="21">
        <v>142</v>
      </c>
    </row>
    <row r="473" spans="1:8" x14ac:dyDescent="0.25">
      <c r="A473" s="17" t="s">
        <v>99</v>
      </c>
      <c r="B473" s="18">
        <v>8.0009999999999994</v>
      </c>
      <c r="C473" s="14">
        <v>9</v>
      </c>
      <c r="D473" t="s">
        <v>83</v>
      </c>
      <c r="E473" s="19" t="s">
        <v>84</v>
      </c>
      <c r="F473" s="28" t="str">
        <f t="shared" si="7"/>
        <v>9Воронеж</v>
      </c>
      <c r="G473" s="20">
        <v>104</v>
      </c>
      <c r="H473" s="21">
        <v>169</v>
      </c>
    </row>
    <row r="474" spans="1:8" x14ac:dyDescent="0.25">
      <c r="A474" s="17" t="s">
        <v>99</v>
      </c>
      <c r="B474" s="18">
        <v>8.0009999999999994</v>
      </c>
      <c r="C474" s="14">
        <v>9</v>
      </c>
      <c r="D474" t="s">
        <v>83</v>
      </c>
      <c r="E474" s="19" t="s">
        <v>152</v>
      </c>
      <c r="F474" s="28" t="str">
        <f t="shared" si="7"/>
        <v>9Грузия</v>
      </c>
      <c r="G474" s="20">
        <v>147</v>
      </c>
      <c r="H474" s="21">
        <v>215</v>
      </c>
    </row>
    <row r="475" spans="1:8" x14ac:dyDescent="0.25">
      <c r="A475" s="17" t="s">
        <v>99</v>
      </c>
      <c r="B475" s="18">
        <v>8.0009999999999994</v>
      </c>
      <c r="C475" s="14">
        <v>9</v>
      </c>
      <c r="D475" t="s">
        <v>83</v>
      </c>
      <c r="E475" s="19" t="s">
        <v>127</v>
      </c>
      <c r="F475" s="28" t="str">
        <f t="shared" si="7"/>
        <v>9Дальний Восток</v>
      </c>
      <c r="G475" s="20">
        <v>262</v>
      </c>
      <c r="H475" s="21">
        <v>382</v>
      </c>
    </row>
    <row r="476" spans="1:8" x14ac:dyDescent="0.25">
      <c r="A476" s="17" t="s">
        <v>99</v>
      </c>
      <c r="B476" s="18">
        <v>8.0009999999999994</v>
      </c>
      <c r="C476" s="14">
        <v>9</v>
      </c>
      <c r="D476" t="s">
        <v>83</v>
      </c>
      <c r="E476" s="19" t="s">
        <v>128</v>
      </c>
      <c r="F476" s="28" t="str">
        <f t="shared" si="7"/>
        <v>9Екатеринбург</v>
      </c>
      <c r="G476" s="20">
        <v>123</v>
      </c>
      <c r="H476" s="21">
        <v>183</v>
      </c>
    </row>
    <row r="477" spans="1:8" x14ac:dyDescent="0.25">
      <c r="A477" s="17" t="s">
        <v>99</v>
      </c>
      <c r="B477" s="18">
        <v>8.0009999999999994</v>
      </c>
      <c r="C477" s="14">
        <v>9</v>
      </c>
      <c r="D477" t="s">
        <v>83</v>
      </c>
      <c r="E477" s="19" t="s">
        <v>129</v>
      </c>
      <c r="F477" s="28" t="str">
        <f t="shared" si="7"/>
        <v>9Казань</v>
      </c>
      <c r="G477" s="20">
        <v>103</v>
      </c>
      <c r="H477" s="21">
        <v>158</v>
      </c>
    </row>
    <row r="478" spans="1:8" x14ac:dyDescent="0.25">
      <c r="A478" s="17" t="s">
        <v>99</v>
      </c>
      <c r="B478" s="18">
        <v>8.0009999999999994</v>
      </c>
      <c r="C478" s="14">
        <v>9</v>
      </c>
      <c r="D478" t="s">
        <v>83</v>
      </c>
      <c r="E478" s="19" t="s">
        <v>130</v>
      </c>
      <c r="F478" s="28" t="str">
        <f t="shared" si="7"/>
        <v>9Калининград</v>
      </c>
      <c r="G478" s="20">
        <v>105</v>
      </c>
      <c r="H478" s="21">
        <v>153</v>
      </c>
    </row>
    <row r="479" spans="1:8" x14ac:dyDescent="0.25">
      <c r="A479" s="17" t="s">
        <v>99</v>
      </c>
      <c r="B479" s="18">
        <v>8.0009999999999994</v>
      </c>
      <c r="C479" s="14">
        <v>9</v>
      </c>
      <c r="D479" t="s">
        <v>83</v>
      </c>
      <c r="E479" s="19" t="s">
        <v>131</v>
      </c>
      <c r="F479" s="28" t="str">
        <f t="shared" si="7"/>
        <v>9Краснодар</v>
      </c>
      <c r="G479" s="20">
        <v>131</v>
      </c>
      <c r="H479" s="21">
        <v>191</v>
      </c>
    </row>
    <row r="480" spans="1:8" x14ac:dyDescent="0.25">
      <c r="A480" s="17" t="s">
        <v>99</v>
      </c>
      <c r="B480" s="18">
        <v>8.0009999999999994</v>
      </c>
      <c r="C480" s="14">
        <v>9</v>
      </c>
      <c r="D480" t="s">
        <v>83</v>
      </c>
      <c r="E480" s="19" t="s">
        <v>132</v>
      </c>
      <c r="F480" s="28" t="str">
        <f t="shared" si="7"/>
        <v>9Красноярск</v>
      </c>
      <c r="G480" s="20">
        <v>202</v>
      </c>
      <c r="H480" s="21">
        <v>295</v>
      </c>
    </row>
    <row r="481" spans="1:8" x14ac:dyDescent="0.25">
      <c r="A481" s="17" t="s">
        <v>99</v>
      </c>
      <c r="B481" s="18">
        <v>8.0009999999999994</v>
      </c>
      <c r="C481" s="14">
        <v>9</v>
      </c>
      <c r="D481" t="s">
        <v>83</v>
      </c>
      <c r="E481" s="19" t="s">
        <v>153</v>
      </c>
      <c r="F481" s="28" t="str">
        <f t="shared" si="7"/>
        <v>9Кыргызстан</v>
      </c>
      <c r="G481" s="20">
        <v>181</v>
      </c>
      <c r="H481" s="21">
        <v>264</v>
      </c>
    </row>
    <row r="482" spans="1:8" x14ac:dyDescent="0.25">
      <c r="A482" s="17" t="s">
        <v>99</v>
      </c>
      <c r="B482" s="18">
        <v>8.0009999999999994</v>
      </c>
      <c r="C482" s="14">
        <v>9</v>
      </c>
      <c r="D482" t="s">
        <v>83</v>
      </c>
      <c r="E482" s="19" t="s">
        <v>133</v>
      </c>
      <c r="F482" s="28" t="str">
        <f t="shared" si="7"/>
        <v>9Махачкала</v>
      </c>
      <c r="G482" s="20">
        <v>140</v>
      </c>
      <c r="H482" s="21">
        <v>204</v>
      </c>
    </row>
    <row r="483" spans="1:8" x14ac:dyDescent="0.25">
      <c r="A483" s="17" t="s">
        <v>99</v>
      </c>
      <c r="B483" s="18">
        <v>8.0009999999999994</v>
      </c>
      <c r="C483" s="14">
        <v>9</v>
      </c>
      <c r="D483" t="s">
        <v>83</v>
      </c>
      <c r="E483" s="19" t="s">
        <v>134</v>
      </c>
      <c r="F483" s="28" t="str">
        <f t="shared" si="7"/>
        <v>9Москва, МО и Дальние регионы</v>
      </c>
      <c r="G483" s="20">
        <v>93</v>
      </c>
      <c r="H483" s="21">
        <v>135</v>
      </c>
    </row>
    <row r="484" spans="1:8" x14ac:dyDescent="0.25">
      <c r="A484" s="17" t="s">
        <v>99</v>
      </c>
      <c r="B484" s="18">
        <v>8.0009999999999994</v>
      </c>
      <c r="C484" s="14">
        <v>9</v>
      </c>
      <c r="D484" t="s">
        <v>83</v>
      </c>
      <c r="E484" s="19" t="s">
        <v>135</v>
      </c>
      <c r="F484" s="28" t="str">
        <f t="shared" si="7"/>
        <v>9Невинномысск</v>
      </c>
      <c r="G484" s="20">
        <v>133</v>
      </c>
      <c r="H484" s="21">
        <v>193</v>
      </c>
    </row>
    <row r="485" spans="1:8" x14ac:dyDescent="0.25">
      <c r="A485" s="17" t="s">
        <v>99</v>
      </c>
      <c r="B485" s="18">
        <v>8.0009999999999994</v>
      </c>
      <c r="C485" s="14">
        <v>9</v>
      </c>
      <c r="D485" t="s">
        <v>83</v>
      </c>
      <c r="E485" s="19" t="s">
        <v>136</v>
      </c>
      <c r="F485" s="28" t="str">
        <f t="shared" si="7"/>
        <v>9Новосибирск</v>
      </c>
      <c r="G485" s="20">
        <v>172</v>
      </c>
      <c r="H485" s="21">
        <v>251</v>
      </c>
    </row>
    <row r="486" spans="1:8" x14ac:dyDescent="0.25">
      <c r="A486" s="17" t="s">
        <v>99</v>
      </c>
      <c r="B486" s="18">
        <v>8.0009999999999994</v>
      </c>
      <c r="C486" s="14">
        <v>9</v>
      </c>
      <c r="D486" t="s">
        <v>83</v>
      </c>
      <c r="E486" s="19" t="s">
        <v>137</v>
      </c>
      <c r="F486" s="28" t="str">
        <f t="shared" si="7"/>
        <v>9Омск</v>
      </c>
      <c r="G486" s="20">
        <v>144</v>
      </c>
      <c r="H486" s="21">
        <v>242</v>
      </c>
    </row>
    <row r="487" spans="1:8" x14ac:dyDescent="0.25">
      <c r="A487" s="17" t="s">
        <v>99</v>
      </c>
      <c r="B487" s="18">
        <v>8.0009999999999994</v>
      </c>
      <c r="C487" s="14">
        <v>9</v>
      </c>
      <c r="D487" t="s">
        <v>83</v>
      </c>
      <c r="E487" s="19" t="s">
        <v>138</v>
      </c>
      <c r="F487" s="28" t="str">
        <f t="shared" si="7"/>
        <v>9Оренбург</v>
      </c>
      <c r="G487" s="20">
        <v>124</v>
      </c>
      <c r="H487" s="21">
        <v>183</v>
      </c>
    </row>
    <row r="488" spans="1:8" x14ac:dyDescent="0.25">
      <c r="A488" s="17" t="s">
        <v>99</v>
      </c>
      <c r="B488" s="18">
        <v>8.0009999999999994</v>
      </c>
      <c r="C488" s="14">
        <v>9</v>
      </c>
      <c r="D488" t="s">
        <v>83</v>
      </c>
      <c r="E488" s="19" t="s">
        <v>139</v>
      </c>
      <c r="F488" s="28" t="str">
        <f t="shared" si="7"/>
        <v>9Пермь</v>
      </c>
      <c r="G488" s="20">
        <v>125</v>
      </c>
      <c r="H488" s="21">
        <v>183</v>
      </c>
    </row>
    <row r="489" spans="1:8" x14ac:dyDescent="0.25">
      <c r="A489" s="17" t="s">
        <v>99</v>
      </c>
      <c r="B489" s="18">
        <v>8.0009999999999994</v>
      </c>
      <c r="C489" s="14">
        <v>9</v>
      </c>
      <c r="D489" t="s">
        <v>83</v>
      </c>
      <c r="E489" s="19" t="s">
        <v>140</v>
      </c>
      <c r="F489" s="28" t="str">
        <f t="shared" si="7"/>
        <v>9Ростов</v>
      </c>
      <c r="G489" s="20">
        <v>129</v>
      </c>
      <c r="H489" s="21">
        <v>189</v>
      </c>
    </row>
    <row r="490" spans="1:8" x14ac:dyDescent="0.25">
      <c r="A490" s="17" t="s">
        <v>99</v>
      </c>
      <c r="B490" s="18">
        <v>8.0009999999999994</v>
      </c>
      <c r="C490" s="14">
        <v>9</v>
      </c>
      <c r="D490" t="s">
        <v>83</v>
      </c>
      <c r="E490" s="19" t="s">
        <v>141</v>
      </c>
      <c r="F490" s="28" t="str">
        <f t="shared" si="7"/>
        <v>9Самара</v>
      </c>
      <c r="G490" s="20">
        <v>115</v>
      </c>
      <c r="H490" s="21">
        <v>168</v>
      </c>
    </row>
    <row r="491" spans="1:8" x14ac:dyDescent="0.25">
      <c r="A491" s="17" t="s">
        <v>99</v>
      </c>
      <c r="B491" s="18">
        <v>8.0009999999999994</v>
      </c>
      <c r="C491" s="14">
        <v>9</v>
      </c>
      <c r="D491" t="s">
        <v>83</v>
      </c>
      <c r="E491" s="19" t="s">
        <v>83</v>
      </c>
      <c r="F491" s="28" t="str">
        <f t="shared" si="7"/>
        <v>9Санкт-Петербург и СЗО</v>
      </c>
      <c r="G491" s="20">
        <v>65</v>
      </c>
      <c r="H491" s="21">
        <v>114</v>
      </c>
    </row>
    <row r="492" spans="1:8" x14ac:dyDescent="0.25">
      <c r="A492" s="17" t="s">
        <v>99</v>
      </c>
      <c r="B492" s="18">
        <v>8.0009999999999994</v>
      </c>
      <c r="C492" s="14">
        <v>9</v>
      </c>
      <c r="D492" t="s">
        <v>83</v>
      </c>
      <c r="E492" s="19" t="s">
        <v>142</v>
      </c>
      <c r="F492" s="28" t="str">
        <f t="shared" si="7"/>
        <v>9Саратов</v>
      </c>
      <c r="G492" s="20">
        <v>114</v>
      </c>
      <c r="H492" s="21">
        <v>166</v>
      </c>
    </row>
    <row r="493" spans="1:8" x14ac:dyDescent="0.25">
      <c r="A493" s="17" t="s">
        <v>99</v>
      </c>
      <c r="B493" s="18">
        <v>8.0009999999999994</v>
      </c>
      <c r="C493" s="14">
        <v>9</v>
      </c>
      <c r="D493" t="s">
        <v>83</v>
      </c>
      <c r="E493" s="19" t="s">
        <v>143</v>
      </c>
      <c r="F493" s="28" t="str">
        <f t="shared" si="7"/>
        <v>9Тверь</v>
      </c>
      <c r="G493" s="20">
        <v>84</v>
      </c>
      <c r="H493" s="21">
        <v>135</v>
      </c>
    </row>
    <row r="494" spans="1:8" x14ac:dyDescent="0.25">
      <c r="A494" s="17" t="s">
        <v>99</v>
      </c>
      <c r="B494" s="18">
        <v>8.0009999999999994</v>
      </c>
      <c r="C494" s="14">
        <v>9</v>
      </c>
      <c r="D494" t="s">
        <v>83</v>
      </c>
      <c r="E494" s="19" t="s">
        <v>155</v>
      </c>
      <c r="F494" s="28" t="str">
        <f t="shared" si="7"/>
        <v>9Туркменистан</v>
      </c>
      <c r="G494" s="20">
        <v>147</v>
      </c>
      <c r="H494" s="21">
        <v>215</v>
      </c>
    </row>
    <row r="495" spans="1:8" x14ac:dyDescent="0.25">
      <c r="A495" s="17" t="s">
        <v>99</v>
      </c>
      <c r="B495" s="18">
        <v>8.0009999999999994</v>
      </c>
      <c r="C495" s="14">
        <v>9</v>
      </c>
      <c r="D495" t="s">
        <v>83</v>
      </c>
      <c r="E495" s="19" t="s">
        <v>144</v>
      </c>
      <c r="F495" s="28" t="str">
        <f t="shared" si="7"/>
        <v>9Тюмень</v>
      </c>
      <c r="G495" s="20">
        <v>147</v>
      </c>
      <c r="H495" s="21">
        <v>240</v>
      </c>
    </row>
    <row r="496" spans="1:8" x14ac:dyDescent="0.25">
      <c r="A496" s="17" t="s">
        <v>99</v>
      </c>
      <c r="B496" s="18">
        <v>8.0009999999999994</v>
      </c>
      <c r="C496" s="14">
        <v>9</v>
      </c>
      <c r="D496" t="s">
        <v>83</v>
      </c>
      <c r="E496" s="19" t="s">
        <v>154</v>
      </c>
      <c r="F496" s="28" t="str">
        <f t="shared" si="7"/>
        <v>9Узбекистан</v>
      </c>
      <c r="G496" s="20">
        <v>181</v>
      </c>
      <c r="H496" s="21">
        <v>264</v>
      </c>
    </row>
    <row r="497" spans="1:8" x14ac:dyDescent="0.25">
      <c r="A497" s="17" t="s">
        <v>99</v>
      </c>
      <c r="B497" s="18">
        <v>8.0009999999999994</v>
      </c>
      <c r="C497" s="14">
        <v>9</v>
      </c>
      <c r="D497" t="s">
        <v>83</v>
      </c>
      <c r="E497" s="19" t="s">
        <v>145</v>
      </c>
      <c r="F497" s="28" t="str">
        <f t="shared" si="7"/>
        <v>9Уфа</v>
      </c>
      <c r="G497" s="20">
        <v>126</v>
      </c>
      <c r="H497" s="21">
        <v>185</v>
      </c>
    </row>
    <row r="498" spans="1:8" x14ac:dyDescent="0.25">
      <c r="A498" s="17" t="s">
        <v>99</v>
      </c>
      <c r="B498" s="18">
        <v>8.0009999999999994</v>
      </c>
      <c r="C498" s="14">
        <v>9</v>
      </c>
      <c r="D498" t="s">
        <v>83</v>
      </c>
      <c r="E498" s="19" t="s">
        <v>146</v>
      </c>
      <c r="F498" s="28" t="str">
        <f t="shared" si="7"/>
        <v>9Ярославль</v>
      </c>
      <c r="G498" s="20">
        <v>92</v>
      </c>
      <c r="H498" s="21">
        <v>136</v>
      </c>
    </row>
    <row r="499" spans="1:8" x14ac:dyDescent="0.25">
      <c r="A499" s="17" t="s">
        <v>100</v>
      </c>
      <c r="B499" s="18">
        <v>9.0009999999999994</v>
      </c>
      <c r="C499" s="14">
        <v>10</v>
      </c>
      <c r="D499" t="s">
        <v>83</v>
      </c>
      <c r="E499" s="19" t="s">
        <v>147</v>
      </c>
      <c r="F499" s="28" t="str">
        <f t="shared" si="7"/>
        <v>10Азербайджан</v>
      </c>
      <c r="G499" s="20">
        <v>159</v>
      </c>
      <c r="H499" s="21">
        <v>215</v>
      </c>
    </row>
    <row r="500" spans="1:8" x14ac:dyDescent="0.25">
      <c r="A500" s="17" t="s">
        <v>100</v>
      </c>
      <c r="B500" s="18">
        <v>9.0009999999999994</v>
      </c>
      <c r="C500" s="14">
        <v>10</v>
      </c>
      <c r="D500" t="s">
        <v>83</v>
      </c>
      <c r="E500" s="19" t="s">
        <v>148</v>
      </c>
      <c r="F500" s="28" t="str">
        <f t="shared" si="7"/>
        <v>10Алматы</v>
      </c>
      <c r="G500" s="20">
        <v>197</v>
      </c>
      <c r="H500" s="21">
        <v>267</v>
      </c>
    </row>
    <row r="501" spans="1:8" x14ac:dyDescent="0.25">
      <c r="A501" s="17" t="s">
        <v>100</v>
      </c>
      <c r="B501" s="18">
        <v>9.0009999999999994</v>
      </c>
      <c r="C501" s="14">
        <v>10</v>
      </c>
      <c r="D501" t="s">
        <v>83</v>
      </c>
      <c r="E501" s="19" t="s">
        <v>149</v>
      </c>
      <c r="F501" s="28" t="str">
        <f t="shared" si="7"/>
        <v>10Армения</v>
      </c>
      <c r="G501" s="20">
        <v>159</v>
      </c>
      <c r="H501" s="21">
        <v>215</v>
      </c>
    </row>
    <row r="502" spans="1:8" x14ac:dyDescent="0.25">
      <c r="A502" s="17" t="s">
        <v>100</v>
      </c>
      <c r="B502" s="18">
        <v>9.0009999999999994</v>
      </c>
      <c r="C502" s="14">
        <v>10</v>
      </c>
      <c r="D502" t="s">
        <v>83</v>
      </c>
      <c r="E502" s="19" t="s">
        <v>150</v>
      </c>
      <c r="F502" s="28" t="str">
        <f t="shared" si="7"/>
        <v>10Астана</v>
      </c>
      <c r="G502" s="20">
        <v>163</v>
      </c>
      <c r="H502" s="21">
        <v>258</v>
      </c>
    </row>
    <row r="503" spans="1:8" x14ac:dyDescent="0.25">
      <c r="A503" s="17" t="s">
        <v>100</v>
      </c>
      <c r="B503" s="18">
        <v>9.0009999999999994</v>
      </c>
      <c r="C503" s="14">
        <v>10</v>
      </c>
      <c r="D503" t="s">
        <v>83</v>
      </c>
      <c r="E503" s="19" t="s">
        <v>151</v>
      </c>
      <c r="F503" s="28" t="str">
        <f t="shared" si="7"/>
        <v>10Беларусь</v>
      </c>
      <c r="G503" s="20">
        <v>101</v>
      </c>
      <c r="H503" s="21">
        <v>142</v>
      </c>
    </row>
    <row r="504" spans="1:8" x14ac:dyDescent="0.25">
      <c r="A504" s="17" t="s">
        <v>100</v>
      </c>
      <c r="B504" s="18">
        <v>9.0009999999999994</v>
      </c>
      <c r="C504" s="14">
        <v>10</v>
      </c>
      <c r="D504" t="s">
        <v>83</v>
      </c>
      <c r="E504" s="19" t="s">
        <v>84</v>
      </c>
      <c r="F504" s="28" t="str">
        <f t="shared" si="7"/>
        <v>10Воронеж</v>
      </c>
      <c r="G504" s="20">
        <v>110</v>
      </c>
      <c r="H504" s="21">
        <v>171</v>
      </c>
    </row>
    <row r="505" spans="1:8" x14ac:dyDescent="0.25">
      <c r="A505" s="17" t="s">
        <v>100</v>
      </c>
      <c r="B505" s="18">
        <v>9.0009999999999994</v>
      </c>
      <c r="C505" s="14">
        <v>10</v>
      </c>
      <c r="D505" t="s">
        <v>83</v>
      </c>
      <c r="E505" s="19" t="s">
        <v>152</v>
      </c>
      <c r="F505" s="28" t="str">
        <f t="shared" si="7"/>
        <v>10Грузия</v>
      </c>
      <c r="G505" s="20">
        <v>159</v>
      </c>
      <c r="H505" s="21">
        <v>215</v>
      </c>
    </row>
    <row r="506" spans="1:8" x14ac:dyDescent="0.25">
      <c r="A506" s="17" t="s">
        <v>100</v>
      </c>
      <c r="B506" s="18">
        <v>9.0009999999999994</v>
      </c>
      <c r="C506" s="14">
        <v>10</v>
      </c>
      <c r="D506" t="s">
        <v>83</v>
      </c>
      <c r="E506" s="19" t="s">
        <v>127</v>
      </c>
      <c r="F506" s="28" t="str">
        <f t="shared" si="7"/>
        <v>10Дальний Восток</v>
      </c>
      <c r="G506" s="20">
        <v>285</v>
      </c>
      <c r="H506" s="21">
        <v>387</v>
      </c>
    </row>
    <row r="507" spans="1:8" x14ac:dyDescent="0.25">
      <c r="A507" s="17" t="s">
        <v>100</v>
      </c>
      <c r="B507" s="18">
        <v>9.0009999999999994</v>
      </c>
      <c r="C507" s="14">
        <v>10</v>
      </c>
      <c r="D507" t="s">
        <v>83</v>
      </c>
      <c r="E507" s="19" t="s">
        <v>128</v>
      </c>
      <c r="F507" s="28" t="str">
        <f t="shared" si="7"/>
        <v>10Екатеринбург</v>
      </c>
      <c r="G507" s="20">
        <v>131</v>
      </c>
      <c r="H507" s="21">
        <v>187</v>
      </c>
    </row>
    <row r="508" spans="1:8" x14ac:dyDescent="0.25">
      <c r="A508" s="17" t="s">
        <v>100</v>
      </c>
      <c r="B508" s="18">
        <v>9.0009999999999994</v>
      </c>
      <c r="C508" s="14">
        <v>10</v>
      </c>
      <c r="D508" t="s">
        <v>83</v>
      </c>
      <c r="E508" s="19" t="s">
        <v>129</v>
      </c>
      <c r="F508" s="28" t="str">
        <f t="shared" si="7"/>
        <v>10Казань</v>
      </c>
      <c r="G508" s="20">
        <v>107</v>
      </c>
      <c r="H508" s="21">
        <v>160</v>
      </c>
    </row>
    <row r="509" spans="1:8" x14ac:dyDescent="0.25">
      <c r="A509" s="17" t="s">
        <v>100</v>
      </c>
      <c r="B509" s="18">
        <v>9.0009999999999994</v>
      </c>
      <c r="C509" s="14">
        <v>10</v>
      </c>
      <c r="D509" t="s">
        <v>83</v>
      </c>
      <c r="E509" s="19" t="s">
        <v>130</v>
      </c>
      <c r="F509" s="28" t="str">
        <f t="shared" si="7"/>
        <v>10Калининград</v>
      </c>
      <c r="G509" s="20">
        <v>109</v>
      </c>
      <c r="H509" s="21">
        <v>153</v>
      </c>
    </row>
    <row r="510" spans="1:8" x14ac:dyDescent="0.25">
      <c r="A510" s="17" t="s">
        <v>100</v>
      </c>
      <c r="B510" s="18">
        <v>9.0009999999999994</v>
      </c>
      <c r="C510" s="14">
        <v>10</v>
      </c>
      <c r="D510" t="s">
        <v>83</v>
      </c>
      <c r="E510" s="19" t="s">
        <v>131</v>
      </c>
      <c r="F510" s="28" t="str">
        <f t="shared" si="7"/>
        <v>10Краснодар</v>
      </c>
      <c r="G510" s="20">
        <v>138</v>
      </c>
      <c r="H510" s="21">
        <v>191</v>
      </c>
    </row>
    <row r="511" spans="1:8" x14ac:dyDescent="0.25">
      <c r="A511" s="17" t="s">
        <v>100</v>
      </c>
      <c r="B511" s="18">
        <v>9.0009999999999994</v>
      </c>
      <c r="C511" s="14">
        <v>10</v>
      </c>
      <c r="D511" t="s">
        <v>83</v>
      </c>
      <c r="E511" s="19" t="s">
        <v>132</v>
      </c>
      <c r="F511" s="28" t="str">
        <f t="shared" si="7"/>
        <v>10Красноярск</v>
      </c>
      <c r="G511" s="20">
        <v>220</v>
      </c>
      <c r="H511" s="21">
        <v>298</v>
      </c>
    </row>
    <row r="512" spans="1:8" x14ac:dyDescent="0.25">
      <c r="A512" s="17" t="s">
        <v>100</v>
      </c>
      <c r="B512" s="18">
        <v>9.0009999999999994</v>
      </c>
      <c r="C512" s="14">
        <v>10</v>
      </c>
      <c r="D512" t="s">
        <v>83</v>
      </c>
      <c r="E512" s="19" t="s">
        <v>153</v>
      </c>
      <c r="F512" s="28" t="str">
        <f t="shared" si="7"/>
        <v>10Кыргызстан</v>
      </c>
      <c r="G512" s="20">
        <v>197</v>
      </c>
      <c r="H512" s="21">
        <v>267</v>
      </c>
    </row>
    <row r="513" spans="1:8" x14ac:dyDescent="0.25">
      <c r="A513" s="17" t="s">
        <v>100</v>
      </c>
      <c r="B513" s="18">
        <v>9.0009999999999994</v>
      </c>
      <c r="C513" s="14">
        <v>10</v>
      </c>
      <c r="D513" t="s">
        <v>83</v>
      </c>
      <c r="E513" s="19" t="s">
        <v>133</v>
      </c>
      <c r="F513" s="28" t="str">
        <f t="shared" si="7"/>
        <v>10Махачкала</v>
      </c>
      <c r="G513" s="20">
        <v>151</v>
      </c>
      <c r="H513" s="21">
        <v>204</v>
      </c>
    </row>
    <row r="514" spans="1:8" x14ac:dyDescent="0.25">
      <c r="A514" s="17" t="s">
        <v>100</v>
      </c>
      <c r="B514" s="18">
        <v>9.0009999999999994</v>
      </c>
      <c r="C514" s="14">
        <v>10</v>
      </c>
      <c r="D514" t="s">
        <v>83</v>
      </c>
      <c r="E514" s="19" t="s">
        <v>134</v>
      </c>
      <c r="F514" s="28" t="str">
        <f t="shared" si="7"/>
        <v>10Москва, МО и Дальние регионы</v>
      </c>
      <c r="G514" s="20">
        <v>96</v>
      </c>
      <c r="H514" s="21">
        <v>135</v>
      </c>
    </row>
    <row r="515" spans="1:8" x14ac:dyDescent="0.25">
      <c r="A515" s="17" t="s">
        <v>100</v>
      </c>
      <c r="B515" s="18">
        <v>9.0009999999999994</v>
      </c>
      <c r="C515" s="14">
        <v>10</v>
      </c>
      <c r="D515" t="s">
        <v>83</v>
      </c>
      <c r="E515" s="19" t="s">
        <v>135</v>
      </c>
      <c r="F515" s="28" t="str">
        <f t="shared" si="7"/>
        <v>10Невинномысск</v>
      </c>
      <c r="G515" s="20">
        <v>141</v>
      </c>
      <c r="H515" s="21">
        <v>193</v>
      </c>
    </row>
    <row r="516" spans="1:8" x14ac:dyDescent="0.25">
      <c r="A516" s="17" t="s">
        <v>100</v>
      </c>
      <c r="B516" s="18">
        <v>9.0009999999999994</v>
      </c>
      <c r="C516" s="14">
        <v>10</v>
      </c>
      <c r="D516" t="s">
        <v>83</v>
      </c>
      <c r="E516" s="19" t="s">
        <v>136</v>
      </c>
      <c r="F516" s="28" t="str">
        <f t="shared" ref="F516:F579" si="8">C516&amp;E516</f>
        <v>10Новосибирск</v>
      </c>
      <c r="G516" s="20">
        <v>187</v>
      </c>
      <c r="H516" s="21">
        <v>254</v>
      </c>
    </row>
    <row r="517" spans="1:8" x14ac:dyDescent="0.25">
      <c r="A517" s="17" t="s">
        <v>100</v>
      </c>
      <c r="B517" s="18">
        <v>9.0009999999999994</v>
      </c>
      <c r="C517" s="14">
        <v>10</v>
      </c>
      <c r="D517" t="s">
        <v>83</v>
      </c>
      <c r="E517" s="19" t="s">
        <v>137</v>
      </c>
      <c r="F517" s="28" t="str">
        <f t="shared" si="8"/>
        <v>10Омск</v>
      </c>
      <c r="G517" s="20">
        <v>155</v>
      </c>
      <c r="H517" s="21">
        <v>245</v>
      </c>
    </row>
    <row r="518" spans="1:8" x14ac:dyDescent="0.25">
      <c r="A518" s="17" t="s">
        <v>100</v>
      </c>
      <c r="B518" s="18">
        <v>9.0009999999999994</v>
      </c>
      <c r="C518" s="14">
        <v>10</v>
      </c>
      <c r="D518" t="s">
        <v>83</v>
      </c>
      <c r="E518" s="19" t="s">
        <v>138</v>
      </c>
      <c r="F518" s="28" t="str">
        <f t="shared" si="8"/>
        <v>10Оренбург</v>
      </c>
      <c r="G518" s="20">
        <v>132</v>
      </c>
      <c r="H518" s="21">
        <v>186</v>
      </c>
    </row>
    <row r="519" spans="1:8" x14ac:dyDescent="0.25">
      <c r="A519" s="17" t="s">
        <v>100</v>
      </c>
      <c r="B519" s="18">
        <v>9.0009999999999994</v>
      </c>
      <c r="C519" s="14">
        <v>10</v>
      </c>
      <c r="D519" t="s">
        <v>83</v>
      </c>
      <c r="E519" s="19" t="s">
        <v>139</v>
      </c>
      <c r="F519" s="28" t="str">
        <f t="shared" si="8"/>
        <v>10Пермь</v>
      </c>
      <c r="G519" s="20">
        <v>134</v>
      </c>
      <c r="H519" s="21">
        <v>187</v>
      </c>
    </row>
    <row r="520" spans="1:8" x14ac:dyDescent="0.25">
      <c r="A520" s="17" t="s">
        <v>100</v>
      </c>
      <c r="B520" s="18">
        <v>9.0009999999999994</v>
      </c>
      <c r="C520" s="14">
        <v>10</v>
      </c>
      <c r="D520" t="s">
        <v>83</v>
      </c>
      <c r="E520" s="19" t="s">
        <v>140</v>
      </c>
      <c r="F520" s="28" t="str">
        <f t="shared" si="8"/>
        <v>10Ростов</v>
      </c>
      <c r="G520" s="20">
        <v>137</v>
      </c>
      <c r="H520" s="21">
        <v>189</v>
      </c>
    </row>
    <row r="521" spans="1:8" x14ac:dyDescent="0.25">
      <c r="A521" s="17" t="s">
        <v>100</v>
      </c>
      <c r="B521" s="18">
        <v>9.0009999999999994</v>
      </c>
      <c r="C521" s="14">
        <v>10</v>
      </c>
      <c r="D521" t="s">
        <v>83</v>
      </c>
      <c r="E521" s="19" t="s">
        <v>141</v>
      </c>
      <c r="F521" s="28" t="str">
        <f t="shared" si="8"/>
        <v>10Самара</v>
      </c>
      <c r="G521" s="20">
        <v>121</v>
      </c>
      <c r="H521" s="21">
        <v>168</v>
      </c>
    </row>
    <row r="522" spans="1:8" x14ac:dyDescent="0.25">
      <c r="A522" s="17" t="s">
        <v>100</v>
      </c>
      <c r="B522" s="18">
        <v>9.0009999999999994</v>
      </c>
      <c r="C522" s="14">
        <v>10</v>
      </c>
      <c r="D522" t="s">
        <v>83</v>
      </c>
      <c r="E522" s="19" t="s">
        <v>83</v>
      </c>
      <c r="F522" s="28" t="str">
        <f t="shared" si="8"/>
        <v>10Санкт-Петербург и СЗО</v>
      </c>
      <c r="G522" s="20">
        <v>66</v>
      </c>
      <c r="H522" s="21">
        <v>114</v>
      </c>
    </row>
    <row r="523" spans="1:8" x14ac:dyDescent="0.25">
      <c r="A523" s="17" t="s">
        <v>100</v>
      </c>
      <c r="B523" s="18">
        <v>9.0009999999999994</v>
      </c>
      <c r="C523" s="14">
        <v>10</v>
      </c>
      <c r="D523" t="s">
        <v>83</v>
      </c>
      <c r="E523" s="19" t="s">
        <v>142</v>
      </c>
      <c r="F523" s="28" t="str">
        <f t="shared" si="8"/>
        <v>10Саратов</v>
      </c>
      <c r="G523" s="20">
        <v>121</v>
      </c>
      <c r="H523" s="21">
        <v>166</v>
      </c>
    </row>
    <row r="524" spans="1:8" x14ac:dyDescent="0.25">
      <c r="A524" s="17" t="s">
        <v>100</v>
      </c>
      <c r="B524" s="18">
        <v>9.0009999999999994</v>
      </c>
      <c r="C524" s="14">
        <v>10</v>
      </c>
      <c r="D524" t="s">
        <v>83</v>
      </c>
      <c r="E524" s="19" t="s">
        <v>143</v>
      </c>
      <c r="F524" s="28" t="str">
        <f t="shared" si="8"/>
        <v>10Тверь</v>
      </c>
      <c r="G524" s="20">
        <v>89</v>
      </c>
      <c r="H524" s="21">
        <v>135</v>
      </c>
    </row>
    <row r="525" spans="1:8" x14ac:dyDescent="0.25">
      <c r="A525" s="17" t="s">
        <v>100</v>
      </c>
      <c r="B525" s="18">
        <v>9.0009999999999994</v>
      </c>
      <c r="C525" s="14">
        <v>10</v>
      </c>
      <c r="D525" t="s">
        <v>83</v>
      </c>
      <c r="E525" s="19" t="s">
        <v>155</v>
      </c>
      <c r="F525" s="28" t="str">
        <f t="shared" si="8"/>
        <v>10Туркменистан</v>
      </c>
      <c r="G525" s="20">
        <v>159</v>
      </c>
      <c r="H525" s="21">
        <v>215</v>
      </c>
    </row>
    <row r="526" spans="1:8" x14ac:dyDescent="0.25">
      <c r="A526" s="17" t="s">
        <v>100</v>
      </c>
      <c r="B526" s="18">
        <v>9.0009999999999994</v>
      </c>
      <c r="C526" s="14">
        <v>10</v>
      </c>
      <c r="D526" t="s">
        <v>83</v>
      </c>
      <c r="E526" s="19" t="s">
        <v>144</v>
      </c>
      <c r="F526" s="28" t="str">
        <f t="shared" si="8"/>
        <v>10Тюмень</v>
      </c>
      <c r="G526" s="20">
        <v>158</v>
      </c>
      <c r="H526" s="21">
        <v>246</v>
      </c>
    </row>
    <row r="527" spans="1:8" x14ac:dyDescent="0.25">
      <c r="A527" s="17" t="s">
        <v>100</v>
      </c>
      <c r="B527" s="18">
        <v>9.0009999999999994</v>
      </c>
      <c r="C527" s="14">
        <v>10</v>
      </c>
      <c r="D527" t="s">
        <v>83</v>
      </c>
      <c r="E527" s="19" t="s">
        <v>154</v>
      </c>
      <c r="F527" s="28" t="str">
        <f t="shared" si="8"/>
        <v>10Узбекистан</v>
      </c>
      <c r="G527" s="20">
        <v>197</v>
      </c>
      <c r="H527" s="21">
        <v>267</v>
      </c>
    </row>
    <row r="528" spans="1:8" x14ac:dyDescent="0.25">
      <c r="A528" s="17" t="s">
        <v>100</v>
      </c>
      <c r="B528" s="18">
        <v>9.0009999999999994</v>
      </c>
      <c r="C528" s="14">
        <v>10</v>
      </c>
      <c r="D528" t="s">
        <v>83</v>
      </c>
      <c r="E528" s="19" t="s">
        <v>145</v>
      </c>
      <c r="F528" s="28" t="str">
        <f t="shared" si="8"/>
        <v>10Уфа</v>
      </c>
      <c r="G528" s="20">
        <v>135</v>
      </c>
      <c r="H528" s="21">
        <v>187</v>
      </c>
    </row>
    <row r="529" spans="1:8" x14ac:dyDescent="0.25">
      <c r="A529" s="17" t="s">
        <v>100</v>
      </c>
      <c r="B529" s="18">
        <v>9.0009999999999994</v>
      </c>
      <c r="C529" s="14">
        <v>10</v>
      </c>
      <c r="D529" t="s">
        <v>83</v>
      </c>
      <c r="E529" s="19" t="s">
        <v>146</v>
      </c>
      <c r="F529" s="28" t="str">
        <f t="shared" si="8"/>
        <v>10Ярославль</v>
      </c>
      <c r="G529" s="20">
        <v>95</v>
      </c>
      <c r="H529" s="21">
        <v>136</v>
      </c>
    </row>
    <row r="530" spans="1:8" x14ac:dyDescent="0.25">
      <c r="A530" s="17" t="s">
        <v>101</v>
      </c>
      <c r="B530" s="18">
        <v>10.000999999999999</v>
      </c>
      <c r="C530" s="14">
        <v>11</v>
      </c>
      <c r="D530" t="s">
        <v>83</v>
      </c>
      <c r="E530" s="19" t="s">
        <v>147</v>
      </c>
      <c r="F530" s="28" t="str">
        <f t="shared" si="8"/>
        <v>11Азербайджан</v>
      </c>
      <c r="G530" s="20">
        <v>174</v>
      </c>
      <c r="H530" s="21">
        <v>220</v>
      </c>
    </row>
    <row r="531" spans="1:8" x14ac:dyDescent="0.25">
      <c r="A531" s="17" t="s">
        <v>101</v>
      </c>
      <c r="B531" s="18">
        <v>10.000999999999999</v>
      </c>
      <c r="C531" s="14">
        <v>11</v>
      </c>
      <c r="D531" t="s">
        <v>83</v>
      </c>
      <c r="E531" s="19" t="s">
        <v>148</v>
      </c>
      <c r="F531" s="28" t="str">
        <f t="shared" si="8"/>
        <v>11Алматы</v>
      </c>
      <c r="G531" s="20">
        <v>220</v>
      </c>
      <c r="H531" s="21">
        <v>278</v>
      </c>
    </row>
    <row r="532" spans="1:8" x14ac:dyDescent="0.25">
      <c r="A532" s="17" t="s">
        <v>101</v>
      </c>
      <c r="B532" s="18">
        <v>10.000999999999999</v>
      </c>
      <c r="C532" s="14">
        <v>11</v>
      </c>
      <c r="D532" t="s">
        <v>83</v>
      </c>
      <c r="E532" s="19" t="s">
        <v>149</v>
      </c>
      <c r="F532" s="28" t="str">
        <f t="shared" si="8"/>
        <v>11Армения</v>
      </c>
      <c r="G532" s="20">
        <v>174</v>
      </c>
      <c r="H532" s="21">
        <v>220</v>
      </c>
    </row>
    <row r="533" spans="1:8" x14ac:dyDescent="0.25">
      <c r="A533" s="17" t="s">
        <v>101</v>
      </c>
      <c r="B533" s="18">
        <v>10.000999999999999</v>
      </c>
      <c r="C533" s="14">
        <v>11</v>
      </c>
      <c r="D533" t="s">
        <v>83</v>
      </c>
      <c r="E533" s="19" t="s">
        <v>150</v>
      </c>
      <c r="F533" s="28" t="str">
        <f t="shared" si="8"/>
        <v>11Астана</v>
      </c>
      <c r="G533" s="20">
        <v>185</v>
      </c>
      <c r="H533" s="21">
        <v>265</v>
      </c>
    </row>
    <row r="534" spans="1:8" x14ac:dyDescent="0.25">
      <c r="A534" s="17" t="s">
        <v>101</v>
      </c>
      <c r="B534" s="18">
        <v>10.000999999999999</v>
      </c>
      <c r="C534" s="14">
        <v>11</v>
      </c>
      <c r="D534" t="s">
        <v>83</v>
      </c>
      <c r="E534" s="19" t="s">
        <v>151</v>
      </c>
      <c r="F534" s="28" t="str">
        <f t="shared" si="8"/>
        <v>11Беларусь</v>
      </c>
      <c r="G534" s="20">
        <v>116</v>
      </c>
      <c r="H534" s="21">
        <v>149</v>
      </c>
    </row>
    <row r="535" spans="1:8" x14ac:dyDescent="0.25">
      <c r="A535" s="17" t="s">
        <v>101</v>
      </c>
      <c r="B535" s="18">
        <v>10.000999999999999</v>
      </c>
      <c r="C535" s="14">
        <v>11</v>
      </c>
      <c r="D535" t="s">
        <v>83</v>
      </c>
      <c r="E535" s="19" t="s">
        <v>84</v>
      </c>
      <c r="F535" s="28" t="str">
        <f t="shared" si="8"/>
        <v>11Воронеж</v>
      </c>
      <c r="G535" s="20">
        <v>121</v>
      </c>
      <c r="H535" s="21">
        <v>180</v>
      </c>
    </row>
    <row r="536" spans="1:8" x14ac:dyDescent="0.25">
      <c r="A536" s="17" t="s">
        <v>101</v>
      </c>
      <c r="B536" s="18">
        <v>10.000999999999999</v>
      </c>
      <c r="C536" s="14">
        <v>11</v>
      </c>
      <c r="D536" t="s">
        <v>83</v>
      </c>
      <c r="E536" s="19" t="s">
        <v>152</v>
      </c>
      <c r="F536" s="28" t="str">
        <f t="shared" si="8"/>
        <v>11Грузия</v>
      </c>
      <c r="G536" s="20">
        <v>174</v>
      </c>
      <c r="H536" s="21">
        <v>220</v>
      </c>
    </row>
    <row r="537" spans="1:8" x14ac:dyDescent="0.25">
      <c r="A537" s="17" t="s">
        <v>101</v>
      </c>
      <c r="B537" s="18">
        <v>10.000999999999999</v>
      </c>
      <c r="C537" s="14">
        <v>11</v>
      </c>
      <c r="D537" t="s">
        <v>83</v>
      </c>
      <c r="E537" s="19" t="s">
        <v>127</v>
      </c>
      <c r="F537" s="28" t="str">
        <f t="shared" si="8"/>
        <v>11Дальний Восток</v>
      </c>
      <c r="G537" s="20">
        <v>319</v>
      </c>
      <c r="H537" s="21">
        <v>405</v>
      </c>
    </row>
    <row r="538" spans="1:8" x14ac:dyDescent="0.25">
      <c r="A538" s="17" t="s">
        <v>101</v>
      </c>
      <c r="B538" s="18">
        <v>10.000999999999999</v>
      </c>
      <c r="C538" s="14">
        <v>11</v>
      </c>
      <c r="D538" t="s">
        <v>83</v>
      </c>
      <c r="E538" s="19" t="s">
        <v>128</v>
      </c>
      <c r="F538" s="28" t="str">
        <f t="shared" si="8"/>
        <v>11Екатеринбург</v>
      </c>
      <c r="G538" s="20">
        <v>147</v>
      </c>
      <c r="H538" s="21">
        <v>195</v>
      </c>
    </row>
    <row r="539" spans="1:8" x14ac:dyDescent="0.25">
      <c r="A539" s="17" t="s">
        <v>101</v>
      </c>
      <c r="B539" s="18">
        <v>10.000999999999999</v>
      </c>
      <c r="C539" s="14">
        <v>11</v>
      </c>
      <c r="D539" t="s">
        <v>83</v>
      </c>
      <c r="E539" s="19" t="s">
        <v>129</v>
      </c>
      <c r="F539" s="28" t="str">
        <f t="shared" si="8"/>
        <v>11Казань</v>
      </c>
      <c r="G539" s="20">
        <v>122</v>
      </c>
      <c r="H539" s="21">
        <v>168</v>
      </c>
    </row>
    <row r="540" spans="1:8" x14ac:dyDescent="0.25">
      <c r="A540" s="17" t="s">
        <v>101</v>
      </c>
      <c r="B540" s="18">
        <v>10.000999999999999</v>
      </c>
      <c r="C540" s="14">
        <v>11</v>
      </c>
      <c r="D540" t="s">
        <v>83</v>
      </c>
      <c r="E540" s="19" t="s">
        <v>130</v>
      </c>
      <c r="F540" s="28" t="str">
        <f t="shared" si="8"/>
        <v>11Калининград</v>
      </c>
      <c r="G540" s="20">
        <v>124</v>
      </c>
      <c r="H540" s="21">
        <v>157</v>
      </c>
    </row>
    <row r="541" spans="1:8" x14ac:dyDescent="0.25">
      <c r="A541" s="17" t="s">
        <v>101</v>
      </c>
      <c r="B541" s="18">
        <v>10.000999999999999</v>
      </c>
      <c r="C541" s="14">
        <v>11</v>
      </c>
      <c r="D541" t="s">
        <v>83</v>
      </c>
      <c r="E541" s="19" t="s">
        <v>131</v>
      </c>
      <c r="F541" s="28" t="str">
        <f t="shared" si="8"/>
        <v>11Краснодар</v>
      </c>
      <c r="G541" s="20">
        <v>155</v>
      </c>
      <c r="H541" s="21">
        <v>196</v>
      </c>
    </row>
    <row r="542" spans="1:8" x14ac:dyDescent="0.25">
      <c r="A542" s="17" t="s">
        <v>101</v>
      </c>
      <c r="B542" s="18">
        <v>10.000999999999999</v>
      </c>
      <c r="C542" s="14">
        <v>11</v>
      </c>
      <c r="D542" t="s">
        <v>83</v>
      </c>
      <c r="E542" s="19" t="s">
        <v>132</v>
      </c>
      <c r="F542" s="28" t="str">
        <f t="shared" si="8"/>
        <v>11Красноярск</v>
      </c>
      <c r="G542" s="20">
        <v>247</v>
      </c>
      <c r="H542" s="21">
        <v>313</v>
      </c>
    </row>
    <row r="543" spans="1:8" x14ac:dyDescent="0.25">
      <c r="A543" s="17" t="s">
        <v>101</v>
      </c>
      <c r="B543" s="18">
        <v>10.000999999999999</v>
      </c>
      <c r="C543" s="14">
        <v>11</v>
      </c>
      <c r="D543" t="s">
        <v>83</v>
      </c>
      <c r="E543" s="19" t="s">
        <v>153</v>
      </c>
      <c r="F543" s="28" t="str">
        <f t="shared" si="8"/>
        <v>11Кыргызстан</v>
      </c>
      <c r="G543" s="20">
        <v>220</v>
      </c>
      <c r="H543" s="21">
        <v>278</v>
      </c>
    </row>
    <row r="544" spans="1:8" x14ac:dyDescent="0.25">
      <c r="A544" s="17" t="s">
        <v>101</v>
      </c>
      <c r="B544" s="18">
        <v>10.000999999999999</v>
      </c>
      <c r="C544" s="14">
        <v>11</v>
      </c>
      <c r="D544" t="s">
        <v>83</v>
      </c>
      <c r="E544" s="19" t="s">
        <v>133</v>
      </c>
      <c r="F544" s="28" t="str">
        <f t="shared" si="8"/>
        <v>11Махачкала</v>
      </c>
      <c r="G544" s="20">
        <v>165</v>
      </c>
      <c r="H544" s="21">
        <v>209</v>
      </c>
    </row>
    <row r="545" spans="1:8" x14ac:dyDescent="0.25">
      <c r="A545" s="17" t="s">
        <v>101</v>
      </c>
      <c r="B545" s="18">
        <v>10.000999999999999</v>
      </c>
      <c r="C545" s="14">
        <v>11</v>
      </c>
      <c r="D545" t="s">
        <v>83</v>
      </c>
      <c r="E545" s="19" t="s">
        <v>134</v>
      </c>
      <c r="F545" s="28" t="str">
        <f t="shared" si="8"/>
        <v>11Москва, МО и Дальние регионы</v>
      </c>
      <c r="G545" s="20">
        <v>110</v>
      </c>
      <c r="H545" s="21">
        <v>141</v>
      </c>
    </row>
    <row r="546" spans="1:8" x14ac:dyDescent="0.25">
      <c r="A546" s="17" t="s">
        <v>101</v>
      </c>
      <c r="B546" s="18">
        <v>10.000999999999999</v>
      </c>
      <c r="C546" s="14">
        <v>11</v>
      </c>
      <c r="D546" t="s">
        <v>83</v>
      </c>
      <c r="E546" s="19" t="s">
        <v>135</v>
      </c>
      <c r="F546" s="28" t="str">
        <f t="shared" si="8"/>
        <v>11Невинномысск</v>
      </c>
      <c r="G546" s="20">
        <v>156</v>
      </c>
      <c r="H546" s="21">
        <v>197</v>
      </c>
    </row>
    <row r="547" spans="1:8" x14ac:dyDescent="0.25">
      <c r="A547" s="17" t="s">
        <v>101</v>
      </c>
      <c r="B547" s="18">
        <v>10.000999999999999</v>
      </c>
      <c r="C547" s="14">
        <v>11</v>
      </c>
      <c r="D547" t="s">
        <v>83</v>
      </c>
      <c r="E547" s="19" t="s">
        <v>136</v>
      </c>
      <c r="F547" s="28" t="str">
        <f t="shared" si="8"/>
        <v>11Новосибирск</v>
      </c>
      <c r="G547" s="20">
        <v>209</v>
      </c>
      <c r="H547" s="21">
        <v>264</v>
      </c>
    </row>
    <row r="548" spans="1:8" x14ac:dyDescent="0.25">
      <c r="A548" s="17" t="s">
        <v>101</v>
      </c>
      <c r="B548" s="18">
        <v>10.000999999999999</v>
      </c>
      <c r="C548" s="14">
        <v>11</v>
      </c>
      <c r="D548" t="s">
        <v>83</v>
      </c>
      <c r="E548" s="19" t="s">
        <v>137</v>
      </c>
      <c r="F548" s="28" t="str">
        <f t="shared" si="8"/>
        <v>11Омск</v>
      </c>
      <c r="G548" s="20">
        <v>176</v>
      </c>
      <c r="H548" s="21">
        <v>252</v>
      </c>
    </row>
    <row r="549" spans="1:8" x14ac:dyDescent="0.25">
      <c r="A549" s="17" t="s">
        <v>101</v>
      </c>
      <c r="B549" s="18">
        <v>10.000999999999999</v>
      </c>
      <c r="C549" s="14">
        <v>11</v>
      </c>
      <c r="D549" t="s">
        <v>83</v>
      </c>
      <c r="E549" s="19" t="s">
        <v>138</v>
      </c>
      <c r="F549" s="28" t="str">
        <f t="shared" si="8"/>
        <v>11Оренбург</v>
      </c>
      <c r="G549" s="20">
        <v>147</v>
      </c>
      <c r="H549" s="21">
        <v>195</v>
      </c>
    </row>
    <row r="550" spans="1:8" x14ac:dyDescent="0.25">
      <c r="A550" s="17" t="s">
        <v>101</v>
      </c>
      <c r="B550" s="18">
        <v>10.000999999999999</v>
      </c>
      <c r="C550" s="14">
        <v>11</v>
      </c>
      <c r="D550" t="s">
        <v>83</v>
      </c>
      <c r="E550" s="19" t="s">
        <v>139</v>
      </c>
      <c r="F550" s="28" t="str">
        <f t="shared" si="8"/>
        <v>11Пермь</v>
      </c>
      <c r="G550" s="20">
        <v>152</v>
      </c>
      <c r="H550" s="21">
        <v>195</v>
      </c>
    </row>
    <row r="551" spans="1:8" x14ac:dyDescent="0.25">
      <c r="A551" s="17" t="s">
        <v>101</v>
      </c>
      <c r="B551" s="18">
        <v>10.000999999999999</v>
      </c>
      <c r="C551" s="14">
        <v>11</v>
      </c>
      <c r="D551" t="s">
        <v>83</v>
      </c>
      <c r="E551" s="19" t="s">
        <v>140</v>
      </c>
      <c r="F551" s="28" t="str">
        <f t="shared" si="8"/>
        <v>11Ростов</v>
      </c>
      <c r="G551" s="20">
        <v>152</v>
      </c>
      <c r="H551" s="21">
        <v>192</v>
      </c>
    </row>
    <row r="552" spans="1:8" x14ac:dyDescent="0.25">
      <c r="A552" s="17" t="s">
        <v>101</v>
      </c>
      <c r="B552" s="18">
        <v>10.000999999999999</v>
      </c>
      <c r="C552" s="14">
        <v>11</v>
      </c>
      <c r="D552" t="s">
        <v>83</v>
      </c>
      <c r="E552" s="19" t="s">
        <v>141</v>
      </c>
      <c r="F552" s="28" t="str">
        <f t="shared" si="8"/>
        <v>11Самара</v>
      </c>
      <c r="G552" s="20">
        <v>135</v>
      </c>
      <c r="H552" s="21">
        <v>171</v>
      </c>
    </row>
    <row r="553" spans="1:8" x14ac:dyDescent="0.25">
      <c r="A553" s="17" t="s">
        <v>101</v>
      </c>
      <c r="B553" s="18">
        <v>10.000999999999999</v>
      </c>
      <c r="C553" s="14">
        <v>11</v>
      </c>
      <c r="D553" t="s">
        <v>83</v>
      </c>
      <c r="E553" s="19" t="s">
        <v>83</v>
      </c>
      <c r="F553" s="28" t="str">
        <f t="shared" si="8"/>
        <v>11Санкт-Петербург и СЗО</v>
      </c>
      <c r="G553" s="20">
        <v>76</v>
      </c>
      <c r="H553" s="21">
        <v>116</v>
      </c>
    </row>
    <row r="554" spans="1:8" x14ac:dyDescent="0.25">
      <c r="A554" s="17" t="s">
        <v>101</v>
      </c>
      <c r="B554" s="18">
        <v>10.000999999999999</v>
      </c>
      <c r="C554" s="14">
        <v>11</v>
      </c>
      <c r="D554" t="s">
        <v>83</v>
      </c>
      <c r="E554" s="19" t="s">
        <v>142</v>
      </c>
      <c r="F554" s="28" t="str">
        <f t="shared" si="8"/>
        <v>11Саратов</v>
      </c>
      <c r="G554" s="20">
        <v>135</v>
      </c>
      <c r="H554" s="21">
        <v>171</v>
      </c>
    </row>
    <row r="555" spans="1:8" x14ac:dyDescent="0.25">
      <c r="A555" s="17" t="s">
        <v>101</v>
      </c>
      <c r="B555" s="18">
        <v>10.000999999999999</v>
      </c>
      <c r="C555" s="14">
        <v>11</v>
      </c>
      <c r="D555" t="s">
        <v>83</v>
      </c>
      <c r="E555" s="19" t="s">
        <v>143</v>
      </c>
      <c r="F555" s="28" t="str">
        <f t="shared" si="8"/>
        <v>11Тверь</v>
      </c>
      <c r="G555" s="20">
        <v>98</v>
      </c>
      <c r="H555" s="21">
        <v>142</v>
      </c>
    </row>
    <row r="556" spans="1:8" x14ac:dyDescent="0.25">
      <c r="A556" s="17" t="s">
        <v>101</v>
      </c>
      <c r="B556" s="18">
        <v>10.000999999999999</v>
      </c>
      <c r="C556" s="14">
        <v>11</v>
      </c>
      <c r="D556" t="s">
        <v>83</v>
      </c>
      <c r="E556" s="19" t="s">
        <v>155</v>
      </c>
      <c r="F556" s="28" t="str">
        <f t="shared" si="8"/>
        <v>11Туркменистан</v>
      </c>
      <c r="G556" s="20">
        <v>174</v>
      </c>
      <c r="H556" s="21">
        <v>220</v>
      </c>
    </row>
    <row r="557" spans="1:8" x14ac:dyDescent="0.25">
      <c r="A557" s="17" t="s">
        <v>101</v>
      </c>
      <c r="B557" s="18">
        <v>10.000999999999999</v>
      </c>
      <c r="C557" s="14">
        <v>11</v>
      </c>
      <c r="D557" t="s">
        <v>83</v>
      </c>
      <c r="E557" s="19" t="s">
        <v>144</v>
      </c>
      <c r="F557" s="28" t="str">
        <f t="shared" si="8"/>
        <v>11Тюмень</v>
      </c>
      <c r="G557" s="20">
        <v>175</v>
      </c>
      <c r="H557" s="21">
        <v>252</v>
      </c>
    </row>
    <row r="558" spans="1:8" x14ac:dyDescent="0.25">
      <c r="A558" s="17" t="s">
        <v>101</v>
      </c>
      <c r="B558" s="18">
        <v>10.000999999999999</v>
      </c>
      <c r="C558" s="14">
        <v>11</v>
      </c>
      <c r="D558" t="s">
        <v>83</v>
      </c>
      <c r="E558" s="19" t="s">
        <v>154</v>
      </c>
      <c r="F558" s="28" t="str">
        <f t="shared" si="8"/>
        <v>11Узбекистан</v>
      </c>
      <c r="G558" s="20">
        <v>220</v>
      </c>
      <c r="H558" s="21">
        <v>278</v>
      </c>
    </row>
    <row r="559" spans="1:8" x14ac:dyDescent="0.25">
      <c r="A559" s="17" t="s">
        <v>101</v>
      </c>
      <c r="B559" s="18">
        <v>10.000999999999999</v>
      </c>
      <c r="C559" s="14">
        <v>11</v>
      </c>
      <c r="D559" t="s">
        <v>83</v>
      </c>
      <c r="E559" s="19" t="s">
        <v>145</v>
      </c>
      <c r="F559" s="28" t="str">
        <f t="shared" si="8"/>
        <v>11Уфа</v>
      </c>
      <c r="G559" s="20">
        <v>150</v>
      </c>
      <c r="H559" s="21">
        <v>195</v>
      </c>
    </row>
    <row r="560" spans="1:8" x14ac:dyDescent="0.25">
      <c r="A560" s="17" t="s">
        <v>101</v>
      </c>
      <c r="B560" s="18">
        <v>10.000999999999999</v>
      </c>
      <c r="C560" s="14">
        <v>11</v>
      </c>
      <c r="D560" t="s">
        <v>83</v>
      </c>
      <c r="E560" s="19" t="s">
        <v>146</v>
      </c>
      <c r="F560" s="28" t="str">
        <f t="shared" si="8"/>
        <v>11Ярославль</v>
      </c>
      <c r="G560" s="20">
        <v>109</v>
      </c>
      <c r="H560" s="21">
        <v>143</v>
      </c>
    </row>
    <row r="561" spans="1:8" x14ac:dyDescent="0.25">
      <c r="A561" s="17" t="s">
        <v>102</v>
      </c>
      <c r="B561" s="18">
        <v>11.000999999999999</v>
      </c>
      <c r="C561" s="14">
        <v>12</v>
      </c>
      <c r="D561" t="s">
        <v>83</v>
      </c>
      <c r="E561" s="19" t="s">
        <v>147</v>
      </c>
      <c r="F561" s="28" t="str">
        <f t="shared" si="8"/>
        <v>12Азербайджан</v>
      </c>
      <c r="G561" s="20">
        <v>191</v>
      </c>
      <c r="H561" s="21">
        <v>220</v>
      </c>
    </row>
    <row r="562" spans="1:8" x14ac:dyDescent="0.25">
      <c r="A562" s="17" t="s">
        <v>102</v>
      </c>
      <c r="B562" s="18">
        <v>11.000999999999999</v>
      </c>
      <c r="C562" s="14">
        <v>12</v>
      </c>
      <c r="D562" t="s">
        <v>83</v>
      </c>
      <c r="E562" s="19" t="s">
        <v>148</v>
      </c>
      <c r="F562" s="28" t="str">
        <f t="shared" si="8"/>
        <v>12Алматы</v>
      </c>
      <c r="G562" s="20">
        <v>243</v>
      </c>
      <c r="H562" s="21">
        <v>278</v>
      </c>
    </row>
    <row r="563" spans="1:8" x14ac:dyDescent="0.25">
      <c r="A563" s="17" t="s">
        <v>102</v>
      </c>
      <c r="B563" s="18">
        <v>11.000999999999999</v>
      </c>
      <c r="C563" s="14">
        <v>12</v>
      </c>
      <c r="D563" t="s">
        <v>83</v>
      </c>
      <c r="E563" s="19" t="s">
        <v>149</v>
      </c>
      <c r="F563" s="28" t="str">
        <f t="shared" si="8"/>
        <v>12Армения</v>
      </c>
      <c r="G563" s="20">
        <v>191</v>
      </c>
      <c r="H563" s="21">
        <v>220</v>
      </c>
    </row>
    <row r="564" spans="1:8" x14ac:dyDescent="0.25">
      <c r="A564" s="17" t="s">
        <v>102</v>
      </c>
      <c r="B564" s="18">
        <v>11.000999999999999</v>
      </c>
      <c r="C564" s="14">
        <v>12</v>
      </c>
      <c r="D564" t="s">
        <v>83</v>
      </c>
      <c r="E564" s="19" t="s">
        <v>150</v>
      </c>
      <c r="F564" s="28" t="str">
        <f t="shared" si="8"/>
        <v>12Астана</v>
      </c>
      <c r="G564" s="20">
        <v>201</v>
      </c>
      <c r="H564" s="21">
        <v>265</v>
      </c>
    </row>
    <row r="565" spans="1:8" x14ac:dyDescent="0.25">
      <c r="A565" s="17" t="s">
        <v>102</v>
      </c>
      <c r="B565" s="18">
        <v>11.000999999999999</v>
      </c>
      <c r="C565" s="14">
        <v>12</v>
      </c>
      <c r="D565" t="s">
        <v>83</v>
      </c>
      <c r="E565" s="19" t="s">
        <v>151</v>
      </c>
      <c r="F565" s="28" t="str">
        <f t="shared" si="8"/>
        <v>12Беларусь</v>
      </c>
      <c r="G565" s="20">
        <v>128</v>
      </c>
      <c r="H565" s="21">
        <v>149</v>
      </c>
    </row>
    <row r="566" spans="1:8" x14ac:dyDescent="0.25">
      <c r="A566" s="17" t="s">
        <v>102</v>
      </c>
      <c r="B566" s="18">
        <v>11.000999999999999</v>
      </c>
      <c r="C566" s="14">
        <v>12</v>
      </c>
      <c r="D566" t="s">
        <v>83</v>
      </c>
      <c r="E566" s="19" t="s">
        <v>84</v>
      </c>
      <c r="F566" s="28" t="str">
        <f t="shared" si="8"/>
        <v>12Воронеж</v>
      </c>
      <c r="G566" s="20">
        <v>134</v>
      </c>
      <c r="H566" s="21">
        <v>180</v>
      </c>
    </row>
    <row r="567" spans="1:8" x14ac:dyDescent="0.25">
      <c r="A567" s="17" t="s">
        <v>102</v>
      </c>
      <c r="B567" s="18">
        <v>11.000999999999999</v>
      </c>
      <c r="C567" s="14">
        <v>12</v>
      </c>
      <c r="D567" t="s">
        <v>83</v>
      </c>
      <c r="E567" s="19" t="s">
        <v>152</v>
      </c>
      <c r="F567" s="28" t="str">
        <f t="shared" si="8"/>
        <v>12Грузия</v>
      </c>
      <c r="G567" s="20">
        <v>191</v>
      </c>
      <c r="H567" s="21">
        <v>220</v>
      </c>
    </row>
    <row r="568" spans="1:8" x14ac:dyDescent="0.25">
      <c r="A568" s="17" t="s">
        <v>102</v>
      </c>
      <c r="B568" s="18">
        <v>11.000999999999999</v>
      </c>
      <c r="C568" s="14">
        <v>12</v>
      </c>
      <c r="D568" t="s">
        <v>83</v>
      </c>
      <c r="E568" s="19" t="s">
        <v>127</v>
      </c>
      <c r="F568" s="28" t="str">
        <f t="shared" si="8"/>
        <v>12Дальний Восток</v>
      </c>
      <c r="G568" s="20">
        <v>349</v>
      </c>
      <c r="H568" s="21">
        <v>405</v>
      </c>
    </row>
    <row r="569" spans="1:8" x14ac:dyDescent="0.25">
      <c r="A569" s="17" t="s">
        <v>102</v>
      </c>
      <c r="B569" s="18">
        <v>11.000999999999999</v>
      </c>
      <c r="C569" s="14">
        <v>12</v>
      </c>
      <c r="D569" t="s">
        <v>83</v>
      </c>
      <c r="E569" s="19" t="s">
        <v>128</v>
      </c>
      <c r="F569" s="28" t="str">
        <f t="shared" si="8"/>
        <v>12Екатеринбург</v>
      </c>
      <c r="G569" s="20">
        <v>163</v>
      </c>
      <c r="H569" s="21">
        <v>195</v>
      </c>
    </row>
    <row r="570" spans="1:8" x14ac:dyDescent="0.25">
      <c r="A570" s="17" t="s">
        <v>102</v>
      </c>
      <c r="B570" s="18">
        <v>11.000999999999999</v>
      </c>
      <c r="C570" s="14">
        <v>12</v>
      </c>
      <c r="D570" t="s">
        <v>83</v>
      </c>
      <c r="E570" s="19" t="s">
        <v>129</v>
      </c>
      <c r="F570" s="28" t="str">
        <f t="shared" si="8"/>
        <v>12Казань</v>
      </c>
      <c r="G570" s="20">
        <v>135</v>
      </c>
      <c r="H570" s="21">
        <v>168</v>
      </c>
    </row>
    <row r="571" spans="1:8" x14ac:dyDescent="0.25">
      <c r="A571" s="17" t="s">
        <v>102</v>
      </c>
      <c r="B571" s="18">
        <v>11.000999999999999</v>
      </c>
      <c r="C571" s="14">
        <v>12</v>
      </c>
      <c r="D571" t="s">
        <v>83</v>
      </c>
      <c r="E571" s="19" t="s">
        <v>130</v>
      </c>
      <c r="F571" s="28" t="str">
        <f t="shared" si="8"/>
        <v>12Калининград</v>
      </c>
      <c r="G571" s="20">
        <v>130</v>
      </c>
      <c r="H571" s="21">
        <v>157</v>
      </c>
    </row>
    <row r="572" spans="1:8" x14ac:dyDescent="0.25">
      <c r="A572" s="17" t="s">
        <v>102</v>
      </c>
      <c r="B572" s="18">
        <v>11.000999999999999</v>
      </c>
      <c r="C572" s="14">
        <v>12</v>
      </c>
      <c r="D572" t="s">
        <v>83</v>
      </c>
      <c r="E572" s="19" t="s">
        <v>131</v>
      </c>
      <c r="F572" s="28" t="str">
        <f t="shared" si="8"/>
        <v>12Краснодар</v>
      </c>
      <c r="G572" s="20">
        <v>170</v>
      </c>
      <c r="H572" s="21">
        <v>196</v>
      </c>
    </row>
    <row r="573" spans="1:8" x14ac:dyDescent="0.25">
      <c r="A573" s="17" t="s">
        <v>102</v>
      </c>
      <c r="B573" s="18">
        <v>11.000999999999999</v>
      </c>
      <c r="C573" s="14">
        <v>12</v>
      </c>
      <c r="D573" t="s">
        <v>83</v>
      </c>
      <c r="E573" s="19" t="s">
        <v>132</v>
      </c>
      <c r="F573" s="28" t="str">
        <f t="shared" si="8"/>
        <v>12Красноярск</v>
      </c>
      <c r="G573" s="20">
        <v>275</v>
      </c>
      <c r="H573" s="21">
        <v>313</v>
      </c>
    </row>
    <row r="574" spans="1:8" x14ac:dyDescent="0.25">
      <c r="A574" s="17" t="s">
        <v>102</v>
      </c>
      <c r="B574" s="18">
        <v>11.000999999999999</v>
      </c>
      <c r="C574" s="14">
        <v>12</v>
      </c>
      <c r="D574" t="s">
        <v>83</v>
      </c>
      <c r="E574" s="19" t="s">
        <v>153</v>
      </c>
      <c r="F574" s="28" t="str">
        <f t="shared" si="8"/>
        <v>12Кыргызстан</v>
      </c>
      <c r="G574" s="20">
        <v>243</v>
      </c>
      <c r="H574" s="21">
        <v>278</v>
      </c>
    </row>
    <row r="575" spans="1:8" x14ac:dyDescent="0.25">
      <c r="A575" s="17" t="s">
        <v>102</v>
      </c>
      <c r="B575" s="18">
        <v>11.000999999999999</v>
      </c>
      <c r="C575" s="14">
        <v>12</v>
      </c>
      <c r="D575" t="s">
        <v>83</v>
      </c>
      <c r="E575" s="19" t="s">
        <v>133</v>
      </c>
      <c r="F575" s="28" t="str">
        <f t="shared" si="8"/>
        <v>12Махачкала</v>
      </c>
      <c r="G575" s="20">
        <v>181</v>
      </c>
      <c r="H575" s="21">
        <v>209</v>
      </c>
    </row>
    <row r="576" spans="1:8" x14ac:dyDescent="0.25">
      <c r="A576" s="17" t="s">
        <v>102</v>
      </c>
      <c r="B576" s="18">
        <v>11.000999999999999</v>
      </c>
      <c r="C576" s="14">
        <v>12</v>
      </c>
      <c r="D576" t="s">
        <v>83</v>
      </c>
      <c r="E576" s="19" t="s">
        <v>134</v>
      </c>
      <c r="F576" s="28" t="str">
        <f t="shared" si="8"/>
        <v>12Москва, МО и Дальние регионы</v>
      </c>
      <c r="G576" s="20">
        <v>121</v>
      </c>
      <c r="H576" s="21">
        <v>141</v>
      </c>
    </row>
    <row r="577" spans="1:8" x14ac:dyDescent="0.25">
      <c r="A577" s="17" t="s">
        <v>102</v>
      </c>
      <c r="B577" s="18">
        <v>11.000999999999999</v>
      </c>
      <c r="C577" s="14">
        <v>12</v>
      </c>
      <c r="D577" t="s">
        <v>83</v>
      </c>
      <c r="E577" s="19" t="s">
        <v>135</v>
      </c>
      <c r="F577" s="28" t="str">
        <f t="shared" si="8"/>
        <v>12Невинномысск</v>
      </c>
      <c r="G577" s="20">
        <v>172</v>
      </c>
      <c r="H577" s="21">
        <v>197</v>
      </c>
    </row>
    <row r="578" spans="1:8" x14ac:dyDescent="0.25">
      <c r="A578" s="17" t="s">
        <v>102</v>
      </c>
      <c r="B578" s="18">
        <v>11.000999999999999</v>
      </c>
      <c r="C578" s="14">
        <v>12</v>
      </c>
      <c r="D578" t="s">
        <v>83</v>
      </c>
      <c r="E578" s="19" t="s">
        <v>136</v>
      </c>
      <c r="F578" s="28" t="str">
        <f t="shared" si="8"/>
        <v>12Новосибирск</v>
      </c>
      <c r="G578" s="20">
        <v>231</v>
      </c>
      <c r="H578" s="21">
        <v>264</v>
      </c>
    </row>
    <row r="579" spans="1:8" x14ac:dyDescent="0.25">
      <c r="A579" s="17" t="s">
        <v>102</v>
      </c>
      <c r="B579" s="18">
        <v>11.000999999999999</v>
      </c>
      <c r="C579" s="14">
        <v>12</v>
      </c>
      <c r="D579" t="s">
        <v>83</v>
      </c>
      <c r="E579" s="19" t="s">
        <v>137</v>
      </c>
      <c r="F579" s="28" t="str">
        <f t="shared" si="8"/>
        <v>12Омск</v>
      </c>
      <c r="G579" s="20">
        <v>191</v>
      </c>
      <c r="H579" s="21">
        <v>252</v>
      </c>
    </row>
    <row r="580" spans="1:8" x14ac:dyDescent="0.25">
      <c r="A580" s="17" t="s">
        <v>102</v>
      </c>
      <c r="B580" s="18">
        <v>11.000999999999999</v>
      </c>
      <c r="C580" s="14">
        <v>12</v>
      </c>
      <c r="D580" t="s">
        <v>83</v>
      </c>
      <c r="E580" s="19" t="s">
        <v>138</v>
      </c>
      <c r="F580" s="28" t="str">
        <f t="shared" ref="F580:F643" si="9">C580&amp;E580</f>
        <v>12Оренбург</v>
      </c>
      <c r="G580" s="20">
        <v>164</v>
      </c>
      <c r="H580" s="21">
        <v>195</v>
      </c>
    </row>
    <row r="581" spans="1:8" x14ac:dyDescent="0.25">
      <c r="A581" s="17" t="s">
        <v>102</v>
      </c>
      <c r="B581" s="18">
        <v>11.000999999999999</v>
      </c>
      <c r="C581" s="14">
        <v>12</v>
      </c>
      <c r="D581" t="s">
        <v>83</v>
      </c>
      <c r="E581" s="19" t="s">
        <v>139</v>
      </c>
      <c r="F581" s="28" t="str">
        <f t="shared" si="9"/>
        <v>12Пермь</v>
      </c>
      <c r="G581" s="20">
        <v>173</v>
      </c>
      <c r="H581" s="21">
        <v>195</v>
      </c>
    </row>
    <row r="582" spans="1:8" x14ac:dyDescent="0.25">
      <c r="A582" s="17" t="s">
        <v>102</v>
      </c>
      <c r="B582" s="18">
        <v>11.000999999999999</v>
      </c>
      <c r="C582" s="14">
        <v>12</v>
      </c>
      <c r="D582" t="s">
        <v>83</v>
      </c>
      <c r="E582" s="19" t="s">
        <v>140</v>
      </c>
      <c r="F582" s="28" t="str">
        <f t="shared" si="9"/>
        <v>12Ростов</v>
      </c>
      <c r="G582" s="20">
        <v>167</v>
      </c>
      <c r="H582" s="21">
        <v>192</v>
      </c>
    </row>
    <row r="583" spans="1:8" x14ac:dyDescent="0.25">
      <c r="A583" s="17" t="s">
        <v>102</v>
      </c>
      <c r="B583" s="18">
        <v>11.000999999999999</v>
      </c>
      <c r="C583" s="14">
        <v>12</v>
      </c>
      <c r="D583" t="s">
        <v>83</v>
      </c>
      <c r="E583" s="19" t="s">
        <v>141</v>
      </c>
      <c r="F583" s="28" t="str">
        <f t="shared" si="9"/>
        <v>12Самара</v>
      </c>
      <c r="G583" s="20">
        <v>148</v>
      </c>
      <c r="H583" s="21">
        <v>171</v>
      </c>
    </row>
    <row r="584" spans="1:8" x14ac:dyDescent="0.25">
      <c r="A584" s="17" t="s">
        <v>102</v>
      </c>
      <c r="B584" s="18">
        <v>11.000999999999999</v>
      </c>
      <c r="C584" s="14">
        <v>12</v>
      </c>
      <c r="D584" t="s">
        <v>83</v>
      </c>
      <c r="E584" s="19" t="s">
        <v>83</v>
      </c>
      <c r="F584" s="28" t="str">
        <f t="shared" si="9"/>
        <v>12Санкт-Петербург и СЗО</v>
      </c>
      <c r="G584" s="20">
        <v>79</v>
      </c>
      <c r="H584" s="21">
        <v>116</v>
      </c>
    </row>
    <row r="585" spans="1:8" x14ac:dyDescent="0.25">
      <c r="A585" s="17" t="s">
        <v>102</v>
      </c>
      <c r="B585" s="18">
        <v>11.000999999999999</v>
      </c>
      <c r="C585" s="14">
        <v>12</v>
      </c>
      <c r="D585" t="s">
        <v>83</v>
      </c>
      <c r="E585" s="19" t="s">
        <v>142</v>
      </c>
      <c r="F585" s="28" t="str">
        <f t="shared" si="9"/>
        <v>12Саратов</v>
      </c>
      <c r="G585" s="20">
        <v>150</v>
      </c>
      <c r="H585" s="21">
        <v>171</v>
      </c>
    </row>
    <row r="586" spans="1:8" x14ac:dyDescent="0.25">
      <c r="A586" s="17" t="s">
        <v>102</v>
      </c>
      <c r="B586" s="18">
        <v>11.000999999999999</v>
      </c>
      <c r="C586" s="14">
        <v>12</v>
      </c>
      <c r="D586" t="s">
        <v>83</v>
      </c>
      <c r="E586" s="19" t="s">
        <v>143</v>
      </c>
      <c r="F586" s="28" t="str">
        <f t="shared" si="9"/>
        <v>12Тверь</v>
      </c>
      <c r="G586" s="20">
        <v>106</v>
      </c>
      <c r="H586" s="21">
        <v>142</v>
      </c>
    </row>
    <row r="587" spans="1:8" x14ac:dyDescent="0.25">
      <c r="A587" s="17" t="s">
        <v>102</v>
      </c>
      <c r="B587" s="18">
        <v>11.000999999999999</v>
      </c>
      <c r="C587" s="14">
        <v>12</v>
      </c>
      <c r="D587" t="s">
        <v>83</v>
      </c>
      <c r="E587" s="19" t="s">
        <v>155</v>
      </c>
      <c r="F587" s="28" t="str">
        <f t="shared" si="9"/>
        <v>12Туркменистан</v>
      </c>
      <c r="G587" s="20">
        <v>191</v>
      </c>
      <c r="H587" s="21">
        <v>220</v>
      </c>
    </row>
    <row r="588" spans="1:8" x14ac:dyDescent="0.25">
      <c r="A588" s="17" t="s">
        <v>102</v>
      </c>
      <c r="B588" s="18">
        <v>11.000999999999999</v>
      </c>
      <c r="C588" s="14">
        <v>12</v>
      </c>
      <c r="D588" t="s">
        <v>83</v>
      </c>
      <c r="E588" s="19" t="s">
        <v>144</v>
      </c>
      <c r="F588" s="28" t="str">
        <f t="shared" si="9"/>
        <v>12Тюмень</v>
      </c>
      <c r="G588" s="20">
        <v>194</v>
      </c>
      <c r="H588" s="21">
        <v>252</v>
      </c>
    </row>
    <row r="589" spans="1:8" x14ac:dyDescent="0.25">
      <c r="A589" s="17" t="s">
        <v>102</v>
      </c>
      <c r="B589" s="18">
        <v>11.000999999999999</v>
      </c>
      <c r="C589" s="14">
        <v>12</v>
      </c>
      <c r="D589" t="s">
        <v>83</v>
      </c>
      <c r="E589" s="19" t="s">
        <v>154</v>
      </c>
      <c r="F589" s="28" t="str">
        <f t="shared" si="9"/>
        <v>12Узбекистан</v>
      </c>
      <c r="G589" s="20">
        <v>243</v>
      </c>
      <c r="H589" s="21">
        <v>278</v>
      </c>
    </row>
    <row r="590" spans="1:8" x14ac:dyDescent="0.25">
      <c r="A590" s="17" t="s">
        <v>102</v>
      </c>
      <c r="B590" s="18">
        <v>11.000999999999999</v>
      </c>
      <c r="C590" s="14">
        <v>12</v>
      </c>
      <c r="D590" t="s">
        <v>83</v>
      </c>
      <c r="E590" s="19" t="s">
        <v>145</v>
      </c>
      <c r="F590" s="28" t="str">
        <f t="shared" si="9"/>
        <v>12Уфа</v>
      </c>
      <c r="G590" s="20">
        <v>166</v>
      </c>
      <c r="H590" s="21">
        <v>195</v>
      </c>
    </row>
    <row r="591" spans="1:8" x14ac:dyDescent="0.25">
      <c r="A591" s="17" t="s">
        <v>102</v>
      </c>
      <c r="B591" s="18">
        <v>11.000999999999999</v>
      </c>
      <c r="C591" s="14">
        <v>12</v>
      </c>
      <c r="D591" t="s">
        <v>83</v>
      </c>
      <c r="E591" s="19" t="s">
        <v>146</v>
      </c>
      <c r="F591" s="28" t="str">
        <f t="shared" si="9"/>
        <v>12Ярославль</v>
      </c>
      <c r="G591" s="20">
        <v>119</v>
      </c>
      <c r="H591" s="21">
        <v>143</v>
      </c>
    </row>
    <row r="592" spans="1:8" x14ac:dyDescent="0.25">
      <c r="A592" s="17" t="s">
        <v>103</v>
      </c>
      <c r="B592" s="18">
        <v>12.000999999999999</v>
      </c>
      <c r="C592" s="14">
        <v>13</v>
      </c>
      <c r="D592" t="s">
        <v>83</v>
      </c>
      <c r="E592" s="19" t="s">
        <v>147</v>
      </c>
      <c r="F592" s="28" t="str">
        <f t="shared" si="9"/>
        <v>13Азербайджан</v>
      </c>
      <c r="G592" s="20">
        <v>200</v>
      </c>
      <c r="H592" s="21">
        <v>224</v>
      </c>
    </row>
    <row r="593" spans="1:8" x14ac:dyDescent="0.25">
      <c r="A593" s="17" t="s">
        <v>103</v>
      </c>
      <c r="B593" s="18">
        <v>12.000999999999999</v>
      </c>
      <c r="C593" s="14">
        <v>13</v>
      </c>
      <c r="D593" t="s">
        <v>83</v>
      </c>
      <c r="E593" s="19" t="s">
        <v>148</v>
      </c>
      <c r="F593" s="28" t="str">
        <f t="shared" si="9"/>
        <v>13Алматы</v>
      </c>
      <c r="G593" s="20">
        <v>256</v>
      </c>
      <c r="H593" s="21">
        <v>285</v>
      </c>
    </row>
    <row r="594" spans="1:8" x14ac:dyDescent="0.25">
      <c r="A594" s="17" t="s">
        <v>103</v>
      </c>
      <c r="B594" s="18">
        <v>12.000999999999999</v>
      </c>
      <c r="C594" s="14">
        <v>13</v>
      </c>
      <c r="D594" t="s">
        <v>83</v>
      </c>
      <c r="E594" s="19" t="s">
        <v>149</v>
      </c>
      <c r="F594" s="28" t="str">
        <f t="shared" si="9"/>
        <v>13Армения</v>
      </c>
      <c r="G594" s="20">
        <v>200</v>
      </c>
      <c r="H594" s="21">
        <v>224</v>
      </c>
    </row>
    <row r="595" spans="1:8" x14ac:dyDescent="0.25">
      <c r="A595" s="17" t="s">
        <v>103</v>
      </c>
      <c r="B595" s="18">
        <v>12.000999999999999</v>
      </c>
      <c r="C595" s="14">
        <v>13</v>
      </c>
      <c r="D595" t="s">
        <v>83</v>
      </c>
      <c r="E595" s="19" t="s">
        <v>150</v>
      </c>
      <c r="F595" s="28" t="str">
        <f t="shared" si="9"/>
        <v>13Астана</v>
      </c>
      <c r="G595" s="20">
        <v>215</v>
      </c>
      <c r="H595" s="21">
        <v>269</v>
      </c>
    </row>
    <row r="596" spans="1:8" x14ac:dyDescent="0.25">
      <c r="A596" s="17" t="s">
        <v>103</v>
      </c>
      <c r="B596" s="18">
        <v>12.000999999999999</v>
      </c>
      <c r="C596" s="14">
        <v>13</v>
      </c>
      <c r="D596" t="s">
        <v>83</v>
      </c>
      <c r="E596" s="19" t="s">
        <v>151</v>
      </c>
      <c r="F596" s="28" t="str">
        <f t="shared" si="9"/>
        <v>13Беларусь</v>
      </c>
      <c r="G596" s="20">
        <v>136</v>
      </c>
      <c r="H596" s="21">
        <v>152</v>
      </c>
    </row>
    <row r="597" spans="1:8" x14ac:dyDescent="0.25">
      <c r="A597" s="17" t="s">
        <v>103</v>
      </c>
      <c r="B597" s="18">
        <v>12.000999999999999</v>
      </c>
      <c r="C597" s="14">
        <v>13</v>
      </c>
      <c r="D597" t="s">
        <v>83</v>
      </c>
      <c r="E597" s="19" t="s">
        <v>84</v>
      </c>
      <c r="F597" s="28" t="str">
        <f t="shared" si="9"/>
        <v>13Воронеж</v>
      </c>
      <c r="G597" s="20">
        <v>139</v>
      </c>
      <c r="H597" s="21">
        <v>184</v>
      </c>
    </row>
    <row r="598" spans="1:8" x14ac:dyDescent="0.25">
      <c r="A598" s="17" t="s">
        <v>103</v>
      </c>
      <c r="B598" s="18">
        <v>12.000999999999999</v>
      </c>
      <c r="C598" s="14">
        <v>13</v>
      </c>
      <c r="D598" t="s">
        <v>83</v>
      </c>
      <c r="E598" s="19" t="s">
        <v>152</v>
      </c>
      <c r="F598" s="28" t="str">
        <f t="shared" si="9"/>
        <v>13Грузия</v>
      </c>
      <c r="G598" s="20">
        <v>200</v>
      </c>
      <c r="H598" s="21">
        <v>224</v>
      </c>
    </row>
    <row r="599" spans="1:8" x14ac:dyDescent="0.25">
      <c r="A599" s="17" t="s">
        <v>103</v>
      </c>
      <c r="B599" s="18">
        <v>12.000999999999999</v>
      </c>
      <c r="C599" s="14">
        <v>13</v>
      </c>
      <c r="D599" t="s">
        <v>83</v>
      </c>
      <c r="E599" s="19" t="s">
        <v>127</v>
      </c>
      <c r="F599" s="28" t="str">
        <f t="shared" si="9"/>
        <v>13Дальний Восток</v>
      </c>
      <c r="G599" s="20">
        <v>374</v>
      </c>
      <c r="H599" s="21">
        <v>418</v>
      </c>
    </row>
    <row r="600" spans="1:8" x14ac:dyDescent="0.25">
      <c r="A600" s="17" t="s">
        <v>103</v>
      </c>
      <c r="B600" s="18">
        <v>12.000999999999999</v>
      </c>
      <c r="C600" s="14">
        <v>13</v>
      </c>
      <c r="D600" t="s">
        <v>83</v>
      </c>
      <c r="E600" s="19" t="s">
        <v>128</v>
      </c>
      <c r="F600" s="28" t="str">
        <f t="shared" si="9"/>
        <v>13Екатеринбург</v>
      </c>
      <c r="G600" s="20">
        <v>172</v>
      </c>
      <c r="H600" s="21">
        <v>197</v>
      </c>
    </row>
    <row r="601" spans="1:8" x14ac:dyDescent="0.25">
      <c r="A601" s="17" t="s">
        <v>103</v>
      </c>
      <c r="B601" s="18">
        <v>12.000999999999999</v>
      </c>
      <c r="C601" s="14">
        <v>13</v>
      </c>
      <c r="D601" t="s">
        <v>83</v>
      </c>
      <c r="E601" s="19" t="s">
        <v>129</v>
      </c>
      <c r="F601" s="28" t="str">
        <f t="shared" si="9"/>
        <v>13Казань</v>
      </c>
      <c r="G601" s="20">
        <v>142</v>
      </c>
      <c r="H601" s="21">
        <v>168</v>
      </c>
    </row>
    <row r="602" spans="1:8" x14ac:dyDescent="0.25">
      <c r="A602" s="17" t="s">
        <v>103</v>
      </c>
      <c r="B602" s="18">
        <v>12.000999999999999</v>
      </c>
      <c r="C602" s="14">
        <v>13</v>
      </c>
      <c r="D602" t="s">
        <v>83</v>
      </c>
      <c r="E602" s="19" t="s">
        <v>130</v>
      </c>
      <c r="F602" s="28" t="str">
        <f t="shared" si="9"/>
        <v>13Калининград</v>
      </c>
      <c r="G602" s="20">
        <v>139</v>
      </c>
      <c r="H602" s="21">
        <v>157</v>
      </c>
    </row>
    <row r="603" spans="1:8" x14ac:dyDescent="0.25">
      <c r="A603" s="17" t="s">
        <v>103</v>
      </c>
      <c r="B603" s="18">
        <v>12.000999999999999</v>
      </c>
      <c r="C603" s="14">
        <v>13</v>
      </c>
      <c r="D603" t="s">
        <v>83</v>
      </c>
      <c r="E603" s="19" t="s">
        <v>131</v>
      </c>
      <c r="F603" s="28" t="str">
        <f t="shared" si="9"/>
        <v>13Краснодар</v>
      </c>
      <c r="G603" s="20">
        <v>178</v>
      </c>
      <c r="H603" s="21">
        <v>199</v>
      </c>
    </row>
    <row r="604" spans="1:8" x14ac:dyDescent="0.25">
      <c r="A604" s="17" t="s">
        <v>103</v>
      </c>
      <c r="B604" s="18">
        <v>12.000999999999999</v>
      </c>
      <c r="C604" s="14">
        <v>13</v>
      </c>
      <c r="D604" t="s">
        <v>83</v>
      </c>
      <c r="E604" s="19" t="s">
        <v>132</v>
      </c>
      <c r="F604" s="28" t="str">
        <f t="shared" si="9"/>
        <v>13Красноярск</v>
      </c>
      <c r="G604" s="20">
        <v>294</v>
      </c>
      <c r="H604" s="21">
        <v>328</v>
      </c>
    </row>
    <row r="605" spans="1:8" x14ac:dyDescent="0.25">
      <c r="A605" s="17" t="s">
        <v>103</v>
      </c>
      <c r="B605" s="18">
        <v>12.000999999999999</v>
      </c>
      <c r="C605" s="14">
        <v>13</v>
      </c>
      <c r="D605" t="s">
        <v>83</v>
      </c>
      <c r="E605" s="19" t="s">
        <v>153</v>
      </c>
      <c r="F605" s="28" t="str">
        <f t="shared" si="9"/>
        <v>13Кыргызстан</v>
      </c>
      <c r="G605" s="20">
        <v>256</v>
      </c>
      <c r="H605" s="21">
        <v>285</v>
      </c>
    </row>
    <row r="606" spans="1:8" x14ac:dyDescent="0.25">
      <c r="A606" s="17" t="s">
        <v>103</v>
      </c>
      <c r="B606" s="18">
        <v>12.000999999999999</v>
      </c>
      <c r="C606" s="14">
        <v>13</v>
      </c>
      <c r="D606" t="s">
        <v>83</v>
      </c>
      <c r="E606" s="19" t="s">
        <v>133</v>
      </c>
      <c r="F606" s="28" t="str">
        <f t="shared" si="9"/>
        <v>13Махачкала</v>
      </c>
      <c r="G606" s="20">
        <v>190</v>
      </c>
      <c r="H606" s="21">
        <v>213</v>
      </c>
    </row>
    <row r="607" spans="1:8" x14ac:dyDescent="0.25">
      <c r="A607" s="17" t="s">
        <v>103</v>
      </c>
      <c r="B607" s="18">
        <v>12.000999999999999</v>
      </c>
      <c r="C607" s="14">
        <v>13</v>
      </c>
      <c r="D607" t="s">
        <v>83</v>
      </c>
      <c r="E607" s="19" t="s">
        <v>134</v>
      </c>
      <c r="F607" s="28" t="str">
        <f t="shared" si="9"/>
        <v>13Москва, МО и Дальние регионы</v>
      </c>
      <c r="G607" s="20">
        <v>129</v>
      </c>
      <c r="H607" s="21">
        <v>144</v>
      </c>
    </row>
    <row r="608" spans="1:8" x14ac:dyDescent="0.25">
      <c r="A608" s="17" t="s">
        <v>103</v>
      </c>
      <c r="B608" s="18">
        <v>12.000999999999999</v>
      </c>
      <c r="C608" s="14">
        <v>13</v>
      </c>
      <c r="D608" t="s">
        <v>83</v>
      </c>
      <c r="E608" s="19" t="s">
        <v>135</v>
      </c>
      <c r="F608" s="28" t="str">
        <f t="shared" si="9"/>
        <v>13Невинномысск</v>
      </c>
      <c r="G608" s="20">
        <v>183</v>
      </c>
      <c r="H608" s="21">
        <v>205</v>
      </c>
    </row>
    <row r="609" spans="1:8" x14ac:dyDescent="0.25">
      <c r="A609" s="17" t="s">
        <v>103</v>
      </c>
      <c r="B609" s="18">
        <v>12.000999999999999</v>
      </c>
      <c r="C609" s="14">
        <v>13</v>
      </c>
      <c r="D609" t="s">
        <v>83</v>
      </c>
      <c r="E609" s="19" t="s">
        <v>136</v>
      </c>
      <c r="F609" s="28" t="str">
        <f t="shared" si="9"/>
        <v>13Новосибирск</v>
      </c>
      <c r="G609" s="20">
        <v>243</v>
      </c>
      <c r="H609" s="21">
        <v>271</v>
      </c>
    </row>
    <row r="610" spans="1:8" x14ac:dyDescent="0.25">
      <c r="A610" s="17" t="s">
        <v>103</v>
      </c>
      <c r="B610" s="18">
        <v>12.000999999999999</v>
      </c>
      <c r="C610" s="14">
        <v>13</v>
      </c>
      <c r="D610" t="s">
        <v>83</v>
      </c>
      <c r="E610" s="19" t="s">
        <v>137</v>
      </c>
      <c r="F610" s="28" t="str">
        <f t="shared" si="9"/>
        <v>13Омск</v>
      </c>
      <c r="G610" s="20">
        <v>204</v>
      </c>
      <c r="H610" s="21">
        <v>256</v>
      </c>
    </row>
    <row r="611" spans="1:8" x14ac:dyDescent="0.25">
      <c r="A611" s="17" t="s">
        <v>103</v>
      </c>
      <c r="B611" s="18">
        <v>12.000999999999999</v>
      </c>
      <c r="C611" s="14">
        <v>13</v>
      </c>
      <c r="D611" t="s">
        <v>83</v>
      </c>
      <c r="E611" s="19" t="s">
        <v>138</v>
      </c>
      <c r="F611" s="28" t="str">
        <f t="shared" si="9"/>
        <v>13Оренбург</v>
      </c>
      <c r="G611" s="20">
        <v>171</v>
      </c>
      <c r="H611" s="21">
        <v>197</v>
      </c>
    </row>
    <row r="612" spans="1:8" x14ac:dyDescent="0.25">
      <c r="A612" s="17" t="s">
        <v>103</v>
      </c>
      <c r="B612" s="18">
        <v>12.000999999999999</v>
      </c>
      <c r="C612" s="14">
        <v>13</v>
      </c>
      <c r="D612" t="s">
        <v>83</v>
      </c>
      <c r="E612" s="19" t="s">
        <v>139</v>
      </c>
      <c r="F612" s="28" t="str">
        <f t="shared" si="9"/>
        <v>13Пермь</v>
      </c>
      <c r="G612" s="20">
        <v>180</v>
      </c>
      <c r="H612" s="21">
        <v>201</v>
      </c>
    </row>
    <row r="613" spans="1:8" x14ac:dyDescent="0.25">
      <c r="A613" s="17" t="s">
        <v>103</v>
      </c>
      <c r="B613" s="18">
        <v>12.000999999999999</v>
      </c>
      <c r="C613" s="14">
        <v>13</v>
      </c>
      <c r="D613" t="s">
        <v>83</v>
      </c>
      <c r="E613" s="19" t="s">
        <v>140</v>
      </c>
      <c r="F613" s="28" t="str">
        <f t="shared" si="9"/>
        <v>13Ростов</v>
      </c>
      <c r="G613" s="20">
        <v>174</v>
      </c>
      <c r="H613" s="21">
        <v>195</v>
      </c>
    </row>
    <row r="614" spans="1:8" x14ac:dyDescent="0.25">
      <c r="A614" s="17" t="s">
        <v>103</v>
      </c>
      <c r="B614" s="18">
        <v>12.000999999999999</v>
      </c>
      <c r="C614" s="14">
        <v>13</v>
      </c>
      <c r="D614" t="s">
        <v>83</v>
      </c>
      <c r="E614" s="19" t="s">
        <v>141</v>
      </c>
      <c r="F614" s="28" t="str">
        <f t="shared" si="9"/>
        <v>13Самара</v>
      </c>
      <c r="G614" s="20">
        <v>159</v>
      </c>
      <c r="H614" s="21">
        <v>178</v>
      </c>
    </row>
    <row r="615" spans="1:8" x14ac:dyDescent="0.25">
      <c r="A615" s="17" t="s">
        <v>103</v>
      </c>
      <c r="B615" s="18">
        <v>12.000999999999999</v>
      </c>
      <c r="C615" s="14">
        <v>13</v>
      </c>
      <c r="D615" t="s">
        <v>83</v>
      </c>
      <c r="E615" s="19" t="s">
        <v>83</v>
      </c>
      <c r="F615" s="28" t="str">
        <f t="shared" si="9"/>
        <v>13Санкт-Петербург и СЗО</v>
      </c>
      <c r="G615" s="20">
        <v>84</v>
      </c>
      <c r="H615" s="21">
        <v>116</v>
      </c>
    </row>
    <row r="616" spans="1:8" x14ac:dyDescent="0.25">
      <c r="A616" s="17" t="s">
        <v>103</v>
      </c>
      <c r="B616" s="18">
        <v>12.000999999999999</v>
      </c>
      <c r="C616" s="14">
        <v>13</v>
      </c>
      <c r="D616" t="s">
        <v>83</v>
      </c>
      <c r="E616" s="19" t="s">
        <v>142</v>
      </c>
      <c r="F616" s="28" t="str">
        <f t="shared" si="9"/>
        <v>13Саратов</v>
      </c>
      <c r="G616" s="20">
        <v>158</v>
      </c>
      <c r="H616" s="21">
        <v>177</v>
      </c>
    </row>
    <row r="617" spans="1:8" x14ac:dyDescent="0.25">
      <c r="A617" s="17" t="s">
        <v>103</v>
      </c>
      <c r="B617" s="18">
        <v>12.000999999999999</v>
      </c>
      <c r="C617" s="14">
        <v>13</v>
      </c>
      <c r="D617" t="s">
        <v>83</v>
      </c>
      <c r="E617" s="19" t="s">
        <v>143</v>
      </c>
      <c r="F617" s="28" t="str">
        <f t="shared" si="9"/>
        <v>13Тверь</v>
      </c>
      <c r="G617" s="20">
        <v>115</v>
      </c>
      <c r="H617" s="21">
        <v>142</v>
      </c>
    </row>
    <row r="618" spans="1:8" x14ac:dyDescent="0.25">
      <c r="A618" s="17" t="s">
        <v>103</v>
      </c>
      <c r="B618" s="18">
        <v>12.000999999999999</v>
      </c>
      <c r="C618" s="14">
        <v>13</v>
      </c>
      <c r="D618" t="s">
        <v>83</v>
      </c>
      <c r="E618" s="19" t="s">
        <v>155</v>
      </c>
      <c r="F618" s="28" t="str">
        <f t="shared" si="9"/>
        <v>13Туркменистан</v>
      </c>
      <c r="G618" s="20">
        <v>200</v>
      </c>
      <c r="H618" s="21">
        <v>224</v>
      </c>
    </row>
    <row r="619" spans="1:8" x14ac:dyDescent="0.25">
      <c r="A619" s="17" t="s">
        <v>103</v>
      </c>
      <c r="B619" s="18">
        <v>12.000999999999999</v>
      </c>
      <c r="C619" s="14">
        <v>13</v>
      </c>
      <c r="D619" t="s">
        <v>83</v>
      </c>
      <c r="E619" s="19" t="s">
        <v>144</v>
      </c>
      <c r="F619" s="28" t="str">
        <f t="shared" si="9"/>
        <v>13Тюмень</v>
      </c>
      <c r="G619" s="20">
        <v>203</v>
      </c>
      <c r="H619" s="21">
        <v>256</v>
      </c>
    </row>
    <row r="620" spans="1:8" x14ac:dyDescent="0.25">
      <c r="A620" s="17" t="s">
        <v>103</v>
      </c>
      <c r="B620" s="18">
        <v>12.000999999999999</v>
      </c>
      <c r="C620" s="14">
        <v>13</v>
      </c>
      <c r="D620" t="s">
        <v>83</v>
      </c>
      <c r="E620" s="19" t="s">
        <v>154</v>
      </c>
      <c r="F620" s="28" t="str">
        <f t="shared" si="9"/>
        <v>13Узбекистан</v>
      </c>
      <c r="G620" s="20">
        <v>256</v>
      </c>
      <c r="H620" s="21">
        <v>285</v>
      </c>
    </row>
    <row r="621" spans="1:8" x14ac:dyDescent="0.25">
      <c r="A621" s="17" t="s">
        <v>103</v>
      </c>
      <c r="B621" s="18">
        <v>12.000999999999999</v>
      </c>
      <c r="C621" s="14">
        <v>13</v>
      </c>
      <c r="D621" t="s">
        <v>83</v>
      </c>
      <c r="E621" s="19" t="s">
        <v>145</v>
      </c>
      <c r="F621" s="28" t="str">
        <f t="shared" si="9"/>
        <v>13Уфа</v>
      </c>
      <c r="G621" s="20">
        <v>174</v>
      </c>
      <c r="H621" s="21">
        <v>197</v>
      </c>
    </row>
    <row r="622" spans="1:8" x14ac:dyDescent="0.25">
      <c r="A622" s="17" t="s">
        <v>103</v>
      </c>
      <c r="B622" s="18">
        <v>12.000999999999999</v>
      </c>
      <c r="C622" s="14">
        <v>13</v>
      </c>
      <c r="D622" t="s">
        <v>83</v>
      </c>
      <c r="E622" s="19" t="s">
        <v>146</v>
      </c>
      <c r="F622" s="28" t="str">
        <f t="shared" si="9"/>
        <v>13Ярославль</v>
      </c>
      <c r="G622" s="20">
        <v>124</v>
      </c>
      <c r="H622" s="21">
        <v>143</v>
      </c>
    </row>
    <row r="623" spans="1:8" x14ac:dyDescent="0.25">
      <c r="A623" s="17" t="s">
        <v>104</v>
      </c>
      <c r="B623" s="18">
        <v>13.000999999999999</v>
      </c>
      <c r="C623" s="14">
        <v>14</v>
      </c>
      <c r="D623" t="s">
        <v>83</v>
      </c>
      <c r="E623" s="19" t="s">
        <v>147</v>
      </c>
      <c r="F623" s="28" t="str">
        <f t="shared" si="9"/>
        <v>14Азербайджан</v>
      </c>
      <c r="G623" s="20">
        <v>215</v>
      </c>
      <c r="H623" s="21">
        <v>240</v>
      </c>
    </row>
    <row r="624" spans="1:8" x14ac:dyDescent="0.25">
      <c r="A624" s="17" t="s">
        <v>104</v>
      </c>
      <c r="B624" s="18">
        <v>13.000999999999999</v>
      </c>
      <c r="C624" s="14">
        <v>14</v>
      </c>
      <c r="D624" t="s">
        <v>83</v>
      </c>
      <c r="E624" s="19" t="s">
        <v>148</v>
      </c>
      <c r="F624" s="28" t="str">
        <f t="shared" si="9"/>
        <v>14Алматы</v>
      </c>
      <c r="G624" s="20">
        <v>275</v>
      </c>
      <c r="H624" s="21">
        <v>306</v>
      </c>
    </row>
    <row r="625" spans="1:8" x14ac:dyDescent="0.25">
      <c r="A625" s="17" t="s">
        <v>104</v>
      </c>
      <c r="B625" s="18">
        <v>13.000999999999999</v>
      </c>
      <c r="C625" s="14">
        <v>14</v>
      </c>
      <c r="D625" t="s">
        <v>83</v>
      </c>
      <c r="E625" s="19" t="s">
        <v>149</v>
      </c>
      <c r="F625" s="28" t="str">
        <f t="shared" si="9"/>
        <v>14Армения</v>
      </c>
      <c r="G625" s="20">
        <v>215</v>
      </c>
      <c r="H625" s="21">
        <v>240</v>
      </c>
    </row>
    <row r="626" spans="1:8" x14ac:dyDescent="0.25">
      <c r="A626" s="17" t="s">
        <v>104</v>
      </c>
      <c r="B626" s="18">
        <v>13.000999999999999</v>
      </c>
      <c r="C626" s="14">
        <v>14</v>
      </c>
      <c r="D626" t="s">
        <v>83</v>
      </c>
      <c r="E626" s="19" t="s">
        <v>150</v>
      </c>
      <c r="F626" s="28" t="str">
        <f t="shared" si="9"/>
        <v>14Астана</v>
      </c>
      <c r="G626" s="20">
        <v>226</v>
      </c>
      <c r="H626" s="21">
        <v>289</v>
      </c>
    </row>
    <row r="627" spans="1:8" x14ac:dyDescent="0.25">
      <c r="A627" s="17" t="s">
        <v>104</v>
      </c>
      <c r="B627" s="18">
        <v>13.000999999999999</v>
      </c>
      <c r="C627" s="14">
        <v>14</v>
      </c>
      <c r="D627" t="s">
        <v>83</v>
      </c>
      <c r="E627" s="19" t="s">
        <v>151</v>
      </c>
      <c r="F627" s="28" t="str">
        <f t="shared" si="9"/>
        <v>14Беларусь</v>
      </c>
      <c r="G627" s="20">
        <v>141</v>
      </c>
      <c r="H627" s="21">
        <v>159</v>
      </c>
    </row>
    <row r="628" spans="1:8" x14ac:dyDescent="0.25">
      <c r="A628" s="17" t="s">
        <v>104</v>
      </c>
      <c r="B628" s="18">
        <v>13.000999999999999</v>
      </c>
      <c r="C628" s="14">
        <v>14</v>
      </c>
      <c r="D628" t="s">
        <v>83</v>
      </c>
      <c r="E628" s="19" t="s">
        <v>84</v>
      </c>
      <c r="F628" s="28" t="str">
        <f t="shared" si="9"/>
        <v>14Воронеж</v>
      </c>
      <c r="G628" s="20">
        <v>151</v>
      </c>
      <c r="H628" s="21">
        <v>198</v>
      </c>
    </row>
    <row r="629" spans="1:8" x14ac:dyDescent="0.25">
      <c r="A629" s="17" t="s">
        <v>104</v>
      </c>
      <c r="B629" s="18">
        <v>13.000999999999999</v>
      </c>
      <c r="C629" s="14">
        <v>14</v>
      </c>
      <c r="D629" t="s">
        <v>83</v>
      </c>
      <c r="E629" s="19" t="s">
        <v>152</v>
      </c>
      <c r="F629" s="28" t="str">
        <f t="shared" si="9"/>
        <v>14Грузия</v>
      </c>
      <c r="G629" s="20">
        <v>215</v>
      </c>
      <c r="H629" s="21">
        <v>240</v>
      </c>
    </row>
    <row r="630" spans="1:8" x14ac:dyDescent="0.25">
      <c r="A630" s="17" t="s">
        <v>104</v>
      </c>
      <c r="B630" s="18">
        <v>13.000999999999999</v>
      </c>
      <c r="C630" s="14">
        <v>14</v>
      </c>
      <c r="D630" t="s">
        <v>83</v>
      </c>
      <c r="E630" s="19" t="s">
        <v>127</v>
      </c>
      <c r="F630" s="28" t="str">
        <f t="shared" si="9"/>
        <v>14Дальний Восток</v>
      </c>
      <c r="G630" s="20">
        <v>406</v>
      </c>
      <c r="H630" s="21">
        <v>454</v>
      </c>
    </row>
    <row r="631" spans="1:8" x14ac:dyDescent="0.25">
      <c r="A631" s="17" t="s">
        <v>104</v>
      </c>
      <c r="B631" s="18">
        <v>13.000999999999999</v>
      </c>
      <c r="C631" s="14">
        <v>14</v>
      </c>
      <c r="D631" t="s">
        <v>83</v>
      </c>
      <c r="E631" s="19" t="s">
        <v>128</v>
      </c>
      <c r="F631" s="28" t="str">
        <f t="shared" si="9"/>
        <v>14Екатеринбург</v>
      </c>
      <c r="G631" s="20">
        <v>185</v>
      </c>
      <c r="H631" s="21">
        <v>210</v>
      </c>
    </row>
    <row r="632" spans="1:8" x14ac:dyDescent="0.25">
      <c r="A632" s="17" t="s">
        <v>104</v>
      </c>
      <c r="B632" s="18">
        <v>13.000999999999999</v>
      </c>
      <c r="C632" s="14">
        <v>14</v>
      </c>
      <c r="D632" t="s">
        <v>83</v>
      </c>
      <c r="E632" s="19" t="s">
        <v>129</v>
      </c>
      <c r="F632" s="28" t="str">
        <f t="shared" si="9"/>
        <v>14Казань</v>
      </c>
      <c r="G632" s="20">
        <v>151</v>
      </c>
      <c r="H632" s="21">
        <v>180</v>
      </c>
    </row>
    <row r="633" spans="1:8" x14ac:dyDescent="0.25">
      <c r="A633" s="17" t="s">
        <v>104</v>
      </c>
      <c r="B633" s="18">
        <v>13.000999999999999</v>
      </c>
      <c r="C633" s="14">
        <v>14</v>
      </c>
      <c r="D633" t="s">
        <v>83</v>
      </c>
      <c r="E633" s="19" t="s">
        <v>130</v>
      </c>
      <c r="F633" s="28" t="str">
        <f t="shared" si="9"/>
        <v>14Калининград</v>
      </c>
      <c r="G633" s="20">
        <v>149</v>
      </c>
      <c r="H633" s="21">
        <v>166</v>
      </c>
    </row>
    <row r="634" spans="1:8" x14ac:dyDescent="0.25">
      <c r="A634" s="17" t="s">
        <v>104</v>
      </c>
      <c r="B634" s="18">
        <v>13.000999999999999</v>
      </c>
      <c r="C634" s="14">
        <v>14</v>
      </c>
      <c r="D634" t="s">
        <v>83</v>
      </c>
      <c r="E634" s="19" t="s">
        <v>131</v>
      </c>
      <c r="F634" s="28" t="str">
        <f t="shared" si="9"/>
        <v>14Краснодар</v>
      </c>
      <c r="G634" s="20">
        <v>191</v>
      </c>
      <c r="H634" s="21">
        <v>214</v>
      </c>
    </row>
    <row r="635" spans="1:8" x14ac:dyDescent="0.25">
      <c r="A635" s="17" t="s">
        <v>104</v>
      </c>
      <c r="B635" s="18">
        <v>13.000999999999999</v>
      </c>
      <c r="C635" s="14">
        <v>14</v>
      </c>
      <c r="D635" t="s">
        <v>83</v>
      </c>
      <c r="E635" s="19" t="s">
        <v>132</v>
      </c>
      <c r="F635" s="28" t="str">
        <f t="shared" si="9"/>
        <v>14Красноярск</v>
      </c>
      <c r="G635" s="20">
        <v>311</v>
      </c>
      <c r="H635" s="21">
        <v>347</v>
      </c>
    </row>
    <row r="636" spans="1:8" x14ac:dyDescent="0.25">
      <c r="A636" s="17" t="s">
        <v>104</v>
      </c>
      <c r="B636" s="18">
        <v>13.000999999999999</v>
      </c>
      <c r="C636" s="14">
        <v>14</v>
      </c>
      <c r="D636" t="s">
        <v>83</v>
      </c>
      <c r="E636" s="19" t="s">
        <v>153</v>
      </c>
      <c r="F636" s="28" t="str">
        <f t="shared" si="9"/>
        <v>14Кыргызстан</v>
      </c>
      <c r="G636" s="20">
        <v>275</v>
      </c>
      <c r="H636" s="21">
        <v>306</v>
      </c>
    </row>
    <row r="637" spans="1:8" x14ac:dyDescent="0.25">
      <c r="A637" s="17" t="s">
        <v>104</v>
      </c>
      <c r="B637" s="18">
        <v>13.000999999999999</v>
      </c>
      <c r="C637" s="14">
        <v>14</v>
      </c>
      <c r="D637" t="s">
        <v>83</v>
      </c>
      <c r="E637" s="19" t="s">
        <v>133</v>
      </c>
      <c r="F637" s="28" t="str">
        <f t="shared" si="9"/>
        <v>14Махачкала</v>
      </c>
      <c r="G637" s="20">
        <v>204</v>
      </c>
      <c r="H637" s="21">
        <v>228</v>
      </c>
    </row>
    <row r="638" spans="1:8" x14ac:dyDescent="0.25">
      <c r="A638" s="17" t="s">
        <v>104</v>
      </c>
      <c r="B638" s="18">
        <v>13.000999999999999</v>
      </c>
      <c r="C638" s="14">
        <v>14</v>
      </c>
      <c r="D638" t="s">
        <v>83</v>
      </c>
      <c r="E638" s="19" t="s">
        <v>134</v>
      </c>
      <c r="F638" s="28" t="str">
        <f t="shared" si="9"/>
        <v>14Москва, МО и Дальние регионы</v>
      </c>
      <c r="G638" s="20">
        <v>134</v>
      </c>
      <c r="H638" s="21">
        <v>151</v>
      </c>
    </row>
    <row r="639" spans="1:8" x14ac:dyDescent="0.25">
      <c r="A639" s="17" t="s">
        <v>104</v>
      </c>
      <c r="B639" s="18">
        <v>13.000999999999999</v>
      </c>
      <c r="C639" s="14">
        <v>14</v>
      </c>
      <c r="D639" t="s">
        <v>83</v>
      </c>
      <c r="E639" s="19" t="s">
        <v>135</v>
      </c>
      <c r="F639" s="28" t="str">
        <f t="shared" si="9"/>
        <v>14Невинномысск</v>
      </c>
      <c r="G639" s="20">
        <v>199</v>
      </c>
      <c r="H639" s="21">
        <v>222</v>
      </c>
    </row>
    <row r="640" spans="1:8" x14ac:dyDescent="0.25">
      <c r="A640" s="17" t="s">
        <v>104</v>
      </c>
      <c r="B640" s="18">
        <v>13.000999999999999</v>
      </c>
      <c r="C640" s="14">
        <v>14</v>
      </c>
      <c r="D640" t="s">
        <v>83</v>
      </c>
      <c r="E640" s="19" t="s">
        <v>136</v>
      </c>
      <c r="F640" s="28" t="str">
        <f t="shared" si="9"/>
        <v>14Новосибирск</v>
      </c>
      <c r="G640" s="20">
        <v>261</v>
      </c>
      <c r="H640" s="21">
        <v>291</v>
      </c>
    </row>
    <row r="641" spans="1:8" x14ac:dyDescent="0.25">
      <c r="A641" s="17" t="s">
        <v>104</v>
      </c>
      <c r="B641" s="18">
        <v>13.000999999999999</v>
      </c>
      <c r="C641" s="14">
        <v>14</v>
      </c>
      <c r="D641" t="s">
        <v>83</v>
      </c>
      <c r="E641" s="19" t="s">
        <v>137</v>
      </c>
      <c r="F641" s="28" t="str">
        <f t="shared" si="9"/>
        <v>14Омск</v>
      </c>
      <c r="G641" s="20">
        <v>215</v>
      </c>
      <c r="H641" s="21">
        <v>275</v>
      </c>
    </row>
    <row r="642" spans="1:8" x14ac:dyDescent="0.25">
      <c r="A642" s="17" t="s">
        <v>104</v>
      </c>
      <c r="B642" s="18">
        <v>13.000999999999999</v>
      </c>
      <c r="C642" s="14">
        <v>14</v>
      </c>
      <c r="D642" t="s">
        <v>83</v>
      </c>
      <c r="E642" s="19" t="s">
        <v>138</v>
      </c>
      <c r="F642" s="28" t="str">
        <f t="shared" si="9"/>
        <v>14Оренбург</v>
      </c>
      <c r="G642" s="20">
        <v>180</v>
      </c>
      <c r="H642" s="21">
        <v>210</v>
      </c>
    </row>
    <row r="643" spans="1:8" x14ac:dyDescent="0.25">
      <c r="A643" s="17" t="s">
        <v>104</v>
      </c>
      <c r="B643" s="18">
        <v>13.000999999999999</v>
      </c>
      <c r="C643" s="14">
        <v>14</v>
      </c>
      <c r="D643" t="s">
        <v>83</v>
      </c>
      <c r="E643" s="19" t="s">
        <v>139</v>
      </c>
      <c r="F643" s="28" t="str">
        <f t="shared" si="9"/>
        <v>14Пермь</v>
      </c>
      <c r="G643" s="20">
        <v>191</v>
      </c>
      <c r="H643" s="21">
        <v>213</v>
      </c>
    </row>
    <row r="644" spans="1:8" x14ac:dyDescent="0.25">
      <c r="A644" s="17" t="s">
        <v>104</v>
      </c>
      <c r="B644" s="18">
        <v>13.000999999999999</v>
      </c>
      <c r="C644" s="14">
        <v>14</v>
      </c>
      <c r="D644" t="s">
        <v>83</v>
      </c>
      <c r="E644" s="19" t="s">
        <v>140</v>
      </c>
      <c r="F644" s="28" t="str">
        <f t="shared" ref="F644:F707" si="10">C644&amp;E644</f>
        <v>14Ростов</v>
      </c>
      <c r="G644" s="20">
        <v>189</v>
      </c>
      <c r="H644" s="21">
        <v>211</v>
      </c>
    </row>
    <row r="645" spans="1:8" x14ac:dyDescent="0.25">
      <c r="A645" s="17" t="s">
        <v>104</v>
      </c>
      <c r="B645" s="18">
        <v>13.000999999999999</v>
      </c>
      <c r="C645" s="14">
        <v>14</v>
      </c>
      <c r="D645" t="s">
        <v>83</v>
      </c>
      <c r="E645" s="19" t="s">
        <v>141</v>
      </c>
      <c r="F645" s="28" t="str">
        <f t="shared" si="10"/>
        <v>14Самара</v>
      </c>
      <c r="G645" s="20">
        <v>168</v>
      </c>
      <c r="H645" s="21">
        <v>188</v>
      </c>
    </row>
    <row r="646" spans="1:8" x14ac:dyDescent="0.25">
      <c r="A646" s="17" t="s">
        <v>104</v>
      </c>
      <c r="B646" s="18">
        <v>13.000999999999999</v>
      </c>
      <c r="C646" s="14">
        <v>14</v>
      </c>
      <c r="D646" t="s">
        <v>83</v>
      </c>
      <c r="E646" s="19" t="s">
        <v>83</v>
      </c>
      <c r="F646" s="28" t="str">
        <f t="shared" si="10"/>
        <v>14Санкт-Петербург и СЗО</v>
      </c>
      <c r="G646" s="20">
        <v>90</v>
      </c>
      <c r="H646" s="21">
        <v>120</v>
      </c>
    </row>
    <row r="647" spans="1:8" x14ac:dyDescent="0.25">
      <c r="A647" s="17" t="s">
        <v>104</v>
      </c>
      <c r="B647" s="18">
        <v>13.000999999999999</v>
      </c>
      <c r="C647" s="14">
        <v>14</v>
      </c>
      <c r="D647" t="s">
        <v>83</v>
      </c>
      <c r="E647" s="19" t="s">
        <v>142</v>
      </c>
      <c r="F647" s="28" t="str">
        <f t="shared" si="10"/>
        <v>14Саратов</v>
      </c>
      <c r="G647" s="20">
        <v>170</v>
      </c>
      <c r="H647" s="21">
        <v>190</v>
      </c>
    </row>
    <row r="648" spans="1:8" x14ac:dyDescent="0.25">
      <c r="A648" s="17" t="s">
        <v>104</v>
      </c>
      <c r="B648" s="18">
        <v>13.000999999999999</v>
      </c>
      <c r="C648" s="14">
        <v>14</v>
      </c>
      <c r="D648" t="s">
        <v>83</v>
      </c>
      <c r="E648" s="19" t="s">
        <v>143</v>
      </c>
      <c r="F648" s="28" t="str">
        <f t="shared" si="10"/>
        <v>14Тверь</v>
      </c>
      <c r="G648" s="20">
        <v>122</v>
      </c>
      <c r="H648" s="21">
        <v>151</v>
      </c>
    </row>
    <row r="649" spans="1:8" x14ac:dyDescent="0.25">
      <c r="A649" s="17" t="s">
        <v>104</v>
      </c>
      <c r="B649" s="18">
        <v>13.000999999999999</v>
      </c>
      <c r="C649" s="14">
        <v>14</v>
      </c>
      <c r="D649" t="s">
        <v>83</v>
      </c>
      <c r="E649" s="19" t="s">
        <v>155</v>
      </c>
      <c r="F649" s="28" t="str">
        <f t="shared" si="10"/>
        <v>14Туркменистан</v>
      </c>
      <c r="G649" s="20">
        <v>215</v>
      </c>
      <c r="H649" s="21">
        <v>240</v>
      </c>
    </row>
    <row r="650" spans="1:8" x14ac:dyDescent="0.25">
      <c r="A650" s="17" t="s">
        <v>104</v>
      </c>
      <c r="B650" s="18">
        <v>13.000999999999999</v>
      </c>
      <c r="C650" s="14">
        <v>14</v>
      </c>
      <c r="D650" t="s">
        <v>83</v>
      </c>
      <c r="E650" s="19" t="s">
        <v>144</v>
      </c>
      <c r="F650" s="28" t="str">
        <f t="shared" si="10"/>
        <v>14Тюмень</v>
      </c>
      <c r="G650" s="20">
        <v>218</v>
      </c>
      <c r="H650" s="21">
        <v>275</v>
      </c>
    </row>
    <row r="651" spans="1:8" x14ac:dyDescent="0.25">
      <c r="A651" s="17" t="s">
        <v>104</v>
      </c>
      <c r="B651" s="18">
        <v>13.000999999999999</v>
      </c>
      <c r="C651" s="14">
        <v>14</v>
      </c>
      <c r="D651" t="s">
        <v>83</v>
      </c>
      <c r="E651" s="19" t="s">
        <v>154</v>
      </c>
      <c r="F651" s="28" t="str">
        <f t="shared" si="10"/>
        <v>14Узбекистан</v>
      </c>
      <c r="G651" s="20">
        <v>275</v>
      </c>
      <c r="H651" s="21">
        <v>306</v>
      </c>
    </row>
    <row r="652" spans="1:8" x14ac:dyDescent="0.25">
      <c r="A652" s="17" t="s">
        <v>104</v>
      </c>
      <c r="B652" s="18">
        <v>13.000999999999999</v>
      </c>
      <c r="C652" s="14">
        <v>14</v>
      </c>
      <c r="D652" t="s">
        <v>83</v>
      </c>
      <c r="E652" s="19" t="s">
        <v>145</v>
      </c>
      <c r="F652" s="28" t="str">
        <f t="shared" si="10"/>
        <v>14Уфа</v>
      </c>
      <c r="G652" s="20">
        <v>185</v>
      </c>
      <c r="H652" s="21">
        <v>210</v>
      </c>
    </row>
    <row r="653" spans="1:8" x14ac:dyDescent="0.25">
      <c r="A653" s="17" t="s">
        <v>104</v>
      </c>
      <c r="B653" s="18">
        <v>13.000999999999999</v>
      </c>
      <c r="C653" s="14">
        <v>14</v>
      </c>
      <c r="D653" t="s">
        <v>83</v>
      </c>
      <c r="E653" s="19" t="s">
        <v>146</v>
      </c>
      <c r="F653" s="28" t="str">
        <f t="shared" si="10"/>
        <v>14Ярославль</v>
      </c>
      <c r="G653" s="20">
        <v>133</v>
      </c>
      <c r="H653" s="21">
        <v>152</v>
      </c>
    </row>
    <row r="654" spans="1:8" x14ac:dyDescent="0.25">
      <c r="A654" s="17" t="s">
        <v>105</v>
      </c>
      <c r="B654" s="18">
        <v>14.000999999999999</v>
      </c>
      <c r="C654" s="14">
        <v>15</v>
      </c>
      <c r="D654" t="s">
        <v>83</v>
      </c>
      <c r="E654" s="19" t="s">
        <v>147</v>
      </c>
      <c r="F654" s="28" t="str">
        <f t="shared" si="10"/>
        <v>15Азербайджан</v>
      </c>
      <c r="G654" s="20">
        <v>228</v>
      </c>
      <c r="H654" s="21">
        <v>256</v>
      </c>
    </row>
    <row r="655" spans="1:8" x14ac:dyDescent="0.25">
      <c r="A655" s="17" t="s">
        <v>105</v>
      </c>
      <c r="B655" s="18">
        <v>14.000999999999999</v>
      </c>
      <c r="C655" s="14">
        <v>15</v>
      </c>
      <c r="D655" t="s">
        <v>83</v>
      </c>
      <c r="E655" s="19" t="s">
        <v>148</v>
      </c>
      <c r="F655" s="28" t="str">
        <f t="shared" si="10"/>
        <v>15Алматы</v>
      </c>
      <c r="G655" s="20">
        <v>292</v>
      </c>
      <c r="H655" s="21">
        <v>327</v>
      </c>
    </row>
    <row r="656" spans="1:8" x14ac:dyDescent="0.25">
      <c r="A656" s="17" t="s">
        <v>105</v>
      </c>
      <c r="B656" s="18">
        <v>14.000999999999999</v>
      </c>
      <c r="C656" s="14">
        <v>15</v>
      </c>
      <c r="D656" t="s">
        <v>83</v>
      </c>
      <c r="E656" s="19" t="s">
        <v>149</v>
      </c>
      <c r="F656" s="28" t="str">
        <f t="shared" si="10"/>
        <v>15Армения</v>
      </c>
      <c r="G656" s="20">
        <v>228</v>
      </c>
      <c r="H656" s="21">
        <v>256</v>
      </c>
    </row>
    <row r="657" spans="1:8" x14ac:dyDescent="0.25">
      <c r="A657" s="17" t="s">
        <v>105</v>
      </c>
      <c r="B657" s="18">
        <v>14.000999999999999</v>
      </c>
      <c r="C657" s="14">
        <v>15</v>
      </c>
      <c r="D657" t="s">
        <v>83</v>
      </c>
      <c r="E657" s="19" t="s">
        <v>150</v>
      </c>
      <c r="F657" s="28" t="str">
        <f t="shared" si="10"/>
        <v>15Астана</v>
      </c>
      <c r="G657" s="20">
        <v>246</v>
      </c>
      <c r="H657" s="21">
        <v>312</v>
      </c>
    </row>
    <row r="658" spans="1:8" x14ac:dyDescent="0.25">
      <c r="A658" s="17" t="s">
        <v>105</v>
      </c>
      <c r="B658" s="18">
        <v>14.000999999999999</v>
      </c>
      <c r="C658" s="14">
        <v>15</v>
      </c>
      <c r="D658" t="s">
        <v>83</v>
      </c>
      <c r="E658" s="19" t="s">
        <v>151</v>
      </c>
      <c r="F658" s="28" t="str">
        <f t="shared" si="10"/>
        <v>15Беларусь</v>
      </c>
      <c r="G658" s="20">
        <v>158</v>
      </c>
      <c r="H658" s="21">
        <v>176</v>
      </c>
    </row>
    <row r="659" spans="1:8" x14ac:dyDescent="0.25">
      <c r="A659" s="17" t="s">
        <v>105</v>
      </c>
      <c r="B659" s="18">
        <v>14.000999999999999</v>
      </c>
      <c r="C659" s="14">
        <v>15</v>
      </c>
      <c r="D659" t="s">
        <v>83</v>
      </c>
      <c r="E659" s="19" t="s">
        <v>84</v>
      </c>
      <c r="F659" s="28" t="str">
        <f t="shared" si="10"/>
        <v>15Воронеж</v>
      </c>
      <c r="G659" s="20">
        <v>158</v>
      </c>
      <c r="H659" s="21">
        <v>213</v>
      </c>
    </row>
    <row r="660" spans="1:8" x14ac:dyDescent="0.25">
      <c r="A660" s="17" t="s">
        <v>105</v>
      </c>
      <c r="B660" s="18">
        <v>14.000999999999999</v>
      </c>
      <c r="C660" s="14">
        <v>15</v>
      </c>
      <c r="D660" t="s">
        <v>83</v>
      </c>
      <c r="E660" s="19" t="s">
        <v>152</v>
      </c>
      <c r="F660" s="28" t="str">
        <f t="shared" si="10"/>
        <v>15Грузия</v>
      </c>
      <c r="G660" s="20">
        <v>228</v>
      </c>
      <c r="H660" s="21">
        <v>256</v>
      </c>
    </row>
    <row r="661" spans="1:8" x14ac:dyDescent="0.25">
      <c r="A661" s="17" t="s">
        <v>105</v>
      </c>
      <c r="B661" s="18">
        <v>14.000999999999999</v>
      </c>
      <c r="C661" s="14">
        <v>15</v>
      </c>
      <c r="D661" t="s">
        <v>83</v>
      </c>
      <c r="E661" s="19" t="s">
        <v>127</v>
      </c>
      <c r="F661" s="28" t="str">
        <f t="shared" si="10"/>
        <v>15Дальний Восток</v>
      </c>
      <c r="G661" s="20">
        <v>432</v>
      </c>
      <c r="H661" s="21">
        <v>483</v>
      </c>
    </row>
    <row r="662" spans="1:8" x14ac:dyDescent="0.25">
      <c r="A662" s="17" t="s">
        <v>105</v>
      </c>
      <c r="B662" s="18">
        <v>14.000999999999999</v>
      </c>
      <c r="C662" s="14">
        <v>15</v>
      </c>
      <c r="D662" t="s">
        <v>83</v>
      </c>
      <c r="E662" s="19" t="s">
        <v>128</v>
      </c>
      <c r="F662" s="28" t="str">
        <f t="shared" si="10"/>
        <v>15Екатеринбург</v>
      </c>
      <c r="G662" s="20">
        <v>200</v>
      </c>
      <c r="H662" s="21">
        <v>228</v>
      </c>
    </row>
    <row r="663" spans="1:8" x14ac:dyDescent="0.25">
      <c r="A663" s="17" t="s">
        <v>105</v>
      </c>
      <c r="B663" s="18">
        <v>14.000999999999999</v>
      </c>
      <c r="C663" s="14">
        <v>15</v>
      </c>
      <c r="D663" t="s">
        <v>83</v>
      </c>
      <c r="E663" s="19" t="s">
        <v>129</v>
      </c>
      <c r="F663" s="28" t="str">
        <f t="shared" si="10"/>
        <v>15Казань</v>
      </c>
      <c r="G663" s="20">
        <v>163</v>
      </c>
      <c r="H663" s="21">
        <v>194</v>
      </c>
    </row>
    <row r="664" spans="1:8" x14ac:dyDescent="0.25">
      <c r="A664" s="17" t="s">
        <v>105</v>
      </c>
      <c r="B664" s="18">
        <v>14.000999999999999</v>
      </c>
      <c r="C664" s="14">
        <v>15</v>
      </c>
      <c r="D664" t="s">
        <v>83</v>
      </c>
      <c r="E664" s="19" t="s">
        <v>130</v>
      </c>
      <c r="F664" s="28" t="str">
        <f t="shared" si="10"/>
        <v>15Калининград</v>
      </c>
      <c r="G664" s="20">
        <v>160</v>
      </c>
      <c r="H664" s="21">
        <v>179</v>
      </c>
    </row>
    <row r="665" spans="1:8" x14ac:dyDescent="0.25">
      <c r="A665" s="17" t="s">
        <v>105</v>
      </c>
      <c r="B665" s="18">
        <v>14.000999999999999</v>
      </c>
      <c r="C665" s="14">
        <v>15</v>
      </c>
      <c r="D665" t="s">
        <v>83</v>
      </c>
      <c r="E665" s="19" t="s">
        <v>131</v>
      </c>
      <c r="F665" s="28" t="str">
        <f t="shared" si="10"/>
        <v>15Краснодар</v>
      </c>
      <c r="G665" s="20">
        <v>208</v>
      </c>
      <c r="H665" s="21">
        <v>232</v>
      </c>
    </row>
    <row r="666" spans="1:8" x14ac:dyDescent="0.25">
      <c r="A666" s="17" t="s">
        <v>105</v>
      </c>
      <c r="B666" s="18">
        <v>14.000999999999999</v>
      </c>
      <c r="C666" s="14">
        <v>15</v>
      </c>
      <c r="D666" t="s">
        <v>83</v>
      </c>
      <c r="E666" s="19" t="s">
        <v>132</v>
      </c>
      <c r="F666" s="28" t="str">
        <f t="shared" si="10"/>
        <v>15Красноярск</v>
      </c>
      <c r="G666" s="20">
        <v>332</v>
      </c>
      <c r="H666" s="21">
        <v>371</v>
      </c>
    </row>
    <row r="667" spans="1:8" x14ac:dyDescent="0.25">
      <c r="A667" s="17" t="s">
        <v>105</v>
      </c>
      <c r="B667" s="18">
        <v>14.000999999999999</v>
      </c>
      <c r="C667" s="14">
        <v>15</v>
      </c>
      <c r="D667" t="s">
        <v>83</v>
      </c>
      <c r="E667" s="19" t="s">
        <v>153</v>
      </c>
      <c r="F667" s="28" t="str">
        <f t="shared" si="10"/>
        <v>15Кыргызстан</v>
      </c>
      <c r="G667" s="20">
        <v>292</v>
      </c>
      <c r="H667" s="21">
        <v>327</v>
      </c>
    </row>
    <row r="668" spans="1:8" x14ac:dyDescent="0.25">
      <c r="A668" s="17" t="s">
        <v>105</v>
      </c>
      <c r="B668" s="18">
        <v>14.000999999999999</v>
      </c>
      <c r="C668" s="14">
        <v>15</v>
      </c>
      <c r="D668" t="s">
        <v>83</v>
      </c>
      <c r="E668" s="19" t="s">
        <v>133</v>
      </c>
      <c r="F668" s="28" t="str">
        <f t="shared" si="10"/>
        <v>15Махачкала</v>
      </c>
      <c r="G668" s="20">
        <v>217</v>
      </c>
      <c r="H668" s="21">
        <v>243</v>
      </c>
    </row>
    <row r="669" spans="1:8" x14ac:dyDescent="0.25">
      <c r="A669" s="17" t="s">
        <v>105</v>
      </c>
      <c r="B669" s="18">
        <v>14.000999999999999</v>
      </c>
      <c r="C669" s="14">
        <v>15</v>
      </c>
      <c r="D669" t="s">
        <v>83</v>
      </c>
      <c r="E669" s="19" t="s">
        <v>134</v>
      </c>
      <c r="F669" s="28" t="str">
        <f t="shared" si="10"/>
        <v>15Москва, МО и Дальние регионы</v>
      </c>
      <c r="G669" s="20">
        <v>150</v>
      </c>
      <c r="H669" s="21">
        <v>167</v>
      </c>
    </row>
    <row r="670" spans="1:8" x14ac:dyDescent="0.25">
      <c r="A670" s="17" t="s">
        <v>105</v>
      </c>
      <c r="B670" s="18">
        <v>14.000999999999999</v>
      </c>
      <c r="C670" s="14">
        <v>15</v>
      </c>
      <c r="D670" t="s">
        <v>83</v>
      </c>
      <c r="E670" s="19" t="s">
        <v>135</v>
      </c>
      <c r="F670" s="28" t="str">
        <f t="shared" si="10"/>
        <v>15Невинномысск</v>
      </c>
      <c r="G670" s="20">
        <v>206</v>
      </c>
      <c r="H670" s="21">
        <v>230</v>
      </c>
    </row>
    <row r="671" spans="1:8" x14ac:dyDescent="0.25">
      <c r="A671" s="17" t="s">
        <v>105</v>
      </c>
      <c r="B671" s="18">
        <v>14.000999999999999</v>
      </c>
      <c r="C671" s="14">
        <v>15</v>
      </c>
      <c r="D671" t="s">
        <v>83</v>
      </c>
      <c r="E671" s="19" t="s">
        <v>136</v>
      </c>
      <c r="F671" s="28" t="str">
        <f t="shared" si="10"/>
        <v>15Новосибирск</v>
      </c>
      <c r="G671" s="20">
        <v>278</v>
      </c>
      <c r="H671" s="21">
        <v>311</v>
      </c>
    </row>
    <row r="672" spans="1:8" x14ac:dyDescent="0.25">
      <c r="A672" s="17" t="s">
        <v>105</v>
      </c>
      <c r="B672" s="18">
        <v>14.000999999999999</v>
      </c>
      <c r="C672" s="14">
        <v>15</v>
      </c>
      <c r="D672" t="s">
        <v>83</v>
      </c>
      <c r="E672" s="19" t="s">
        <v>137</v>
      </c>
      <c r="F672" s="28" t="str">
        <f t="shared" si="10"/>
        <v>15Омск</v>
      </c>
      <c r="G672" s="20">
        <v>234</v>
      </c>
      <c r="H672" s="21">
        <v>297</v>
      </c>
    </row>
    <row r="673" spans="1:8" x14ac:dyDescent="0.25">
      <c r="A673" s="17" t="s">
        <v>105</v>
      </c>
      <c r="B673" s="18">
        <v>14.000999999999999</v>
      </c>
      <c r="C673" s="14">
        <v>15</v>
      </c>
      <c r="D673" t="s">
        <v>83</v>
      </c>
      <c r="E673" s="19" t="s">
        <v>138</v>
      </c>
      <c r="F673" s="28" t="str">
        <f t="shared" si="10"/>
        <v>15Оренбург</v>
      </c>
      <c r="G673" s="20">
        <v>202</v>
      </c>
      <c r="H673" s="21">
        <v>228</v>
      </c>
    </row>
    <row r="674" spans="1:8" x14ac:dyDescent="0.25">
      <c r="A674" s="17" t="s">
        <v>105</v>
      </c>
      <c r="B674" s="18">
        <v>14.000999999999999</v>
      </c>
      <c r="C674" s="14">
        <v>15</v>
      </c>
      <c r="D674" t="s">
        <v>83</v>
      </c>
      <c r="E674" s="19" t="s">
        <v>139</v>
      </c>
      <c r="F674" s="28" t="str">
        <f t="shared" si="10"/>
        <v>15Пермь</v>
      </c>
      <c r="G674" s="20">
        <v>206</v>
      </c>
      <c r="H674" s="21">
        <v>230</v>
      </c>
    </row>
    <row r="675" spans="1:8" x14ac:dyDescent="0.25">
      <c r="A675" s="17" t="s">
        <v>105</v>
      </c>
      <c r="B675" s="18">
        <v>14.000999999999999</v>
      </c>
      <c r="C675" s="14">
        <v>15</v>
      </c>
      <c r="D675" t="s">
        <v>83</v>
      </c>
      <c r="E675" s="19" t="s">
        <v>140</v>
      </c>
      <c r="F675" s="28" t="str">
        <f t="shared" si="10"/>
        <v>15Ростов</v>
      </c>
      <c r="G675" s="20">
        <v>200</v>
      </c>
      <c r="H675" s="21">
        <v>223</v>
      </c>
    </row>
    <row r="676" spans="1:8" x14ac:dyDescent="0.25">
      <c r="A676" s="17" t="s">
        <v>105</v>
      </c>
      <c r="B676" s="18">
        <v>14.000999999999999</v>
      </c>
      <c r="C676" s="14">
        <v>15</v>
      </c>
      <c r="D676" t="s">
        <v>83</v>
      </c>
      <c r="E676" s="19" t="s">
        <v>141</v>
      </c>
      <c r="F676" s="28" t="str">
        <f t="shared" si="10"/>
        <v>15Самара</v>
      </c>
      <c r="G676" s="20">
        <v>184</v>
      </c>
      <c r="H676" s="21">
        <v>205</v>
      </c>
    </row>
    <row r="677" spans="1:8" x14ac:dyDescent="0.25">
      <c r="A677" s="17" t="s">
        <v>105</v>
      </c>
      <c r="B677" s="18">
        <v>14.000999999999999</v>
      </c>
      <c r="C677" s="14">
        <v>15</v>
      </c>
      <c r="D677" t="s">
        <v>83</v>
      </c>
      <c r="E677" s="19" t="s">
        <v>83</v>
      </c>
      <c r="F677" s="28" t="str">
        <f t="shared" si="10"/>
        <v>15Санкт-Петербург и СЗО</v>
      </c>
      <c r="G677" s="20">
        <v>97</v>
      </c>
      <c r="H677" s="21">
        <v>128</v>
      </c>
    </row>
    <row r="678" spans="1:8" x14ac:dyDescent="0.25">
      <c r="A678" s="17" t="s">
        <v>105</v>
      </c>
      <c r="B678" s="18">
        <v>14.000999999999999</v>
      </c>
      <c r="C678" s="14">
        <v>15</v>
      </c>
      <c r="D678" t="s">
        <v>83</v>
      </c>
      <c r="E678" s="19" t="s">
        <v>142</v>
      </c>
      <c r="F678" s="28" t="str">
        <f t="shared" si="10"/>
        <v>15Саратов</v>
      </c>
      <c r="G678" s="20">
        <v>180</v>
      </c>
      <c r="H678" s="21">
        <v>201</v>
      </c>
    </row>
    <row r="679" spans="1:8" x14ac:dyDescent="0.25">
      <c r="A679" s="17" t="s">
        <v>105</v>
      </c>
      <c r="B679" s="18">
        <v>14.000999999999999</v>
      </c>
      <c r="C679" s="14">
        <v>15</v>
      </c>
      <c r="D679" t="s">
        <v>83</v>
      </c>
      <c r="E679" s="19" t="s">
        <v>143</v>
      </c>
      <c r="F679" s="28" t="str">
        <f t="shared" si="10"/>
        <v>15Тверь</v>
      </c>
      <c r="G679" s="20">
        <v>132</v>
      </c>
      <c r="H679" s="21">
        <v>165</v>
      </c>
    </row>
    <row r="680" spans="1:8" x14ac:dyDescent="0.25">
      <c r="A680" s="17" t="s">
        <v>105</v>
      </c>
      <c r="B680" s="18">
        <v>14.000999999999999</v>
      </c>
      <c r="C680" s="14">
        <v>15</v>
      </c>
      <c r="D680" t="s">
        <v>83</v>
      </c>
      <c r="E680" s="19" t="s">
        <v>155</v>
      </c>
      <c r="F680" s="28" t="str">
        <f t="shared" si="10"/>
        <v>15Туркменистан</v>
      </c>
      <c r="G680" s="20">
        <v>228</v>
      </c>
      <c r="H680" s="21">
        <v>256</v>
      </c>
    </row>
    <row r="681" spans="1:8" x14ac:dyDescent="0.25">
      <c r="A681" s="17" t="s">
        <v>105</v>
      </c>
      <c r="B681" s="18">
        <v>14.000999999999999</v>
      </c>
      <c r="C681" s="14">
        <v>15</v>
      </c>
      <c r="D681" t="s">
        <v>83</v>
      </c>
      <c r="E681" s="19" t="s">
        <v>144</v>
      </c>
      <c r="F681" s="28" t="str">
        <f t="shared" si="10"/>
        <v>15Тюмень</v>
      </c>
      <c r="G681" s="20">
        <v>233</v>
      </c>
      <c r="H681" s="21">
        <v>297</v>
      </c>
    </row>
    <row r="682" spans="1:8" x14ac:dyDescent="0.25">
      <c r="A682" s="17" t="s">
        <v>105</v>
      </c>
      <c r="B682" s="18">
        <v>14.000999999999999</v>
      </c>
      <c r="C682" s="14">
        <v>15</v>
      </c>
      <c r="D682" t="s">
        <v>83</v>
      </c>
      <c r="E682" s="19" t="s">
        <v>154</v>
      </c>
      <c r="F682" s="28" t="str">
        <f t="shared" si="10"/>
        <v>15Узбекистан</v>
      </c>
      <c r="G682" s="20">
        <v>292</v>
      </c>
      <c r="H682" s="21">
        <v>327</v>
      </c>
    </row>
    <row r="683" spans="1:8" x14ac:dyDescent="0.25">
      <c r="A683" s="17" t="s">
        <v>105</v>
      </c>
      <c r="B683" s="18">
        <v>14.000999999999999</v>
      </c>
      <c r="C683" s="14">
        <v>15</v>
      </c>
      <c r="D683" t="s">
        <v>83</v>
      </c>
      <c r="E683" s="19" t="s">
        <v>145</v>
      </c>
      <c r="F683" s="28" t="str">
        <f t="shared" si="10"/>
        <v>15Уфа</v>
      </c>
      <c r="G683" s="20">
        <v>204</v>
      </c>
      <c r="H683" s="21">
        <v>228</v>
      </c>
    </row>
    <row r="684" spans="1:8" x14ac:dyDescent="0.25">
      <c r="A684" s="17" t="s">
        <v>105</v>
      </c>
      <c r="B684" s="18">
        <v>14.000999999999999</v>
      </c>
      <c r="C684" s="14">
        <v>15</v>
      </c>
      <c r="D684" t="s">
        <v>83</v>
      </c>
      <c r="E684" s="19" t="s">
        <v>146</v>
      </c>
      <c r="F684" s="28" t="str">
        <f t="shared" si="10"/>
        <v>15Ярославль</v>
      </c>
      <c r="G684" s="20">
        <v>143</v>
      </c>
      <c r="H684" s="21">
        <v>165</v>
      </c>
    </row>
    <row r="685" spans="1:8" x14ac:dyDescent="0.25">
      <c r="A685" s="17" t="s">
        <v>106</v>
      </c>
      <c r="B685" s="18">
        <v>15.000999999999999</v>
      </c>
      <c r="C685" s="14">
        <v>17</v>
      </c>
      <c r="D685" t="s">
        <v>83</v>
      </c>
      <c r="E685" s="19" t="s">
        <v>147</v>
      </c>
      <c r="F685" s="28" t="str">
        <f t="shared" si="10"/>
        <v>17Азербайджан</v>
      </c>
      <c r="G685" s="20">
        <v>249</v>
      </c>
      <c r="H685" s="21">
        <v>279</v>
      </c>
    </row>
    <row r="686" spans="1:8" x14ac:dyDescent="0.25">
      <c r="A686" s="17" t="s">
        <v>106</v>
      </c>
      <c r="B686" s="18">
        <v>15.000999999999999</v>
      </c>
      <c r="C686" s="14">
        <v>17</v>
      </c>
      <c r="D686" t="s">
        <v>83</v>
      </c>
      <c r="E686" s="19" t="s">
        <v>148</v>
      </c>
      <c r="F686" s="28" t="str">
        <f t="shared" si="10"/>
        <v>17Алматы</v>
      </c>
      <c r="G686" s="20">
        <v>330</v>
      </c>
      <c r="H686" s="21">
        <v>369</v>
      </c>
    </row>
    <row r="687" spans="1:8" x14ac:dyDescent="0.25">
      <c r="A687" s="17" t="s">
        <v>106</v>
      </c>
      <c r="B687" s="18">
        <v>15.000999999999999</v>
      </c>
      <c r="C687" s="14">
        <v>17</v>
      </c>
      <c r="D687" t="s">
        <v>83</v>
      </c>
      <c r="E687" s="19" t="s">
        <v>149</v>
      </c>
      <c r="F687" s="28" t="str">
        <f t="shared" si="10"/>
        <v>17Армения</v>
      </c>
      <c r="G687" s="20">
        <v>249</v>
      </c>
      <c r="H687" s="21">
        <v>279</v>
      </c>
    </row>
    <row r="688" spans="1:8" x14ac:dyDescent="0.25">
      <c r="A688" s="17" t="s">
        <v>106</v>
      </c>
      <c r="B688" s="18">
        <v>15.000999999999999</v>
      </c>
      <c r="C688" s="14">
        <v>17</v>
      </c>
      <c r="D688" t="s">
        <v>83</v>
      </c>
      <c r="E688" s="19" t="s">
        <v>150</v>
      </c>
      <c r="F688" s="28" t="str">
        <f t="shared" si="10"/>
        <v>17Астана</v>
      </c>
      <c r="G688" s="20">
        <v>280</v>
      </c>
      <c r="H688" s="21">
        <v>355</v>
      </c>
    </row>
    <row r="689" spans="1:8" x14ac:dyDescent="0.25">
      <c r="A689" s="17" t="s">
        <v>106</v>
      </c>
      <c r="B689" s="18">
        <v>15.000999999999999</v>
      </c>
      <c r="C689" s="14">
        <v>17</v>
      </c>
      <c r="D689" t="s">
        <v>83</v>
      </c>
      <c r="E689" s="19" t="s">
        <v>151</v>
      </c>
      <c r="F689" s="28" t="str">
        <f t="shared" si="10"/>
        <v>17Беларусь</v>
      </c>
      <c r="G689" s="20">
        <v>170</v>
      </c>
      <c r="H689" s="21">
        <v>191</v>
      </c>
    </row>
    <row r="690" spans="1:8" x14ac:dyDescent="0.25">
      <c r="A690" s="17" t="s">
        <v>106</v>
      </c>
      <c r="B690" s="18">
        <v>15.000999999999999</v>
      </c>
      <c r="C690" s="14">
        <v>17</v>
      </c>
      <c r="D690" t="s">
        <v>83</v>
      </c>
      <c r="E690" s="19" t="s">
        <v>84</v>
      </c>
      <c r="F690" s="28" t="str">
        <f t="shared" si="10"/>
        <v>17Воронеж</v>
      </c>
      <c r="G690" s="20">
        <v>175</v>
      </c>
      <c r="H690" s="21">
        <v>240</v>
      </c>
    </row>
    <row r="691" spans="1:8" x14ac:dyDescent="0.25">
      <c r="A691" s="17" t="s">
        <v>106</v>
      </c>
      <c r="B691" s="18">
        <v>15.000999999999999</v>
      </c>
      <c r="C691" s="14">
        <v>17</v>
      </c>
      <c r="D691" t="s">
        <v>83</v>
      </c>
      <c r="E691" s="19" t="s">
        <v>152</v>
      </c>
      <c r="F691" s="28" t="str">
        <f t="shared" si="10"/>
        <v>17Грузия</v>
      </c>
      <c r="G691" s="20">
        <v>249</v>
      </c>
      <c r="H691" s="21">
        <v>279</v>
      </c>
    </row>
    <row r="692" spans="1:8" x14ac:dyDescent="0.25">
      <c r="A692" s="17" t="s">
        <v>106</v>
      </c>
      <c r="B692" s="18">
        <v>15.000999999999999</v>
      </c>
      <c r="C692" s="14">
        <v>17</v>
      </c>
      <c r="D692" t="s">
        <v>83</v>
      </c>
      <c r="E692" s="19" t="s">
        <v>127</v>
      </c>
      <c r="F692" s="28" t="str">
        <f t="shared" si="10"/>
        <v>17Дальний Восток</v>
      </c>
      <c r="G692" s="20">
        <v>479</v>
      </c>
      <c r="H692" s="21">
        <v>535</v>
      </c>
    </row>
    <row r="693" spans="1:8" x14ac:dyDescent="0.25">
      <c r="A693" s="17" t="s">
        <v>106</v>
      </c>
      <c r="B693" s="18">
        <v>15.000999999999999</v>
      </c>
      <c r="C693" s="14">
        <v>17</v>
      </c>
      <c r="D693" t="s">
        <v>83</v>
      </c>
      <c r="E693" s="19" t="s">
        <v>128</v>
      </c>
      <c r="F693" s="28" t="str">
        <f t="shared" si="10"/>
        <v>17Екатеринбург</v>
      </c>
      <c r="G693" s="20">
        <v>220</v>
      </c>
      <c r="H693" s="21">
        <v>261</v>
      </c>
    </row>
    <row r="694" spans="1:8" x14ac:dyDescent="0.25">
      <c r="A694" s="17" t="s">
        <v>106</v>
      </c>
      <c r="B694" s="18">
        <v>15.000999999999999</v>
      </c>
      <c r="C694" s="14">
        <v>17</v>
      </c>
      <c r="D694" t="s">
        <v>83</v>
      </c>
      <c r="E694" s="19" t="s">
        <v>129</v>
      </c>
      <c r="F694" s="28" t="str">
        <f t="shared" si="10"/>
        <v>17Казань</v>
      </c>
      <c r="G694" s="20">
        <v>181</v>
      </c>
      <c r="H694" s="21">
        <v>221</v>
      </c>
    </row>
    <row r="695" spans="1:8" x14ac:dyDescent="0.25">
      <c r="A695" s="17" t="s">
        <v>106</v>
      </c>
      <c r="B695" s="18">
        <v>15.000999999999999</v>
      </c>
      <c r="C695" s="14">
        <v>17</v>
      </c>
      <c r="D695" t="s">
        <v>83</v>
      </c>
      <c r="E695" s="19" t="s">
        <v>130</v>
      </c>
      <c r="F695" s="28" t="str">
        <f t="shared" si="10"/>
        <v>17Калининград</v>
      </c>
      <c r="G695" s="20">
        <v>172</v>
      </c>
      <c r="H695" s="21">
        <v>192</v>
      </c>
    </row>
    <row r="696" spans="1:8" x14ac:dyDescent="0.25">
      <c r="A696" s="17" t="s">
        <v>106</v>
      </c>
      <c r="B696" s="18">
        <v>15.000999999999999</v>
      </c>
      <c r="C696" s="14">
        <v>17</v>
      </c>
      <c r="D696" t="s">
        <v>83</v>
      </c>
      <c r="E696" s="19" t="s">
        <v>131</v>
      </c>
      <c r="F696" s="28" t="str">
        <f t="shared" si="10"/>
        <v>17Краснодар</v>
      </c>
      <c r="G696" s="20">
        <v>223</v>
      </c>
      <c r="H696" s="21">
        <v>249</v>
      </c>
    </row>
    <row r="697" spans="1:8" x14ac:dyDescent="0.25">
      <c r="A697" s="17" t="s">
        <v>106</v>
      </c>
      <c r="B697" s="18">
        <v>15.000999999999999</v>
      </c>
      <c r="C697" s="14">
        <v>17</v>
      </c>
      <c r="D697" t="s">
        <v>83</v>
      </c>
      <c r="E697" s="19" t="s">
        <v>132</v>
      </c>
      <c r="F697" s="28" t="str">
        <f t="shared" si="10"/>
        <v>17Красноярск</v>
      </c>
      <c r="G697" s="20">
        <v>369</v>
      </c>
      <c r="H697" s="21">
        <v>413</v>
      </c>
    </row>
    <row r="698" spans="1:8" x14ac:dyDescent="0.25">
      <c r="A698" s="17" t="s">
        <v>106</v>
      </c>
      <c r="B698" s="18">
        <v>15.000999999999999</v>
      </c>
      <c r="C698" s="14">
        <v>17</v>
      </c>
      <c r="D698" t="s">
        <v>83</v>
      </c>
      <c r="E698" s="19" t="s">
        <v>153</v>
      </c>
      <c r="F698" s="28" t="str">
        <f t="shared" si="10"/>
        <v>17Кыргызстан</v>
      </c>
      <c r="G698" s="20">
        <v>330</v>
      </c>
      <c r="H698" s="21">
        <v>369</v>
      </c>
    </row>
    <row r="699" spans="1:8" x14ac:dyDescent="0.25">
      <c r="A699" s="17" t="s">
        <v>106</v>
      </c>
      <c r="B699" s="18">
        <v>15.000999999999999</v>
      </c>
      <c r="C699" s="14">
        <v>17</v>
      </c>
      <c r="D699" t="s">
        <v>83</v>
      </c>
      <c r="E699" s="19" t="s">
        <v>133</v>
      </c>
      <c r="F699" s="28" t="str">
        <f t="shared" si="10"/>
        <v>17Махачкала</v>
      </c>
      <c r="G699" s="20">
        <v>237</v>
      </c>
      <c r="H699" s="21">
        <v>265</v>
      </c>
    </row>
    <row r="700" spans="1:8" x14ac:dyDescent="0.25">
      <c r="A700" s="17" t="s">
        <v>106</v>
      </c>
      <c r="B700" s="18">
        <v>15.000999999999999</v>
      </c>
      <c r="C700" s="14">
        <v>17</v>
      </c>
      <c r="D700" t="s">
        <v>83</v>
      </c>
      <c r="E700" s="19" t="s">
        <v>134</v>
      </c>
      <c r="F700" s="28" t="str">
        <f t="shared" si="10"/>
        <v>17Москва, МО и Дальние регионы</v>
      </c>
      <c r="G700" s="20">
        <v>161</v>
      </c>
      <c r="H700" s="21">
        <v>181</v>
      </c>
    </row>
    <row r="701" spans="1:8" x14ac:dyDescent="0.25">
      <c r="A701" s="17" t="s">
        <v>106</v>
      </c>
      <c r="B701" s="18">
        <v>15.000999999999999</v>
      </c>
      <c r="C701" s="14">
        <v>17</v>
      </c>
      <c r="D701" t="s">
        <v>83</v>
      </c>
      <c r="E701" s="19" t="s">
        <v>135</v>
      </c>
      <c r="F701" s="28" t="str">
        <f t="shared" si="10"/>
        <v>17Невинномысск</v>
      </c>
      <c r="G701" s="20">
        <v>225</v>
      </c>
      <c r="H701" s="21">
        <v>252</v>
      </c>
    </row>
    <row r="702" spans="1:8" x14ac:dyDescent="0.25">
      <c r="A702" s="17" t="s">
        <v>106</v>
      </c>
      <c r="B702" s="18">
        <v>15.000999999999999</v>
      </c>
      <c r="C702" s="14">
        <v>17</v>
      </c>
      <c r="D702" t="s">
        <v>83</v>
      </c>
      <c r="E702" s="19" t="s">
        <v>136</v>
      </c>
      <c r="F702" s="28" t="str">
        <f t="shared" si="10"/>
        <v>17Новосибирск</v>
      </c>
      <c r="G702" s="20">
        <v>314</v>
      </c>
      <c r="H702" s="21">
        <v>351</v>
      </c>
    </row>
    <row r="703" spans="1:8" x14ac:dyDescent="0.25">
      <c r="A703" s="17" t="s">
        <v>106</v>
      </c>
      <c r="B703" s="18">
        <v>15.000999999999999</v>
      </c>
      <c r="C703" s="14">
        <v>17</v>
      </c>
      <c r="D703" t="s">
        <v>83</v>
      </c>
      <c r="E703" s="19" t="s">
        <v>137</v>
      </c>
      <c r="F703" s="28" t="str">
        <f t="shared" si="10"/>
        <v>17Омск</v>
      </c>
      <c r="G703" s="20">
        <v>266</v>
      </c>
      <c r="H703" s="21">
        <v>338</v>
      </c>
    </row>
    <row r="704" spans="1:8" x14ac:dyDescent="0.25">
      <c r="A704" s="17" t="s">
        <v>106</v>
      </c>
      <c r="B704" s="18">
        <v>15.000999999999999</v>
      </c>
      <c r="C704" s="14">
        <v>17</v>
      </c>
      <c r="D704" t="s">
        <v>83</v>
      </c>
      <c r="E704" s="19" t="s">
        <v>138</v>
      </c>
      <c r="F704" s="28" t="str">
        <f t="shared" si="10"/>
        <v>17Оренбург</v>
      </c>
      <c r="G704" s="20">
        <v>218</v>
      </c>
      <c r="H704" s="21">
        <v>261</v>
      </c>
    </row>
    <row r="705" spans="1:8" x14ac:dyDescent="0.25">
      <c r="A705" s="17" t="s">
        <v>106</v>
      </c>
      <c r="B705" s="18">
        <v>15.000999999999999</v>
      </c>
      <c r="C705" s="14">
        <v>17</v>
      </c>
      <c r="D705" t="s">
        <v>83</v>
      </c>
      <c r="E705" s="19" t="s">
        <v>139</v>
      </c>
      <c r="F705" s="28" t="str">
        <f t="shared" si="10"/>
        <v>17Пермь</v>
      </c>
      <c r="G705" s="20">
        <v>226</v>
      </c>
      <c r="H705" s="21">
        <v>261</v>
      </c>
    </row>
    <row r="706" spans="1:8" x14ac:dyDescent="0.25">
      <c r="A706" s="17" t="s">
        <v>106</v>
      </c>
      <c r="B706" s="18">
        <v>15.000999999999999</v>
      </c>
      <c r="C706" s="14">
        <v>17</v>
      </c>
      <c r="D706" t="s">
        <v>83</v>
      </c>
      <c r="E706" s="19" t="s">
        <v>140</v>
      </c>
      <c r="F706" s="28" t="str">
        <f t="shared" si="10"/>
        <v>17Ростов</v>
      </c>
      <c r="G706" s="20">
        <v>217</v>
      </c>
      <c r="H706" s="21">
        <v>243</v>
      </c>
    </row>
    <row r="707" spans="1:8" x14ac:dyDescent="0.25">
      <c r="A707" s="17" t="s">
        <v>106</v>
      </c>
      <c r="B707" s="18">
        <v>15.000999999999999</v>
      </c>
      <c r="C707" s="14">
        <v>17</v>
      </c>
      <c r="D707" t="s">
        <v>83</v>
      </c>
      <c r="E707" s="19" t="s">
        <v>141</v>
      </c>
      <c r="F707" s="28" t="str">
        <f t="shared" si="10"/>
        <v>17Самара</v>
      </c>
      <c r="G707" s="20">
        <v>198</v>
      </c>
      <c r="H707" s="21">
        <v>222</v>
      </c>
    </row>
    <row r="708" spans="1:8" x14ac:dyDescent="0.25">
      <c r="A708" s="17" t="s">
        <v>106</v>
      </c>
      <c r="B708" s="18">
        <v>15.000999999999999</v>
      </c>
      <c r="C708" s="14">
        <v>17</v>
      </c>
      <c r="D708" t="s">
        <v>83</v>
      </c>
      <c r="E708" s="19" t="s">
        <v>83</v>
      </c>
      <c r="F708" s="28" t="str">
        <f t="shared" ref="F708:F771" si="11">C708&amp;E708</f>
        <v>17Санкт-Петербург и СЗО</v>
      </c>
      <c r="G708" s="20">
        <v>105</v>
      </c>
      <c r="H708" s="21">
        <v>138</v>
      </c>
    </row>
    <row r="709" spans="1:8" x14ac:dyDescent="0.25">
      <c r="A709" s="17" t="s">
        <v>106</v>
      </c>
      <c r="B709" s="18">
        <v>15.000999999999999</v>
      </c>
      <c r="C709" s="14">
        <v>17</v>
      </c>
      <c r="D709" t="s">
        <v>83</v>
      </c>
      <c r="E709" s="19" t="s">
        <v>142</v>
      </c>
      <c r="F709" s="28" t="str">
        <f t="shared" si="11"/>
        <v>17Саратов</v>
      </c>
      <c r="G709" s="20">
        <v>199</v>
      </c>
      <c r="H709" s="21">
        <v>222</v>
      </c>
    </row>
    <row r="710" spans="1:8" x14ac:dyDescent="0.25">
      <c r="A710" s="17" t="s">
        <v>106</v>
      </c>
      <c r="B710" s="18">
        <v>15.000999999999999</v>
      </c>
      <c r="C710" s="14">
        <v>17</v>
      </c>
      <c r="D710" t="s">
        <v>83</v>
      </c>
      <c r="E710" s="19" t="s">
        <v>143</v>
      </c>
      <c r="F710" s="28" t="str">
        <f t="shared" si="11"/>
        <v>17Тверь</v>
      </c>
      <c r="G710" s="20">
        <v>146</v>
      </c>
      <c r="H710" s="21">
        <v>183</v>
      </c>
    </row>
    <row r="711" spans="1:8" x14ac:dyDescent="0.25">
      <c r="A711" s="17" t="s">
        <v>106</v>
      </c>
      <c r="B711" s="18">
        <v>15.000999999999999</v>
      </c>
      <c r="C711" s="14">
        <v>17</v>
      </c>
      <c r="D711" t="s">
        <v>83</v>
      </c>
      <c r="E711" s="19" t="s">
        <v>155</v>
      </c>
      <c r="F711" s="28" t="str">
        <f t="shared" si="11"/>
        <v>17Туркменистан</v>
      </c>
      <c r="G711" s="20">
        <v>249</v>
      </c>
      <c r="H711" s="21">
        <v>279</v>
      </c>
    </row>
    <row r="712" spans="1:8" x14ac:dyDescent="0.25">
      <c r="A712" s="17" t="s">
        <v>106</v>
      </c>
      <c r="B712" s="18">
        <v>15.000999999999999</v>
      </c>
      <c r="C712" s="14">
        <v>17</v>
      </c>
      <c r="D712" t="s">
        <v>83</v>
      </c>
      <c r="E712" s="19" t="s">
        <v>144</v>
      </c>
      <c r="F712" s="28" t="str">
        <f t="shared" si="11"/>
        <v>17Тюмень</v>
      </c>
      <c r="G712" s="20">
        <v>263</v>
      </c>
      <c r="H712" s="21">
        <v>336</v>
      </c>
    </row>
    <row r="713" spans="1:8" x14ac:dyDescent="0.25">
      <c r="A713" s="17" t="s">
        <v>106</v>
      </c>
      <c r="B713" s="18">
        <v>15.000999999999999</v>
      </c>
      <c r="C713" s="14">
        <v>17</v>
      </c>
      <c r="D713" t="s">
        <v>83</v>
      </c>
      <c r="E713" s="19" t="s">
        <v>154</v>
      </c>
      <c r="F713" s="28" t="str">
        <f t="shared" si="11"/>
        <v>17Узбекистан</v>
      </c>
      <c r="G713" s="20">
        <v>330</v>
      </c>
      <c r="H713" s="21">
        <v>369</v>
      </c>
    </row>
    <row r="714" spans="1:8" x14ac:dyDescent="0.25">
      <c r="A714" s="17" t="s">
        <v>106</v>
      </c>
      <c r="B714" s="18">
        <v>15.000999999999999</v>
      </c>
      <c r="C714" s="14">
        <v>17</v>
      </c>
      <c r="D714" t="s">
        <v>83</v>
      </c>
      <c r="E714" s="19" t="s">
        <v>145</v>
      </c>
      <c r="F714" s="28" t="str">
        <f t="shared" si="11"/>
        <v>17Уфа</v>
      </c>
      <c r="G714" s="20">
        <v>227</v>
      </c>
      <c r="H714" s="21">
        <v>261</v>
      </c>
    </row>
    <row r="715" spans="1:8" x14ac:dyDescent="0.25">
      <c r="A715" s="17" t="s">
        <v>106</v>
      </c>
      <c r="B715" s="18">
        <v>15.000999999999999</v>
      </c>
      <c r="C715" s="14">
        <v>17</v>
      </c>
      <c r="D715" t="s">
        <v>83</v>
      </c>
      <c r="E715" s="19" t="s">
        <v>146</v>
      </c>
      <c r="F715" s="28" t="str">
        <f t="shared" si="11"/>
        <v>17Ярославль</v>
      </c>
      <c r="G715" s="20">
        <v>156</v>
      </c>
      <c r="H715" s="21">
        <v>184</v>
      </c>
    </row>
    <row r="716" spans="1:8" x14ac:dyDescent="0.25">
      <c r="A716" s="17" t="s">
        <v>107</v>
      </c>
      <c r="B716" s="18">
        <v>17.001000000000001</v>
      </c>
      <c r="C716" s="14">
        <v>20</v>
      </c>
      <c r="D716" t="s">
        <v>83</v>
      </c>
      <c r="E716" s="19" t="s">
        <v>147</v>
      </c>
      <c r="F716" s="28" t="str">
        <f t="shared" si="11"/>
        <v>20Азербайджан</v>
      </c>
      <c r="G716" s="20">
        <v>281</v>
      </c>
      <c r="H716" s="21">
        <v>313</v>
      </c>
    </row>
    <row r="717" spans="1:8" x14ac:dyDescent="0.25">
      <c r="A717" s="17" t="s">
        <v>107</v>
      </c>
      <c r="B717" s="18">
        <v>17.001000000000001</v>
      </c>
      <c r="C717" s="14">
        <v>20</v>
      </c>
      <c r="D717" t="s">
        <v>83</v>
      </c>
      <c r="E717" s="19" t="s">
        <v>148</v>
      </c>
      <c r="F717" s="28" t="str">
        <f t="shared" si="11"/>
        <v>20Алматы</v>
      </c>
      <c r="G717" s="20">
        <v>373</v>
      </c>
      <c r="H717" s="21">
        <v>417</v>
      </c>
    </row>
    <row r="718" spans="1:8" x14ac:dyDescent="0.25">
      <c r="A718" s="17" t="s">
        <v>107</v>
      </c>
      <c r="B718" s="18">
        <v>17.001000000000001</v>
      </c>
      <c r="C718" s="14">
        <v>20</v>
      </c>
      <c r="D718" t="s">
        <v>83</v>
      </c>
      <c r="E718" s="19" t="s">
        <v>149</v>
      </c>
      <c r="F718" s="28" t="str">
        <f t="shared" si="11"/>
        <v>20Армения</v>
      </c>
      <c r="G718" s="20">
        <v>281</v>
      </c>
      <c r="H718" s="21">
        <v>313</v>
      </c>
    </row>
    <row r="719" spans="1:8" x14ac:dyDescent="0.25">
      <c r="A719" s="17" t="s">
        <v>107</v>
      </c>
      <c r="B719" s="18">
        <v>17.001000000000001</v>
      </c>
      <c r="C719" s="14">
        <v>20</v>
      </c>
      <c r="D719" t="s">
        <v>83</v>
      </c>
      <c r="E719" s="19" t="s">
        <v>150</v>
      </c>
      <c r="F719" s="28" t="str">
        <f t="shared" si="11"/>
        <v>20Астана</v>
      </c>
      <c r="G719" s="20">
        <v>311</v>
      </c>
      <c r="H719" s="21">
        <v>384</v>
      </c>
    </row>
    <row r="720" spans="1:8" x14ac:dyDescent="0.25">
      <c r="A720" s="17" t="s">
        <v>107</v>
      </c>
      <c r="B720" s="18">
        <v>17.001000000000001</v>
      </c>
      <c r="C720" s="14">
        <v>20</v>
      </c>
      <c r="D720" t="s">
        <v>83</v>
      </c>
      <c r="E720" s="19" t="s">
        <v>151</v>
      </c>
      <c r="F720" s="28" t="str">
        <f t="shared" si="11"/>
        <v>20Беларусь</v>
      </c>
      <c r="G720" s="20">
        <v>187</v>
      </c>
      <c r="H720" s="21">
        <v>209</v>
      </c>
    </row>
    <row r="721" spans="1:8" x14ac:dyDescent="0.25">
      <c r="A721" s="17" t="s">
        <v>107</v>
      </c>
      <c r="B721" s="18">
        <v>17.001000000000001</v>
      </c>
      <c r="C721" s="14">
        <v>20</v>
      </c>
      <c r="D721" t="s">
        <v>83</v>
      </c>
      <c r="E721" s="19" t="s">
        <v>84</v>
      </c>
      <c r="F721" s="28" t="str">
        <f t="shared" si="11"/>
        <v>20Воронеж</v>
      </c>
      <c r="G721" s="20">
        <v>192</v>
      </c>
      <c r="H721" s="21">
        <v>256</v>
      </c>
    </row>
    <row r="722" spans="1:8" x14ac:dyDescent="0.25">
      <c r="A722" s="17" t="s">
        <v>107</v>
      </c>
      <c r="B722" s="18">
        <v>17.001000000000001</v>
      </c>
      <c r="C722" s="14">
        <v>20</v>
      </c>
      <c r="D722" t="s">
        <v>83</v>
      </c>
      <c r="E722" s="19" t="s">
        <v>152</v>
      </c>
      <c r="F722" s="28" t="str">
        <f t="shared" si="11"/>
        <v>20Грузия</v>
      </c>
      <c r="G722" s="20">
        <v>281</v>
      </c>
      <c r="H722" s="21">
        <v>313</v>
      </c>
    </row>
    <row r="723" spans="1:8" x14ac:dyDescent="0.25">
      <c r="A723" s="17" t="s">
        <v>107</v>
      </c>
      <c r="B723" s="18">
        <v>17.001000000000001</v>
      </c>
      <c r="C723" s="14">
        <v>20</v>
      </c>
      <c r="D723" t="s">
        <v>83</v>
      </c>
      <c r="E723" s="19" t="s">
        <v>127</v>
      </c>
      <c r="F723" s="28" t="str">
        <f t="shared" si="11"/>
        <v>20Дальний Восток</v>
      </c>
      <c r="G723" s="20">
        <v>546</v>
      </c>
      <c r="H723" s="21">
        <v>610</v>
      </c>
    </row>
    <row r="724" spans="1:8" x14ac:dyDescent="0.25">
      <c r="A724" s="17" t="s">
        <v>107</v>
      </c>
      <c r="B724" s="18">
        <v>17.001000000000001</v>
      </c>
      <c r="C724" s="14">
        <v>20</v>
      </c>
      <c r="D724" t="s">
        <v>83</v>
      </c>
      <c r="E724" s="19" t="s">
        <v>128</v>
      </c>
      <c r="F724" s="28" t="str">
        <f t="shared" si="11"/>
        <v>20Екатеринбург</v>
      </c>
      <c r="G724" s="20">
        <v>247</v>
      </c>
      <c r="H724" s="21">
        <v>280</v>
      </c>
    </row>
    <row r="725" spans="1:8" x14ac:dyDescent="0.25">
      <c r="A725" s="17" t="s">
        <v>107</v>
      </c>
      <c r="B725" s="18">
        <v>17.001000000000001</v>
      </c>
      <c r="C725" s="14">
        <v>20</v>
      </c>
      <c r="D725" t="s">
        <v>83</v>
      </c>
      <c r="E725" s="19" t="s">
        <v>129</v>
      </c>
      <c r="F725" s="28" t="str">
        <f t="shared" si="11"/>
        <v>20Казань</v>
      </c>
      <c r="G725" s="20">
        <v>198</v>
      </c>
      <c r="H725" s="21">
        <v>236</v>
      </c>
    </row>
    <row r="726" spans="1:8" x14ac:dyDescent="0.25">
      <c r="A726" s="17" t="s">
        <v>107</v>
      </c>
      <c r="B726" s="18">
        <v>17.001000000000001</v>
      </c>
      <c r="C726" s="14">
        <v>20</v>
      </c>
      <c r="D726" t="s">
        <v>83</v>
      </c>
      <c r="E726" s="19" t="s">
        <v>130</v>
      </c>
      <c r="F726" s="28" t="str">
        <f t="shared" si="11"/>
        <v>20Калининград</v>
      </c>
      <c r="G726" s="20">
        <v>194</v>
      </c>
      <c r="H726" s="21">
        <v>217</v>
      </c>
    </row>
    <row r="727" spans="1:8" x14ac:dyDescent="0.25">
      <c r="A727" s="17" t="s">
        <v>107</v>
      </c>
      <c r="B727" s="18">
        <v>17.001000000000001</v>
      </c>
      <c r="C727" s="14">
        <v>20</v>
      </c>
      <c r="D727" t="s">
        <v>83</v>
      </c>
      <c r="E727" s="19" t="s">
        <v>131</v>
      </c>
      <c r="F727" s="28" t="str">
        <f t="shared" si="11"/>
        <v>20Краснодар</v>
      </c>
      <c r="G727" s="20">
        <v>253</v>
      </c>
      <c r="H727" s="21">
        <v>282</v>
      </c>
    </row>
    <row r="728" spans="1:8" x14ac:dyDescent="0.25">
      <c r="A728" s="17" t="s">
        <v>107</v>
      </c>
      <c r="B728" s="18">
        <v>17.001000000000001</v>
      </c>
      <c r="C728" s="14">
        <v>20</v>
      </c>
      <c r="D728" t="s">
        <v>83</v>
      </c>
      <c r="E728" s="19" t="s">
        <v>132</v>
      </c>
      <c r="F728" s="28" t="str">
        <f t="shared" si="11"/>
        <v>20Красноярск</v>
      </c>
      <c r="G728" s="20">
        <v>421</v>
      </c>
      <c r="H728" s="21">
        <v>470</v>
      </c>
    </row>
    <row r="729" spans="1:8" x14ac:dyDescent="0.25">
      <c r="A729" s="17" t="s">
        <v>107</v>
      </c>
      <c r="B729" s="18">
        <v>17.001000000000001</v>
      </c>
      <c r="C729" s="14">
        <v>20</v>
      </c>
      <c r="D729" t="s">
        <v>83</v>
      </c>
      <c r="E729" s="19" t="s">
        <v>153</v>
      </c>
      <c r="F729" s="28" t="str">
        <f t="shared" si="11"/>
        <v>20Кыргызстан</v>
      </c>
      <c r="G729" s="20">
        <v>373</v>
      </c>
      <c r="H729" s="21">
        <v>417</v>
      </c>
    </row>
    <row r="730" spans="1:8" x14ac:dyDescent="0.25">
      <c r="A730" s="17" t="s">
        <v>107</v>
      </c>
      <c r="B730" s="18">
        <v>17.001000000000001</v>
      </c>
      <c r="C730" s="14">
        <v>20</v>
      </c>
      <c r="D730" t="s">
        <v>83</v>
      </c>
      <c r="E730" s="19" t="s">
        <v>133</v>
      </c>
      <c r="F730" s="28" t="str">
        <f t="shared" si="11"/>
        <v>20Махачкала</v>
      </c>
      <c r="G730" s="20">
        <v>267</v>
      </c>
      <c r="H730" s="21">
        <v>298</v>
      </c>
    </row>
    <row r="731" spans="1:8" x14ac:dyDescent="0.25">
      <c r="A731" s="17" t="s">
        <v>107</v>
      </c>
      <c r="B731" s="18">
        <v>17.001000000000001</v>
      </c>
      <c r="C731" s="14">
        <v>20</v>
      </c>
      <c r="D731" t="s">
        <v>83</v>
      </c>
      <c r="E731" s="19" t="s">
        <v>134</v>
      </c>
      <c r="F731" s="28" t="str">
        <f t="shared" si="11"/>
        <v>20Москва, МО и Дальние регионы</v>
      </c>
      <c r="G731" s="20">
        <v>178</v>
      </c>
      <c r="H731" s="21">
        <v>199</v>
      </c>
    </row>
    <row r="732" spans="1:8" x14ac:dyDescent="0.25">
      <c r="A732" s="17" t="s">
        <v>107</v>
      </c>
      <c r="B732" s="18">
        <v>17.001000000000001</v>
      </c>
      <c r="C732" s="14">
        <v>20</v>
      </c>
      <c r="D732" t="s">
        <v>83</v>
      </c>
      <c r="E732" s="19" t="s">
        <v>135</v>
      </c>
      <c r="F732" s="28" t="str">
        <f t="shared" si="11"/>
        <v>20Невинномысск</v>
      </c>
      <c r="G732" s="20">
        <v>258</v>
      </c>
      <c r="H732" s="21">
        <v>288</v>
      </c>
    </row>
    <row r="733" spans="1:8" x14ac:dyDescent="0.25">
      <c r="A733" s="17" t="s">
        <v>107</v>
      </c>
      <c r="B733" s="18">
        <v>17.001000000000001</v>
      </c>
      <c r="C733" s="14">
        <v>20</v>
      </c>
      <c r="D733" t="s">
        <v>83</v>
      </c>
      <c r="E733" s="19" t="s">
        <v>136</v>
      </c>
      <c r="F733" s="28" t="str">
        <f t="shared" si="11"/>
        <v>20Новосибирск</v>
      </c>
      <c r="G733" s="20">
        <v>355</v>
      </c>
      <c r="H733" s="21">
        <v>397</v>
      </c>
    </row>
    <row r="734" spans="1:8" x14ac:dyDescent="0.25">
      <c r="A734" s="17" t="s">
        <v>107</v>
      </c>
      <c r="B734" s="18">
        <v>17.001000000000001</v>
      </c>
      <c r="C734" s="14">
        <v>20</v>
      </c>
      <c r="D734" t="s">
        <v>83</v>
      </c>
      <c r="E734" s="19" t="s">
        <v>137</v>
      </c>
      <c r="F734" s="28" t="str">
        <f t="shared" si="11"/>
        <v>20Омск</v>
      </c>
      <c r="G734" s="20">
        <v>296</v>
      </c>
      <c r="H734" s="21">
        <v>365</v>
      </c>
    </row>
    <row r="735" spans="1:8" x14ac:dyDescent="0.25">
      <c r="A735" s="17" t="s">
        <v>107</v>
      </c>
      <c r="B735" s="18">
        <v>17.001000000000001</v>
      </c>
      <c r="C735" s="14">
        <v>20</v>
      </c>
      <c r="D735" t="s">
        <v>83</v>
      </c>
      <c r="E735" s="19" t="s">
        <v>138</v>
      </c>
      <c r="F735" s="28" t="str">
        <f t="shared" si="11"/>
        <v>20Оренбург</v>
      </c>
      <c r="G735" s="20">
        <v>240</v>
      </c>
      <c r="H735" s="21">
        <v>280</v>
      </c>
    </row>
    <row r="736" spans="1:8" x14ac:dyDescent="0.25">
      <c r="A736" s="17" t="s">
        <v>107</v>
      </c>
      <c r="B736" s="18">
        <v>17.001000000000001</v>
      </c>
      <c r="C736" s="14">
        <v>20</v>
      </c>
      <c r="D736" t="s">
        <v>83</v>
      </c>
      <c r="E736" s="19" t="s">
        <v>139</v>
      </c>
      <c r="F736" s="28" t="str">
        <f t="shared" si="11"/>
        <v>20Пермь</v>
      </c>
      <c r="G736" s="20">
        <v>254</v>
      </c>
      <c r="H736" s="21">
        <v>283</v>
      </c>
    </row>
    <row r="737" spans="1:8" x14ac:dyDescent="0.25">
      <c r="A737" s="17" t="s">
        <v>107</v>
      </c>
      <c r="B737" s="18">
        <v>17.001000000000001</v>
      </c>
      <c r="C737" s="14">
        <v>20</v>
      </c>
      <c r="D737" t="s">
        <v>83</v>
      </c>
      <c r="E737" s="19" t="s">
        <v>140</v>
      </c>
      <c r="F737" s="28" t="str">
        <f t="shared" si="11"/>
        <v>20Ростов</v>
      </c>
      <c r="G737" s="20">
        <v>244</v>
      </c>
      <c r="H737" s="21">
        <v>273</v>
      </c>
    </row>
    <row r="738" spans="1:8" x14ac:dyDescent="0.25">
      <c r="A738" s="17" t="s">
        <v>107</v>
      </c>
      <c r="B738" s="18">
        <v>17.001000000000001</v>
      </c>
      <c r="C738" s="14">
        <v>20</v>
      </c>
      <c r="D738" t="s">
        <v>83</v>
      </c>
      <c r="E738" s="19" t="s">
        <v>141</v>
      </c>
      <c r="F738" s="28" t="str">
        <f t="shared" si="11"/>
        <v>20Самара</v>
      </c>
      <c r="G738" s="20">
        <v>221</v>
      </c>
      <c r="H738" s="21">
        <v>247</v>
      </c>
    </row>
    <row r="739" spans="1:8" x14ac:dyDescent="0.25">
      <c r="A739" s="17" t="s">
        <v>107</v>
      </c>
      <c r="B739" s="18">
        <v>17.001000000000001</v>
      </c>
      <c r="C739" s="14">
        <v>20</v>
      </c>
      <c r="D739" t="s">
        <v>83</v>
      </c>
      <c r="E739" s="19" t="s">
        <v>83</v>
      </c>
      <c r="F739" s="28" t="str">
        <f t="shared" si="11"/>
        <v>20Санкт-Петербург и СЗО</v>
      </c>
      <c r="G739" s="20">
        <v>113</v>
      </c>
      <c r="H739" s="21">
        <v>148</v>
      </c>
    </row>
    <row r="740" spans="1:8" x14ac:dyDescent="0.25">
      <c r="A740" s="17" t="s">
        <v>107</v>
      </c>
      <c r="B740" s="18">
        <v>17.001000000000001</v>
      </c>
      <c r="C740" s="14">
        <v>20</v>
      </c>
      <c r="D740" t="s">
        <v>83</v>
      </c>
      <c r="E740" s="19" t="s">
        <v>142</v>
      </c>
      <c r="F740" s="28" t="str">
        <f t="shared" si="11"/>
        <v>20Саратов</v>
      </c>
      <c r="G740" s="20">
        <v>222</v>
      </c>
      <c r="H740" s="21">
        <v>248</v>
      </c>
    </row>
    <row r="741" spans="1:8" x14ac:dyDescent="0.25">
      <c r="A741" s="17" t="s">
        <v>107</v>
      </c>
      <c r="B741" s="18">
        <v>17.001000000000001</v>
      </c>
      <c r="C741" s="14">
        <v>20</v>
      </c>
      <c r="D741" t="s">
        <v>83</v>
      </c>
      <c r="E741" s="19" t="s">
        <v>143</v>
      </c>
      <c r="F741" s="28" t="str">
        <f t="shared" si="11"/>
        <v>20Тверь</v>
      </c>
      <c r="G741" s="20">
        <v>157</v>
      </c>
      <c r="H741" s="21">
        <v>198</v>
      </c>
    </row>
    <row r="742" spans="1:8" x14ac:dyDescent="0.25">
      <c r="A742" s="17" t="s">
        <v>107</v>
      </c>
      <c r="B742" s="18">
        <v>17.001000000000001</v>
      </c>
      <c r="C742" s="14">
        <v>20</v>
      </c>
      <c r="D742" t="s">
        <v>83</v>
      </c>
      <c r="E742" s="19" t="s">
        <v>155</v>
      </c>
      <c r="F742" s="28" t="str">
        <f t="shared" si="11"/>
        <v>20Туркменистан</v>
      </c>
      <c r="G742" s="20">
        <v>281</v>
      </c>
      <c r="H742" s="21">
        <v>313</v>
      </c>
    </row>
    <row r="743" spans="1:8" x14ac:dyDescent="0.25">
      <c r="A743" s="17" t="s">
        <v>107</v>
      </c>
      <c r="B743" s="18">
        <v>17.001000000000001</v>
      </c>
      <c r="C743" s="14">
        <v>20</v>
      </c>
      <c r="D743" t="s">
        <v>83</v>
      </c>
      <c r="E743" s="19" t="s">
        <v>144</v>
      </c>
      <c r="F743" s="28" t="str">
        <f t="shared" si="11"/>
        <v>20Тюмень</v>
      </c>
      <c r="G743" s="20">
        <v>295</v>
      </c>
      <c r="H743" s="21">
        <v>368</v>
      </c>
    </row>
    <row r="744" spans="1:8" x14ac:dyDescent="0.25">
      <c r="A744" s="17" t="s">
        <v>107</v>
      </c>
      <c r="B744" s="18">
        <v>17.001000000000001</v>
      </c>
      <c r="C744" s="14">
        <v>20</v>
      </c>
      <c r="D744" t="s">
        <v>83</v>
      </c>
      <c r="E744" s="19" t="s">
        <v>154</v>
      </c>
      <c r="F744" s="28" t="str">
        <f t="shared" si="11"/>
        <v>20Узбекистан</v>
      </c>
      <c r="G744" s="20">
        <v>373</v>
      </c>
      <c r="H744" s="21">
        <v>417</v>
      </c>
    </row>
    <row r="745" spans="1:8" x14ac:dyDescent="0.25">
      <c r="A745" s="17" t="s">
        <v>107</v>
      </c>
      <c r="B745" s="18">
        <v>17.001000000000001</v>
      </c>
      <c r="C745" s="14">
        <v>20</v>
      </c>
      <c r="D745" t="s">
        <v>83</v>
      </c>
      <c r="E745" s="19" t="s">
        <v>145</v>
      </c>
      <c r="F745" s="28" t="str">
        <f t="shared" si="11"/>
        <v>20Уфа</v>
      </c>
      <c r="G745" s="20">
        <v>247</v>
      </c>
      <c r="H745" s="21">
        <v>280</v>
      </c>
    </row>
    <row r="746" spans="1:8" x14ac:dyDescent="0.25">
      <c r="A746" s="17" t="s">
        <v>107</v>
      </c>
      <c r="B746" s="18">
        <v>17.001000000000001</v>
      </c>
      <c r="C746" s="14">
        <v>20</v>
      </c>
      <c r="D746" t="s">
        <v>83</v>
      </c>
      <c r="E746" s="19" t="s">
        <v>146</v>
      </c>
      <c r="F746" s="28" t="str">
        <f t="shared" si="11"/>
        <v>20Ярославль</v>
      </c>
      <c r="G746" s="20">
        <v>171</v>
      </c>
      <c r="H746" s="21">
        <v>198</v>
      </c>
    </row>
    <row r="747" spans="1:8" x14ac:dyDescent="0.25">
      <c r="A747" s="17" t="s">
        <v>108</v>
      </c>
      <c r="B747" s="18">
        <v>20.001000000000001</v>
      </c>
      <c r="C747" s="14">
        <v>25</v>
      </c>
      <c r="D747" t="s">
        <v>83</v>
      </c>
      <c r="E747" s="19" t="s">
        <v>147</v>
      </c>
      <c r="F747" s="28" t="str">
        <f t="shared" si="11"/>
        <v>25Азербайджан</v>
      </c>
      <c r="G747" s="20">
        <v>327</v>
      </c>
      <c r="H747" s="21">
        <v>366</v>
      </c>
    </row>
    <row r="748" spans="1:8" x14ac:dyDescent="0.25">
      <c r="A748" s="17" t="s">
        <v>108</v>
      </c>
      <c r="B748" s="18">
        <v>20.001000000000001</v>
      </c>
      <c r="C748" s="14">
        <v>25</v>
      </c>
      <c r="D748" t="s">
        <v>83</v>
      </c>
      <c r="E748" s="19" t="s">
        <v>148</v>
      </c>
      <c r="F748" s="28" t="str">
        <f t="shared" si="11"/>
        <v>25Алматы</v>
      </c>
      <c r="G748" s="20">
        <v>432</v>
      </c>
      <c r="H748" s="21">
        <v>483</v>
      </c>
    </row>
    <row r="749" spans="1:8" x14ac:dyDescent="0.25">
      <c r="A749" s="17" t="s">
        <v>108</v>
      </c>
      <c r="B749" s="18">
        <v>20.001000000000001</v>
      </c>
      <c r="C749" s="14">
        <v>25</v>
      </c>
      <c r="D749" t="s">
        <v>83</v>
      </c>
      <c r="E749" s="19" t="s">
        <v>149</v>
      </c>
      <c r="F749" s="28" t="str">
        <f t="shared" si="11"/>
        <v>25Армения</v>
      </c>
      <c r="G749" s="20">
        <v>327</v>
      </c>
      <c r="H749" s="21">
        <v>366</v>
      </c>
    </row>
    <row r="750" spans="1:8" x14ac:dyDescent="0.25">
      <c r="A750" s="17" t="s">
        <v>108</v>
      </c>
      <c r="B750" s="18">
        <v>20.001000000000001</v>
      </c>
      <c r="C750" s="14">
        <v>25</v>
      </c>
      <c r="D750" t="s">
        <v>83</v>
      </c>
      <c r="E750" s="19" t="s">
        <v>150</v>
      </c>
      <c r="F750" s="28" t="str">
        <f t="shared" si="11"/>
        <v>25Астана</v>
      </c>
      <c r="G750" s="20">
        <v>353</v>
      </c>
      <c r="H750" s="21">
        <v>448</v>
      </c>
    </row>
    <row r="751" spans="1:8" x14ac:dyDescent="0.25">
      <c r="A751" s="17" t="s">
        <v>108</v>
      </c>
      <c r="B751" s="18">
        <v>20.001000000000001</v>
      </c>
      <c r="C751" s="14">
        <v>25</v>
      </c>
      <c r="D751" t="s">
        <v>83</v>
      </c>
      <c r="E751" s="19" t="s">
        <v>151</v>
      </c>
      <c r="F751" s="28" t="str">
        <f t="shared" si="11"/>
        <v>25Беларусь</v>
      </c>
      <c r="G751" s="20">
        <v>212</v>
      </c>
      <c r="H751" s="21">
        <v>236</v>
      </c>
    </row>
    <row r="752" spans="1:8" x14ac:dyDescent="0.25">
      <c r="A752" s="17" t="s">
        <v>108</v>
      </c>
      <c r="B752" s="18">
        <v>20.001000000000001</v>
      </c>
      <c r="C752" s="14">
        <v>25</v>
      </c>
      <c r="D752" t="s">
        <v>83</v>
      </c>
      <c r="E752" s="19" t="s">
        <v>84</v>
      </c>
      <c r="F752" s="28" t="str">
        <f t="shared" si="11"/>
        <v>25Воронеж</v>
      </c>
      <c r="G752" s="20">
        <v>218</v>
      </c>
      <c r="H752" s="21">
        <v>292</v>
      </c>
    </row>
    <row r="753" spans="1:8" x14ac:dyDescent="0.25">
      <c r="A753" s="17" t="s">
        <v>108</v>
      </c>
      <c r="B753" s="18">
        <v>20.001000000000001</v>
      </c>
      <c r="C753" s="14">
        <v>25</v>
      </c>
      <c r="D753" t="s">
        <v>83</v>
      </c>
      <c r="E753" s="19" t="s">
        <v>152</v>
      </c>
      <c r="F753" s="28" t="str">
        <f t="shared" si="11"/>
        <v>25Грузия</v>
      </c>
      <c r="G753" s="20">
        <v>327</v>
      </c>
      <c r="H753" s="21">
        <v>366</v>
      </c>
    </row>
    <row r="754" spans="1:8" x14ac:dyDescent="0.25">
      <c r="A754" s="17" t="s">
        <v>108</v>
      </c>
      <c r="B754" s="18">
        <v>20.001000000000001</v>
      </c>
      <c r="C754" s="14">
        <v>25</v>
      </c>
      <c r="D754" t="s">
        <v>83</v>
      </c>
      <c r="E754" s="19" t="s">
        <v>127</v>
      </c>
      <c r="F754" s="28" t="str">
        <f t="shared" si="11"/>
        <v>25Дальний Восток</v>
      </c>
      <c r="G754" s="20">
        <v>651</v>
      </c>
      <c r="H754" s="21">
        <v>728</v>
      </c>
    </row>
    <row r="755" spans="1:8" x14ac:dyDescent="0.25">
      <c r="A755" s="17" t="s">
        <v>108</v>
      </c>
      <c r="B755" s="18">
        <v>20.001000000000001</v>
      </c>
      <c r="C755" s="14">
        <v>25</v>
      </c>
      <c r="D755" t="s">
        <v>83</v>
      </c>
      <c r="E755" s="19" t="s">
        <v>128</v>
      </c>
      <c r="F755" s="28" t="str">
        <f t="shared" si="11"/>
        <v>25Екатеринбург</v>
      </c>
      <c r="G755" s="20">
        <v>282</v>
      </c>
      <c r="H755" s="21">
        <v>324</v>
      </c>
    </row>
    <row r="756" spans="1:8" x14ac:dyDescent="0.25">
      <c r="A756" s="17" t="s">
        <v>108</v>
      </c>
      <c r="B756" s="18">
        <v>20.001000000000001</v>
      </c>
      <c r="C756" s="14">
        <v>25</v>
      </c>
      <c r="D756" t="s">
        <v>83</v>
      </c>
      <c r="E756" s="19" t="s">
        <v>129</v>
      </c>
      <c r="F756" s="28" t="str">
        <f t="shared" si="11"/>
        <v>25Казань</v>
      </c>
      <c r="G756" s="20">
        <v>226</v>
      </c>
      <c r="H756" s="21">
        <v>270</v>
      </c>
    </row>
    <row r="757" spans="1:8" x14ac:dyDescent="0.25">
      <c r="A757" s="17" t="s">
        <v>108</v>
      </c>
      <c r="B757" s="18">
        <v>20.001000000000001</v>
      </c>
      <c r="C757" s="14">
        <v>25</v>
      </c>
      <c r="D757" t="s">
        <v>83</v>
      </c>
      <c r="E757" s="19" t="s">
        <v>130</v>
      </c>
      <c r="F757" s="28" t="str">
        <f t="shared" si="11"/>
        <v>25Калининград</v>
      </c>
      <c r="G757" s="20">
        <v>223</v>
      </c>
      <c r="H757" s="21">
        <v>249</v>
      </c>
    </row>
    <row r="758" spans="1:8" x14ac:dyDescent="0.25">
      <c r="A758" s="17" t="s">
        <v>108</v>
      </c>
      <c r="B758" s="18">
        <v>20.001000000000001</v>
      </c>
      <c r="C758" s="14">
        <v>25</v>
      </c>
      <c r="D758" t="s">
        <v>83</v>
      </c>
      <c r="E758" s="19" t="s">
        <v>131</v>
      </c>
      <c r="F758" s="28" t="str">
        <f t="shared" si="11"/>
        <v>25Краснодар</v>
      </c>
      <c r="G758" s="20">
        <v>292</v>
      </c>
      <c r="H758" s="21">
        <v>326</v>
      </c>
    </row>
    <row r="759" spans="1:8" x14ac:dyDescent="0.25">
      <c r="A759" s="17" t="s">
        <v>108</v>
      </c>
      <c r="B759" s="18">
        <v>20.001000000000001</v>
      </c>
      <c r="C759" s="14">
        <v>25</v>
      </c>
      <c r="D759" t="s">
        <v>83</v>
      </c>
      <c r="E759" s="19" t="s">
        <v>132</v>
      </c>
      <c r="F759" s="28" t="str">
        <f t="shared" si="11"/>
        <v>25Красноярск</v>
      </c>
      <c r="G759" s="20">
        <v>495</v>
      </c>
      <c r="H759" s="21">
        <v>553</v>
      </c>
    </row>
    <row r="760" spans="1:8" x14ac:dyDescent="0.25">
      <c r="A760" s="17" t="s">
        <v>108</v>
      </c>
      <c r="B760" s="18">
        <v>20.001000000000001</v>
      </c>
      <c r="C760" s="14">
        <v>25</v>
      </c>
      <c r="D760" t="s">
        <v>83</v>
      </c>
      <c r="E760" s="19" t="s">
        <v>153</v>
      </c>
      <c r="F760" s="28" t="str">
        <f t="shared" si="11"/>
        <v>25Кыргызстан</v>
      </c>
      <c r="G760" s="20">
        <v>432</v>
      </c>
      <c r="H760" s="21">
        <v>483</v>
      </c>
    </row>
    <row r="761" spans="1:8" x14ac:dyDescent="0.25">
      <c r="A761" s="17" t="s">
        <v>108</v>
      </c>
      <c r="B761" s="18">
        <v>20.001000000000001</v>
      </c>
      <c r="C761" s="14">
        <v>25</v>
      </c>
      <c r="D761" t="s">
        <v>83</v>
      </c>
      <c r="E761" s="19" t="s">
        <v>133</v>
      </c>
      <c r="F761" s="28" t="str">
        <f t="shared" si="11"/>
        <v>25Махачкала</v>
      </c>
      <c r="G761" s="20">
        <v>311</v>
      </c>
      <c r="H761" s="21">
        <v>348</v>
      </c>
    </row>
    <row r="762" spans="1:8" x14ac:dyDescent="0.25">
      <c r="A762" s="17" t="s">
        <v>108</v>
      </c>
      <c r="B762" s="18">
        <v>20.001000000000001</v>
      </c>
      <c r="C762" s="14">
        <v>25</v>
      </c>
      <c r="D762" t="s">
        <v>83</v>
      </c>
      <c r="E762" s="19" t="s">
        <v>134</v>
      </c>
      <c r="F762" s="28" t="str">
        <f t="shared" si="11"/>
        <v>25Москва, МО и Дальние регионы</v>
      </c>
      <c r="G762" s="20">
        <v>201</v>
      </c>
      <c r="H762" s="21">
        <v>224</v>
      </c>
    </row>
    <row r="763" spans="1:8" x14ac:dyDescent="0.25">
      <c r="A763" s="17" t="s">
        <v>108</v>
      </c>
      <c r="B763" s="18">
        <v>20.001000000000001</v>
      </c>
      <c r="C763" s="14">
        <v>25</v>
      </c>
      <c r="D763" t="s">
        <v>83</v>
      </c>
      <c r="E763" s="19" t="s">
        <v>135</v>
      </c>
      <c r="F763" s="28" t="str">
        <f t="shared" si="11"/>
        <v>25Невинномысск</v>
      </c>
      <c r="G763" s="20">
        <v>296</v>
      </c>
      <c r="H763" s="21">
        <v>331</v>
      </c>
    </row>
    <row r="764" spans="1:8" x14ac:dyDescent="0.25">
      <c r="A764" s="17" t="s">
        <v>108</v>
      </c>
      <c r="B764" s="18">
        <v>20.001000000000001</v>
      </c>
      <c r="C764" s="14">
        <v>25</v>
      </c>
      <c r="D764" t="s">
        <v>83</v>
      </c>
      <c r="E764" s="19" t="s">
        <v>136</v>
      </c>
      <c r="F764" s="28" t="str">
        <f t="shared" si="11"/>
        <v>25Новосибирск</v>
      </c>
      <c r="G764" s="20">
        <v>411</v>
      </c>
      <c r="H764" s="21">
        <v>460</v>
      </c>
    </row>
    <row r="765" spans="1:8" x14ac:dyDescent="0.25">
      <c r="A765" s="17" t="s">
        <v>108</v>
      </c>
      <c r="B765" s="18">
        <v>20.001000000000001</v>
      </c>
      <c r="C765" s="14">
        <v>25</v>
      </c>
      <c r="D765" t="s">
        <v>83</v>
      </c>
      <c r="E765" s="19" t="s">
        <v>137</v>
      </c>
      <c r="F765" s="28" t="str">
        <f t="shared" si="11"/>
        <v>25Омск</v>
      </c>
      <c r="G765" s="20">
        <v>336</v>
      </c>
      <c r="H765" s="21">
        <v>426</v>
      </c>
    </row>
    <row r="766" spans="1:8" x14ac:dyDescent="0.25">
      <c r="A766" s="17" t="s">
        <v>108</v>
      </c>
      <c r="B766" s="18">
        <v>20.001000000000001</v>
      </c>
      <c r="C766" s="14">
        <v>25</v>
      </c>
      <c r="D766" t="s">
        <v>83</v>
      </c>
      <c r="E766" s="19" t="s">
        <v>138</v>
      </c>
      <c r="F766" s="28" t="str">
        <f t="shared" si="11"/>
        <v>25Оренбург</v>
      </c>
      <c r="G766" s="20">
        <v>277</v>
      </c>
      <c r="H766" s="21">
        <v>322</v>
      </c>
    </row>
    <row r="767" spans="1:8" x14ac:dyDescent="0.25">
      <c r="A767" s="17" t="s">
        <v>108</v>
      </c>
      <c r="B767" s="18">
        <v>20.001000000000001</v>
      </c>
      <c r="C767" s="14">
        <v>25</v>
      </c>
      <c r="D767" t="s">
        <v>83</v>
      </c>
      <c r="E767" s="19" t="s">
        <v>139</v>
      </c>
      <c r="F767" s="28" t="str">
        <f t="shared" si="11"/>
        <v>25Пермь</v>
      </c>
      <c r="G767" s="20">
        <v>287</v>
      </c>
      <c r="H767" s="21">
        <v>323</v>
      </c>
    </row>
    <row r="768" spans="1:8" x14ac:dyDescent="0.25">
      <c r="A768" s="17" t="s">
        <v>108</v>
      </c>
      <c r="B768" s="18">
        <v>20.001000000000001</v>
      </c>
      <c r="C768" s="14">
        <v>25</v>
      </c>
      <c r="D768" t="s">
        <v>83</v>
      </c>
      <c r="E768" s="19" t="s">
        <v>140</v>
      </c>
      <c r="F768" s="28" t="str">
        <f t="shared" si="11"/>
        <v>25Ростов</v>
      </c>
      <c r="G768" s="20">
        <v>281</v>
      </c>
      <c r="H768" s="21">
        <v>314</v>
      </c>
    </row>
    <row r="769" spans="1:8" x14ac:dyDescent="0.25">
      <c r="A769" s="17" t="s">
        <v>108</v>
      </c>
      <c r="B769" s="18">
        <v>20.001000000000001</v>
      </c>
      <c r="C769" s="14">
        <v>25</v>
      </c>
      <c r="D769" t="s">
        <v>83</v>
      </c>
      <c r="E769" s="19" t="s">
        <v>141</v>
      </c>
      <c r="F769" s="28" t="str">
        <f t="shared" si="11"/>
        <v>25Самара</v>
      </c>
      <c r="G769" s="20">
        <v>252</v>
      </c>
      <c r="H769" s="21">
        <v>282</v>
      </c>
    </row>
    <row r="770" spans="1:8" x14ac:dyDescent="0.25">
      <c r="A770" s="17" t="s">
        <v>108</v>
      </c>
      <c r="B770" s="18">
        <v>20.001000000000001</v>
      </c>
      <c r="C770" s="14">
        <v>25</v>
      </c>
      <c r="D770" t="s">
        <v>83</v>
      </c>
      <c r="E770" s="19" t="s">
        <v>83</v>
      </c>
      <c r="F770" s="28" t="str">
        <f t="shared" si="11"/>
        <v>25Санкт-Петербург и СЗО</v>
      </c>
      <c r="G770" s="20">
        <v>120</v>
      </c>
      <c r="H770" s="21">
        <v>165</v>
      </c>
    </row>
    <row r="771" spans="1:8" x14ac:dyDescent="0.25">
      <c r="A771" s="17" t="s">
        <v>108</v>
      </c>
      <c r="B771" s="18">
        <v>20.001000000000001</v>
      </c>
      <c r="C771" s="14">
        <v>25</v>
      </c>
      <c r="D771" t="s">
        <v>83</v>
      </c>
      <c r="E771" s="19" t="s">
        <v>142</v>
      </c>
      <c r="F771" s="28" t="str">
        <f t="shared" si="11"/>
        <v>25Саратов</v>
      </c>
      <c r="G771" s="20">
        <v>257</v>
      </c>
      <c r="H771" s="21">
        <v>287</v>
      </c>
    </row>
    <row r="772" spans="1:8" x14ac:dyDescent="0.25">
      <c r="A772" s="17" t="s">
        <v>108</v>
      </c>
      <c r="B772" s="18">
        <v>20.001000000000001</v>
      </c>
      <c r="C772" s="14">
        <v>25</v>
      </c>
      <c r="D772" t="s">
        <v>83</v>
      </c>
      <c r="E772" s="19" t="s">
        <v>143</v>
      </c>
      <c r="F772" s="28" t="str">
        <f t="shared" ref="F772:F835" si="12">C772&amp;E772</f>
        <v>25Тверь</v>
      </c>
      <c r="G772" s="20">
        <v>176</v>
      </c>
      <c r="H772" s="21">
        <v>225</v>
      </c>
    </row>
    <row r="773" spans="1:8" x14ac:dyDescent="0.25">
      <c r="A773" s="17" t="s">
        <v>108</v>
      </c>
      <c r="B773" s="18">
        <v>20.001000000000001</v>
      </c>
      <c r="C773" s="14">
        <v>25</v>
      </c>
      <c r="D773" t="s">
        <v>83</v>
      </c>
      <c r="E773" s="19" t="s">
        <v>155</v>
      </c>
      <c r="F773" s="28" t="str">
        <f t="shared" si="12"/>
        <v>25Туркменистан</v>
      </c>
      <c r="G773" s="20">
        <v>327</v>
      </c>
      <c r="H773" s="21">
        <v>366</v>
      </c>
    </row>
    <row r="774" spans="1:8" x14ac:dyDescent="0.25">
      <c r="A774" s="17" t="s">
        <v>108</v>
      </c>
      <c r="B774" s="18">
        <v>20.001000000000001</v>
      </c>
      <c r="C774" s="14">
        <v>25</v>
      </c>
      <c r="D774" t="s">
        <v>83</v>
      </c>
      <c r="E774" s="19" t="s">
        <v>144</v>
      </c>
      <c r="F774" s="28" t="str">
        <f t="shared" si="12"/>
        <v>25Тюмень</v>
      </c>
      <c r="G774" s="20">
        <v>343</v>
      </c>
      <c r="H774" s="21">
        <v>429</v>
      </c>
    </row>
    <row r="775" spans="1:8" x14ac:dyDescent="0.25">
      <c r="A775" s="17" t="s">
        <v>108</v>
      </c>
      <c r="B775" s="18">
        <v>20.001000000000001</v>
      </c>
      <c r="C775" s="14">
        <v>25</v>
      </c>
      <c r="D775" t="s">
        <v>83</v>
      </c>
      <c r="E775" s="19" t="s">
        <v>154</v>
      </c>
      <c r="F775" s="28" t="str">
        <f t="shared" si="12"/>
        <v>25Узбекистан</v>
      </c>
      <c r="G775" s="20">
        <v>432</v>
      </c>
      <c r="H775" s="21">
        <v>483</v>
      </c>
    </row>
    <row r="776" spans="1:8" x14ac:dyDescent="0.25">
      <c r="A776" s="17" t="s">
        <v>108</v>
      </c>
      <c r="B776" s="18">
        <v>20.001000000000001</v>
      </c>
      <c r="C776" s="14">
        <v>25</v>
      </c>
      <c r="D776" t="s">
        <v>83</v>
      </c>
      <c r="E776" s="19" t="s">
        <v>145</v>
      </c>
      <c r="F776" s="28" t="str">
        <f t="shared" si="12"/>
        <v>25Уфа</v>
      </c>
      <c r="G776" s="20">
        <v>286</v>
      </c>
      <c r="H776" s="21">
        <v>323</v>
      </c>
    </row>
    <row r="777" spans="1:8" x14ac:dyDescent="0.25">
      <c r="A777" s="17" t="s">
        <v>108</v>
      </c>
      <c r="B777" s="18">
        <v>20.001000000000001</v>
      </c>
      <c r="C777" s="14">
        <v>25</v>
      </c>
      <c r="D777" t="s">
        <v>83</v>
      </c>
      <c r="E777" s="19" t="s">
        <v>146</v>
      </c>
      <c r="F777" s="28" t="str">
        <f t="shared" si="12"/>
        <v>25Ярославль</v>
      </c>
      <c r="G777" s="20">
        <v>193</v>
      </c>
      <c r="H777" s="21">
        <v>226</v>
      </c>
    </row>
    <row r="778" spans="1:8" x14ac:dyDescent="0.25">
      <c r="A778" s="17" t="s">
        <v>109</v>
      </c>
      <c r="B778" s="18">
        <v>25.001000000000001</v>
      </c>
      <c r="C778" s="14">
        <v>30</v>
      </c>
      <c r="D778" t="s">
        <v>83</v>
      </c>
      <c r="E778" s="19" t="s">
        <v>147</v>
      </c>
      <c r="F778" s="28" t="str">
        <f t="shared" si="12"/>
        <v>30Азербайджан</v>
      </c>
      <c r="G778" s="20">
        <v>382</v>
      </c>
      <c r="H778" s="21">
        <v>427</v>
      </c>
    </row>
    <row r="779" spans="1:8" x14ac:dyDescent="0.25">
      <c r="A779" s="17" t="s">
        <v>109</v>
      </c>
      <c r="B779" s="18">
        <v>25.001000000000001</v>
      </c>
      <c r="C779" s="14">
        <v>30</v>
      </c>
      <c r="D779" t="s">
        <v>83</v>
      </c>
      <c r="E779" s="19" t="s">
        <v>148</v>
      </c>
      <c r="F779" s="28" t="str">
        <f t="shared" si="12"/>
        <v>30Алматы</v>
      </c>
      <c r="G779" s="20">
        <v>511</v>
      </c>
      <c r="H779" s="21">
        <v>571</v>
      </c>
    </row>
    <row r="780" spans="1:8" x14ac:dyDescent="0.25">
      <c r="A780" s="17" t="s">
        <v>109</v>
      </c>
      <c r="B780" s="18">
        <v>25.001000000000001</v>
      </c>
      <c r="C780" s="14">
        <v>30</v>
      </c>
      <c r="D780" t="s">
        <v>83</v>
      </c>
      <c r="E780" s="19" t="s">
        <v>149</v>
      </c>
      <c r="F780" s="28" t="str">
        <f t="shared" si="12"/>
        <v>30Армения</v>
      </c>
      <c r="G780" s="20">
        <v>382</v>
      </c>
      <c r="H780" s="21">
        <v>427</v>
      </c>
    </row>
    <row r="781" spans="1:8" x14ac:dyDescent="0.25">
      <c r="A781" s="17" t="s">
        <v>109</v>
      </c>
      <c r="B781" s="18">
        <v>25.001000000000001</v>
      </c>
      <c r="C781" s="14">
        <v>30</v>
      </c>
      <c r="D781" t="s">
        <v>83</v>
      </c>
      <c r="E781" s="19" t="s">
        <v>150</v>
      </c>
      <c r="F781" s="28" t="str">
        <f t="shared" si="12"/>
        <v>30Астана</v>
      </c>
      <c r="G781" s="20">
        <v>422</v>
      </c>
      <c r="H781" s="21">
        <v>525</v>
      </c>
    </row>
    <row r="782" spans="1:8" x14ac:dyDescent="0.25">
      <c r="A782" s="17" t="s">
        <v>109</v>
      </c>
      <c r="B782" s="18">
        <v>25.001000000000001</v>
      </c>
      <c r="C782" s="14">
        <v>30</v>
      </c>
      <c r="D782" t="s">
        <v>83</v>
      </c>
      <c r="E782" s="19" t="s">
        <v>151</v>
      </c>
      <c r="F782" s="28" t="str">
        <f t="shared" si="12"/>
        <v>30Беларусь</v>
      </c>
      <c r="G782" s="20">
        <v>240</v>
      </c>
      <c r="H782" s="21">
        <v>270</v>
      </c>
    </row>
    <row r="783" spans="1:8" x14ac:dyDescent="0.25">
      <c r="A783" s="17" t="s">
        <v>109</v>
      </c>
      <c r="B783" s="18">
        <v>25.001000000000001</v>
      </c>
      <c r="C783" s="14">
        <v>30</v>
      </c>
      <c r="D783" t="s">
        <v>83</v>
      </c>
      <c r="E783" s="19" t="s">
        <v>84</v>
      </c>
      <c r="F783" s="28" t="str">
        <f t="shared" si="12"/>
        <v>30Воронеж</v>
      </c>
      <c r="G783" s="20">
        <v>250</v>
      </c>
      <c r="H783" s="21">
        <v>335</v>
      </c>
    </row>
    <row r="784" spans="1:8" x14ac:dyDescent="0.25">
      <c r="A784" s="17" t="s">
        <v>109</v>
      </c>
      <c r="B784" s="18">
        <v>25.001000000000001</v>
      </c>
      <c r="C784" s="14">
        <v>30</v>
      </c>
      <c r="D784" t="s">
        <v>83</v>
      </c>
      <c r="E784" s="19" t="s">
        <v>152</v>
      </c>
      <c r="F784" s="28" t="str">
        <f t="shared" si="12"/>
        <v>30Грузия</v>
      </c>
      <c r="G784" s="20">
        <v>382</v>
      </c>
      <c r="H784" s="21">
        <v>427</v>
      </c>
    </row>
    <row r="785" spans="1:8" x14ac:dyDescent="0.25">
      <c r="A785" s="17" t="s">
        <v>109</v>
      </c>
      <c r="B785" s="18">
        <v>25.001000000000001</v>
      </c>
      <c r="C785" s="14">
        <v>30</v>
      </c>
      <c r="D785" t="s">
        <v>83</v>
      </c>
      <c r="E785" s="19" t="s">
        <v>127</v>
      </c>
      <c r="F785" s="28" t="str">
        <f t="shared" si="12"/>
        <v>30Дальний Восток</v>
      </c>
      <c r="G785" s="20">
        <v>774</v>
      </c>
      <c r="H785" s="21">
        <v>865</v>
      </c>
    </row>
    <row r="786" spans="1:8" x14ac:dyDescent="0.25">
      <c r="A786" s="17" t="s">
        <v>109</v>
      </c>
      <c r="B786" s="18">
        <v>25.001000000000001</v>
      </c>
      <c r="C786" s="14">
        <v>30</v>
      </c>
      <c r="D786" t="s">
        <v>83</v>
      </c>
      <c r="E786" s="19" t="s">
        <v>128</v>
      </c>
      <c r="F786" s="28" t="str">
        <f t="shared" si="12"/>
        <v>30Екатеринбург</v>
      </c>
      <c r="G786" s="20">
        <v>331</v>
      </c>
      <c r="H786" s="21">
        <v>383</v>
      </c>
    </row>
    <row r="787" spans="1:8" x14ac:dyDescent="0.25">
      <c r="A787" s="17" t="s">
        <v>109</v>
      </c>
      <c r="B787" s="18">
        <v>25.001000000000001</v>
      </c>
      <c r="C787" s="14">
        <v>30</v>
      </c>
      <c r="D787" t="s">
        <v>83</v>
      </c>
      <c r="E787" s="19" t="s">
        <v>129</v>
      </c>
      <c r="F787" s="28" t="str">
        <f t="shared" si="12"/>
        <v>30Казань</v>
      </c>
      <c r="G787" s="20">
        <v>261</v>
      </c>
      <c r="H787" s="21">
        <v>312</v>
      </c>
    </row>
    <row r="788" spans="1:8" x14ac:dyDescent="0.25">
      <c r="A788" s="17" t="s">
        <v>109</v>
      </c>
      <c r="B788" s="18">
        <v>25.001000000000001</v>
      </c>
      <c r="C788" s="14">
        <v>30</v>
      </c>
      <c r="D788" t="s">
        <v>83</v>
      </c>
      <c r="E788" s="19" t="s">
        <v>130</v>
      </c>
      <c r="F788" s="28" t="str">
        <f t="shared" si="12"/>
        <v>30Калининград</v>
      </c>
      <c r="G788" s="20">
        <v>257</v>
      </c>
      <c r="H788" s="21">
        <v>287</v>
      </c>
    </row>
    <row r="789" spans="1:8" x14ac:dyDescent="0.25">
      <c r="A789" s="17" t="s">
        <v>109</v>
      </c>
      <c r="B789" s="18">
        <v>25.001000000000001</v>
      </c>
      <c r="C789" s="14">
        <v>30</v>
      </c>
      <c r="D789" t="s">
        <v>83</v>
      </c>
      <c r="E789" s="19" t="s">
        <v>131</v>
      </c>
      <c r="F789" s="28" t="str">
        <f t="shared" si="12"/>
        <v>30Краснодар</v>
      </c>
      <c r="G789" s="20">
        <v>344</v>
      </c>
      <c r="H789" s="21">
        <v>384</v>
      </c>
    </row>
    <row r="790" spans="1:8" x14ac:dyDescent="0.25">
      <c r="A790" s="17" t="s">
        <v>109</v>
      </c>
      <c r="B790" s="18">
        <v>25.001000000000001</v>
      </c>
      <c r="C790" s="14">
        <v>30</v>
      </c>
      <c r="D790" t="s">
        <v>83</v>
      </c>
      <c r="E790" s="19" t="s">
        <v>132</v>
      </c>
      <c r="F790" s="28" t="str">
        <f t="shared" si="12"/>
        <v>30Красноярск</v>
      </c>
      <c r="G790" s="20">
        <v>589</v>
      </c>
      <c r="H790" s="21">
        <v>659</v>
      </c>
    </row>
    <row r="791" spans="1:8" x14ac:dyDescent="0.25">
      <c r="A791" s="17" t="s">
        <v>109</v>
      </c>
      <c r="B791" s="18">
        <v>25.001000000000001</v>
      </c>
      <c r="C791" s="14">
        <v>30</v>
      </c>
      <c r="D791" t="s">
        <v>83</v>
      </c>
      <c r="E791" s="19" t="s">
        <v>153</v>
      </c>
      <c r="F791" s="28" t="str">
        <f t="shared" si="12"/>
        <v>30Кыргызстан</v>
      </c>
      <c r="G791" s="20">
        <v>511</v>
      </c>
      <c r="H791" s="21">
        <v>571</v>
      </c>
    </row>
    <row r="792" spans="1:8" x14ac:dyDescent="0.25">
      <c r="A792" s="17" t="s">
        <v>109</v>
      </c>
      <c r="B792" s="18">
        <v>25.001000000000001</v>
      </c>
      <c r="C792" s="14">
        <v>30</v>
      </c>
      <c r="D792" t="s">
        <v>83</v>
      </c>
      <c r="E792" s="19" t="s">
        <v>133</v>
      </c>
      <c r="F792" s="28" t="str">
        <f t="shared" si="12"/>
        <v>30Махачкала</v>
      </c>
      <c r="G792" s="20">
        <v>363</v>
      </c>
      <c r="H792" s="21">
        <v>406</v>
      </c>
    </row>
    <row r="793" spans="1:8" x14ac:dyDescent="0.25">
      <c r="A793" s="17" t="s">
        <v>109</v>
      </c>
      <c r="B793" s="18">
        <v>25.001000000000001</v>
      </c>
      <c r="C793" s="14">
        <v>30</v>
      </c>
      <c r="D793" t="s">
        <v>83</v>
      </c>
      <c r="E793" s="19" t="s">
        <v>134</v>
      </c>
      <c r="F793" s="28" t="str">
        <f t="shared" si="12"/>
        <v>30Москва, МО и Дальние регионы</v>
      </c>
      <c r="G793" s="20">
        <v>228</v>
      </c>
      <c r="H793" s="21">
        <v>257</v>
      </c>
    </row>
    <row r="794" spans="1:8" x14ac:dyDescent="0.25">
      <c r="A794" s="17" t="s">
        <v>109</v>
      </c>
      <c r="B794" s="18">
        <v>25.001000000000001</v>
      </c>
      <c r="C794" s="14">
        <v>30</v>
      </c>
      <c r="D794" t="s">
        <v>83</v>
      </c>
      <c r="E794" s="19" t="s">
        <v>135</v>
      </c>
      <c r="F794" s="28" t="str">
        <f t="shared" si="12"/>
        <v>30Невинномысск</v>
      </c>
      <c r="G794" s="20">
        <v>345</v>
      </c>
      <c r="H794" s="21">
        <v>386</v>
      </c>
    </row>
    <row r="795" spans="1:8" x14ac:dyDescent="0.25">
      <c r="A795" s="17" t="s">
        <v>109</v>
      </c>
      <c r="B795" s="18">
        <v>25.001000000000001</v>
      </c>
      <c r="C795" s="14">
        <v>30</v>
      </c>
      <c r="D795" t="s">
        <v>83</v>
      </c>
      <c r="E795" s="19" t="s">
        <v>136</v>
      </c>
      <c r="F795" s="28" t="str">
        <f t="shared" si="12"/>
        <v>30Новосибирск</v>
      </c>
      <c r="G795" s="20">
        <v>486</v>
      </c>
      <c r="H795" s="21">
        <v>543</v>
      </c>
    </row>
    <row r="796" spans="1:8" x14ac:dyDescent="0.25">
      <c r="A796" s="17" t="s">
        <v>109</v>
      </c>
      <c r="B796" s="18">
        <v>25.001000000000001</v>
      </c>
      <c r="C796" s="14">
        <v>30</v>
      </c>
      <c r="D796" t="s">
        <v>83</v>
      </c>
      <c r="E796" s="19" t="s">
        <v>137</v>
      </c>
      <c r="F796" s="28" t="str">
        <f t="shared" si="12"/>
        <v>30Омск</v>
      </c>
      <c r="G796" s="20">
        <v>401</v>
      </c>
      <c r="H796" s="21">
        <v>500</v>
      </c>
    </row>
    <row r="797" spans="1:8" x14ac:dyDescent="0.25">
      <c r="A797" s="17" t="s">
        <v>109</v>
      </c>
      <c r="B797" s="18">
        <v>25.001000000000001</v>
      </c>
      <c r="C797" s="14">
        <v>30</v>
      </c>
      <c r="D797" t="s">
        <v>83</v>
      </c>
      <c r="E797" s="19" t="s">
        <v>138</v>
      </c>
      <c r="F797" s="28" t="str">
        <f t="shared" si="12"/>
        <v>30Оренбург</v>
      </c>
      <c r="G797" s="20">
        <v>324</v>
      </c>
      <c r="H797" s="21">
        <v>380</v>
      </c>
    </row>
    <row r="798" spans="1:8" x14ac:dyDescent="0.25">
      <c r="A798" s="17" t="s">
        <v>109</v>
      </c>
      <c r="B798" s="18">
        <v>25.001000000000001</v>
      </c>
      <c r="C798" s="14">
        <v>30</v>
      </c>
      <c r="D798" t="s">
        <v>83</v>
      </c>
      <c r="E798" s="19" t="s">
        <v>139</v>
      </c>
      <c r="F798" s="28" t="str">
        <f t="shared" si="12"/>
        <v>30Пермь</v>
      </c>
      <c r="G798" s="20">
        <v>336</v>
      </c>
      <c r="H798" s="21">
        <v>381</v>
      </c>
    </row>
    <row r="799" spans="1:8" x14ac:dyDescent="0.25">
      <c r="A799" s="17" t="s">
        <v>109</v>
      </c>
      <c r="B799" s="18">
        <v>25.001000000000001</v>
      </c>
      <c r="C799" s="14">
        <v>30</v>
      </c>
      <c r="D799" t="s">
        <v>83</v>
      </c>
      <c r="E799" s="19" t="s">
        <v>140</v>
      </c>
      <c r="F799" s="28" t="str">
        <f t="shared" si="12"/>
        <v>30Ростов</v>
      </c>
      <c r="G799" s="20">
        <v>328</v>
      </c>
      <c r="H799" s="21">
        <v>367</v>
      </c>
    </row>
    <row r="800" spans="1:8" x14ac:dyDescent="0.25">
      <c r="A800" s="17" t="s">
        <v>109</v>
      </c>
      <c r="B800" s="18">
        <v>25.001000000000001</v>
      </c>
      <c r="C800" s="14">
        <v>30</v>
      </c>
      <c r="D800" t="s">
        <v>83</v>
      </c>
      <c r="E800" s="19" t="s">
        <v>141</v>
      </c>
      <c r="F800" s="28" t="str">
        <f t="shared" si="12"/>
        <v>30Самара</v>
      </c>
      <c r="G800" s="20">
        <v>295</v>
      </c>
      <c r="H800" s="21">
        <v>330</v>
      </c>
    </row>
    <row r="801" spans="1:8" x14ac:dyDescent="0.25">
      <c r="A801" s="17" t="s">
        <v>109</v>
      </c>
      <c r="B801" s="18">
        <v>25.001000000000001</v>
      </c>
      <c r="C801" s="14">
        <v>30</v>
      </c>
      <c r="D801" t="s">
        <v>83</v>
      </c>
      <c r="E801" s="19" t="s">
        <v>83</v>
      </c>
      <c r="F801" s="28" t="str">
        <f t="shared" si="12"/>
        <v>30Санкт-Петербург и СЗО</v>
      </c>
      <c r="G801" s="20">
        <v>135</v>
      </c>
      <c r="H801" s="21">
        <v>187</v>
      </c>
    </row>
    <row r="802" spans="1:8" x14ac:dyDescent="0.25">
      <c r="A802" s="17" t="s">
        <v>109</v>
      </c>
      <c r="B802" s="18">
        <v>25.001000000000001</v>
      </c>
      <c r="C802" s="14">
        <v>30</v>
      </c>
      <c r="D802" t="s">
        <v>83</v>
      </c>
      <c r="E802" s="19" t="s">
        <v>142</v>
      </c>
      <c r="F802" s="28" t="str">
        <f t="shared" si="12"/>
        <v>30Саратов</v>
      </c>
      <c r="G802" s="20">
        <v>294</v>
      </c>
      <c r="H802" s="21">
        <v>328</v>
      </c>
    </row>
    <row r="803" spans="1:8" x14ac:dyDescent="0.25">
      <c r="A803" s="17" t="s">
        <v>109</v>
      </c>
      <c r="B803" s="18">
        <v>25.001000000000001</v>
      </c>
      <c r="C803" s="14">
        <v>30</v>
      </c>
      <c r="D803" t="s">
        <v>83</v>
      </c>
      <c r="E803" s="19" t="s">
        <v>143</v>
      </c>
      <c r="F803" s="28" t="str">
        <f t="shared" si="12"/>
        <v>30Тверь</v>
      </c>
      <c r="G803" s="20">
        <v>197</v>
      </c>
      <c r="H803" s="21">
        <v>257</v>
      </c>
    </row>
    <row r="804" spans="1:8" x14ac:dyDescent="0.25">
      <c r="A804" s="17" t="s">
        <v>109</v>
      </c>
      <c r="B804" s="18">
        <v>25.001000000000001</v>
      </c>
      <c r="C804" s="14">
        <v>30</v>
      </c>
      <c r="D804" t="s">
        <v>83</v>
      </c>
      <c r="E804" s="19" t="s">
        <v>155</v>
      </c>
      <c r="F804" s="28" t="str">
        <f t="shared" si="12"/>
        <v>30Туркменистан</v>
      </c>
      <c r="G804" s="20">
        <v>382</v>
      </c>
      <c r="H804" s="21">
        <v>427</v>
      </c>
    </row>
    <row r="805" spans="1:8" x14ac:dyDescent="0.25">
      <c r="A805" s="17" t="s">
        <v>109</v>
      </c>
      <c r="B805" s="18">
        <v>25.001000000000001</v>
      </c>
      <c r="C805" s="14">
        <v>30</v>
      </c>
      <c r="D805" t="s">
        <v>83</v>
      </c>
      <c r="E805" s="19" t="s">
        <v>144</v>
      </c>
      <c r="F805" s="28" t="str">
        <f t="shared" si="12"/>
        <v>30Тюмень</v>
      </c>
      <c r="G805" s="20">
        <v>407</v>
      </c>
      <c r="H805" s="21">
        <v>509</v>
      </c>
    </row>
    <row r="806" spans="1:8" x14ac:dyDescent="0.25">
      <c r="A806" s="17" t="s">
        <v>109</v>
      </c>
      <c r="B806" s="18">
        <v>25.001000000000001</v>
      </c>
      <c r="C806" s="14">
        <v>30</v>
      </c>
      <c r="D806" t="s">
        <v>83</v>
      </c>
      <c r="E806" s="19" t="s">
        <v>154</v>
      </c>
      <c r="F806" s="28" t="str">
        <f t="shared" si="12"/>
        <v>30Узбекистан</v>
      </c>
      <c r="G806" s="20">
        <v>511</v>
      </c>
      <c r="H806" s="21">
        <v>571</v>
      </c>
    </row>
    <row r="807" spans="1:8" x14ac:dyDescent="0.25">
      <c r="A807" s="17" t="s">
        <v>109</v>
      </c>
      <c r="B807" s="18">
        <v>25.001000000000001</v>
      </c>
      <c r="C807" s="14">
        <v>30</v>
      </c>
      <c r="D807" t="s">
        <v>83</v>
      </c>
      <c r="E807" s="19" t="s">
        <v>145</v>
      </c>
      <c r="F807" s="28" t="str">
        <f t="shared" si="12"/>
        <v>30Уфа</v>
      </c>
      <c r="G807" s="20">
        <v>334</v>
      </c>
      <c r="H807" s="21">
        <v>381</v>
      </c>
    </row>
    <row r="808" spans="1:8" x14ac:dyDescent="0.25">
      <c r="A808" s="17" t="s">
        <v>109</v>
      </c>
      <c r="B808" s="18">
        <v>25.001000000000001</v>
      </c>
      <c r="C808" s="14">
        <v>30</v>
      </c>
      <c r="D808" t="s">
        <v>83</v>
      </c>
      <c r="E808" s="19" t="s">
        <v>146</v>
      </c>
      <c r="F808" s="28" t="str">
        <f t="shared" si="12"/>
        <v>30Ярославль</v>
      </c>
      <c r="G808" s="20">
        <v>216</v>
      </c>
      <c r="H808" s="21">
        <v>257</v>
      </c>
    </row>
    <row r="809" spans="1:8" x14ac:dyDescent="0.25">
      <c r="A809" s="17" t="s">
        <v>110</v>
      </c>
      <c r="B809" s="18">
        <v>30.001000000000001</v>
      </c>
      <c r="C809" s="14">
        <v>35</v>
      </c>
      <c r="D809" t="s">
        <v>83</v>
      </c>
      <c r="E809" s="19" t="s">
        <v>147</v>
      </c>
      <c r="F809" s="28" t="str">
        <f t="shared" si="12"/>
        <v>35Азербайджан</v>
      </c>
      <c r="G809" s="20">
        <v>456</v>
      </c>
      <c r="H809" s="21">
        <v>510</v>
      </c>
    </row>
    <row r="810" spans="1:8" x14ac:dyDescent="0.25">
      <c r="A810" s="17" t="s">
        <v>110</v>
      </c>
      <c r="B810" s="18">
        <v>30.001000000000001</v>
      </c>
      <c r="C810" s="14">
        <v>35</v>
      </c>
      <c r="D810" t="s">
        <v>83</v>
      </c>
      <c r="E810" s="19" t="s">
        <v>148</v>
      </c>
      <c r="F810" s="28" t="str">
        <f t="shared" si="12"/>
        <v>35Алматы</v>
      </c>
      <c r="G810" s="20">
        <v>602</v>
      </c>
      <c r="H810" s="21">
        <v>672</v>
      </c>
    </row>
    <row r="811" spans="1:8" x14ac:dyDescent="0.25">
      <c r="A811" s="17" t="s">
        <v>110</v>
      </c>
      <c r="B811" s="18">
        <v>30.001000000000001</v>
      </c>
      <c r="C811" s="14">
        <v>35</v>
      </c>
      <c r="D811" t="s">
        <v>83</v>
      </c>
      <c r="E811" s="19" t="s">
        <v>149</v>
      </c>
      <c r="F811" s="28" t="str">
        <f t="shared" si="12"/>
        <v>35Армения</v>
      </c>
      <c r="G811" s="20">
        <v>456</v>
      </c>
      <c r="H811" s="21">
        <v>510</v>
      </c>
    </row>
    <row r="812" spans="1:8" x14ac:dyDescent="0.25">
      <c r="A812" s="17" t="s">
        <v>110</v>
      </c>
      <c r="B812" s="18">
        <v>30.001000000000001</v>
      </c>
      <c r="C812" s="14">
        <v>35</v>
      </c>
      <c r="D812" t="s">
        <v>83</v>
      </c>
      <c r="E812" s="19" t="s">
        <v>150</v>
      </c>
      <c r="F812" s="28" t="str">
        <f t="shared" si="12"/>
        <v>35Астана</v>
      </c>
      <c r="G812" s="20">
        <v>492</v>
      </c>
      <c r="H812" s="21">
        <v>622</v>
      </c>
    </row>
    <row r="813" spans="1:8" x14ac:dyDescent="0.25">
      <c r="A813" s="17" t="s">
        <v>110</v>
      </c>
      <c r="B813" s="18">
        <v>30.001000000000001</v>
      </c>
      <c r="C813" s="14">
        <v>35</v>
      </c>
      <c r="D813" t="s">
        <v>83</v>
      </c>
      <c r="E813" s="19" t="s">
        <v>151</v>
      </c>
      <c r="F813" s="28" t="str">
        <f t="shared" si="12"/>
        <v>35Беларусь</v>
      </c>
      <c r="G813" s="20">
        <v>276</v>
      </c>
      <c r="H813" s="21">
        <v>308</v>
      </c>
    </row>
    <row r="814" spans="1:8" x14ac:dyDescent="0.25">
      <c r="A814" s="17" t="s">
        <v>110</v>
      </c>
      <c r="B814" s="18">
        <v>30.001000000000001</v>
      </c>
      <c r="C814" s="14">
        <v>35</v>
      </c>
      <c r="D814" t="s">
        <v>83</v>
      </c>
      <c r="E814" s="19" t="s">
        <v>84</v>
      </c>
      <c r="F814" s="28" t="str">
        <f t="shared" si="12"/>
        <v>35Воронеж</v>
      </c>
      <c r="G814" s="20">
        <v>290</v>
      </c>
      <c r="H814" s="21">
        <v>381</v>
      </c>
    </row>
    <row r="815" spans="1:8" x14ac:dyDescent="0.25">
      <c r="A815" s="17" t="s">
        <v>110</v>
      </c>
      <c r="B815" s="18">
        <v>30.001000000000001</v>
      </c>
      <c r="C815" s="14">
        <v>35</v>
      </c>
      <c r="D815" t="s">
        <v>83</v>
      </c>
      <c r="E815" s="19" t="s">
        <v>152</v>
      </c>
      <c r="F815" s="28" t="str">
        <f t="shared" si="12"/>
        <v>35Грузия</v>
      </c>
      <c r="G815" s="20">
        <v>456</v>
      </c>
      <c r="H815" s="21">
        <v>510</v>
      </c>
    </row>
    <row r="816" spans="1:8" x14ac:dyDescent="0.25">
      <c r="A816" s="17" t="s">
        <v>110</v>
      </c>
      <c r="B816" s="18">
        <v>30.001000000000001</v>
      </c>
      <c r="C816" s="14">
        <v>35</v>
      </c>
      <c r="D816" t="s">
        <v>83</v>
      </c>
      <c r="E816" s="19" t="s">
        <v>127</v>
      </c>
      <c r="F816" s="28" t="str">
        <f t="shared" si="12"/>
        <v>35Дальний Восток</v>
      </c>
      <c r="G816" s="20">
        <v>912</v>
      </c>
      <c r="H816" s="21">
        <v>1019</v>
      </c>
    </row>
    <row r="817" spans="1:8" x14ac:dyDescent="0.25">
      <c r="A817" s="17" t="s">
        <v>110</v>
      </c>
      <c r="B817" s="18">
        <v>30.001000000000001</v>
      </c>
      <c r="C817" s="14">
        <v>35</v>
      </c>
      <c r="D817" t="s">
        <v>83</v>
      </c>
      <c r="E817" s="19" t="s">
        <v>128</v>
      </c>
      <c r="F817" s="28" t="str">
        <f t="shared" si="12"/>
        <v>35Екатеринбург</v>
      </c>
      <c r="G817" s="20">
        <v>389</v>
      </c>
      <c r="H817" s="21">
        <v>437</v>
      </c>
    </row>
    <row r="818" spans="1:8" x14ac:dyDescent="0.25">
      <c r="A818" s="17" t="s">
        <v>110</v>
      </c>
      <c r="B818" s="18">
        <v>30.001000000000001</v>
      </c>
      <c r="C818" s="14">
        <v>35</v>
      </c>
      <c r="D818" t="s">
        <v>83</v>
      </c>
      <c r="E818" s="19" t="s">
        <v>129</v>
      </c>
      <c r="F818" s="28" t="str">
        <f t="shared" si="12"/>
        <v>35Казань</v>
      </c>
      <c r="G818" s="20">
        <v>306</v>
      </c>
      <c r="H818" s="21">
        <v>360</v>
      </c>
    </row>
    <row r="819" spans="1:8" x14ac:dyDescent="0.25">
      <c r="A819" s="17" t="s">
        <v>110</v>
      </c>
      <c r="B819" s="18">
        <v>30.001000000000001</v>
      </c>
      <c r="C819" s="14">
        <v>35</v>
      </c>
      <c r="D819" t="s">
        <v>83</v>
      </c>
      <c r="E819" s="19" t="s">
        <v>130</v>
      </c>
      <c r="F819" s="28" t="str">
        <f t="shared" si="12"/>
        <v>35Калининград</v>
      </c>
      <c r="G819" s="20">
        <v>292</v>
      </c>
      <c r="H819" s="21">
        <v>326</v>
      </c>
    </row>
    <row r="820" spans="1:8" x14ac:dyDescent="0.25">
      <c r="A820" s="17" t="s">
        <v>110</v>
      </c>
      <c r="B820" s="18">
        <v>30.001000000000001</v>
      </c>
      <c r="C820" s="14">
        <v>35</v>
      </c>
      <c r="D820" t="s">
        <v>83</v>
      </c>
      <c r="E820" s="19" t="s">
        <v>131</v>
      </c>
      <c r="F820" s="28" t="str">
        <f t="shared" si="12"/>
        <v>35Краснодар</v>
      </c>
      <c r="G820" s="20">
        <v>400</v>
      </c>
      <c r="H820" s="21">
        <v>447</v>
      </c>
    </row>
    <row r="821" spans="1:8" x14ac:dyDescent="0.25">
      <c r="A821" s="17" t="s">
        <v>110</v>
      </c>
      <c r="B821" s="18">
        <v>30.001000000000001</v>
      </c>
      <c r="C821" s="14">
        <v>35</v>
      </c>
      <c r="D821" t="s">
        <v>83</v>
      </c>
      <c r="E821" s="19" t="s">
        <v>132</v>
      </c>
      <c r="F821" s="28" t="str">
        <f t="shared" si="12"/>
        <v>35Красноярск</v>
      </c>
      <c r="G821" s="20">
        <v>691</v>
      </c>
      <c r="H821" s="21">
        <v>772</v>
      </c>
    </row>
    <row r="822" spans="1:8" x14ac:dyDescent="0.25">
      <c r="A822" s="17" t="s">
        <v>110</v>
      </c>
      <c r="B822" s="18">
        <v>30.001000000000001</v>
      </c>
      <c r="C822" s="14">
        <v>35</v>
      </c>
      <c r="D822" t="s">
        <v>83</v>
      </c>
      <c r="E822" s="19" t="s">
        <v>153</v>
      </c>
      <c r="F822" s="28" t="str">
        <f t="shared" si="12"/>
        <v>35Кыргызстан</v>
      </c>
      <c r="G822" s="20">
        <v>602</v>
      </c>
      <c r="H822" s="21">
        <v>672</v>
      </c>
    </row>
    <row r="823" spans="1:8" x14ac:dyDescent="0.25">
      <c r="A823" s="17" t="s">
        <v>110</v>
      </c>
      <c r="B823" s="18">
        <v>30.001000000000001</v>
      </c>
      <c r="C823" s="14">
        <v>35</v>
      </c>
      <c r="D823" t="s">
        <v>83</v>
      </c>
      <c r="E823" s="19" t="s">
        <v>133</v>
      </c>
      <c r="F823" s="28" t="str">
        <f t="shared" si="12"/>
        <v>35Махачкала</v>
      </c>
      <c r="G823" s="20">
        <v>434</v>
      </c>
      <c r="H823" s="21">
        <v>485</v>
      </c>
    </row>
    <row r="824" spans="1:8" x14ac:dyDescent="0.25">
      <c r="A824" s="17" t="s">
        <v>110</v>
      </c>
      <c r="B824" s="18">
        <v>30.001000000000001</v>
      </c>
      <c r="C824" s="14">
        <v>35</v>
      </c>
      <c r="D824" t="s">
        <v>83</v>
      </c>
      <c r="E824" s="19" t="s">
        <v>134</v>
      </c>
      <c r="F824" s="28" t="str">
        <f t="shared" si="12"/>
        <v>35Москва, МО и Дальние регионы</v>
      </c>
      <c r="G824" s="20">
        <v>262</v>
      </c>
      <c r="H824" s="21">
        <v>293</v>
      </c>
    </row>
    <row r="825" spans="1:8" x14ac:dyDescent="0.25">
      <c r="A825" s="17" t="s">
        <v>110</v>
      </c>
      <c r="B825" s="18">
        <v>30.001000000000001</v>
      </c>
      <c r="C825" s="14">
        <v>35</v>
      </c>
      <c r="D825" t="s">
        <v>83</v>
      </c>
      <c r="E825" s="19" t="s">
        <v>135</v>
      </c>
      <c r="F825" s="28" t="str">
        <f t="shared" si="12"/>
        <v>35Невинномысск</v>
      </c>
      <c r="G825" s="20">
        <v>411</v>
      </c>
      <c r="H825" s="21">
        <v>459</v>
      </c>
    </row>
    <row r="826" spans="1:8" x14ac:dyDescent="0.25">
      <c r="A826" s="17" t="s">
        <v>110</v>
      </c>
      <c r="B826" s="18">
        <v>30.001000000000001</v>
      </c>
      <c r="C826" s="14">
        <v>35</v>
      </c>
      <c r="D826" t="s">
        <v>83</v>
      </c>
      <c r="E826" s="19" t="s">
        <v>136</v>
      </c>
      <c r="F826" s="28" t="str">
        <f t="shared" si="12"/>
        <v>35Новосибирск</v>
      </c>
      <c r="G826" s="20">
        <v>573</v>
      </c>
      <c r="H826" s="21">
        <v>640</v>
      </c>
    </row>
    <row r="827" spans="1:8" x14ac:dyDescent="0.25">
      <c r="A827" s="17" t="s">
        <v>110</v>
      </c>
      <c r="B827" s="18">
        <v>30.001000000000001</v>
      </c>
      <c r="C827" s="14">
        <v>35</v>
      </c>
      <c r="D827" t="s">
        <v>83</v>
      </c>
      <c r="E827" s="19" t="s">
        <v>137</v>
      </c>
      <c r="F827" s="28" t="str">
        <f t="shared" si="12"/>
        <v>35Омск</v>
      </c>
      <c r="G827" s="20">
        <v>468</v>
      </c>
      <c r="H827" s="21">
        <v>592</v>
      </c>
    </row>
    <row r="828" spans="1:8" x14ac:dyDescent="0.25">
      <c r="A828" s="17" t="s">
        <v>110</v>
      </c>
      <c r="B828" s="18">
        <v>30.001000000000001</v>
      </c>
      <c r="C828" s="14">
        <v>35</v>
      </c>
      <c r="D828" t="s">
        <v>83</v>
      </c>
      <c r="E828" s="19" t="s">
        <v>138</v>
      </c>
      <c r="F828" s="28" t="str">
        <f t="shared" si="12"/>
        <v>35Оренбург</v>
      </c>
      <c r="G828" s="20">
        <v>390</v>
      </c>
      <c r="H828" s="21">
        <v>436</v>
      </c>
    </row>
    <row r="829" spans="1:8" x14ac:dyDescent="0.25">
      <c r="A829" s="17" t="s">
        <v>110</v>
      </c>
      <c r="B829" s="18">
        <v>30.001000000000001</v>
      </c>
      <c r="C829" s="14">
        <v>35</v>
      </c>
      <c r="D829" t="s">
        <v>83</v>
      </c>
      <c r="E829" s="19" t="s">
        <v>139</v>
      </c>
      <c r="F829" s="28" t="str">
        <f t="shared" si="12"/>
        <v>35Пермь</v>
      </c>
      <c r="G829" s="20">
        <v>408</v>
      </c>
      <c r="H829" s="21">
        <v>455</v>
      </c>
    </row>
    <row r="830" spans="1:8" x14ac:dyDescent="0.25">
      <c r="A830" s="17" t="s">
        <v>110</v>
      </c>
      <c r="B830" s="18">
        <v>30.001000000000001</v>
      </c>
      <c r="C830" s="14">
        <v>35</v>
      </c>
      <c r="D830" t="s">
        <v>83</v>
      </c>
      <c r="E830" s="19" t="s">
        <v>140</v>
      </c>
      <c r="F830" s="28" t="str">
        <f t="shared" si="12"/>
        <v>35Ростов</v>
      </c>
      <c r="G830" s="20">
        <v>383</v>
      </c>
      <c r="H830" s="21">
        <v>428</v>
      </c>
    </row>
    <row r="831" spans="1:8" x14ac:dyDescent="0.25">
      <c r="A831" s="17" t="s">
        <v>110</v>
      </c>
      <c r="B831" s="18">
        <v>30.001000000000001</v>
      </c>
      <c r="C831" s="14">
        <v>35</v>
      </c>
      <c r="D831" t="s">
        <v>83</v>
      </c>
      <c r="E831" s="19" t="s">
        <v>141</v>
      </c>
      <c r="F831" s="28" t="str">
        <f t="shared" si="12"/>
        <v>35Самара</v>
      </c>
      <c r="G831" s="20">
        <v>342</v>
      </c>
      <c r="H831" s="21">
        <v>382</v>
      </c>
    </row>
    <row r="832" spans="1:8" x14ac:dyDescent="0.25">
      <c r="A832" s="17" t="s">
        <v>110</v>
      </c>
      <c r="B832" s="18">
        <v>30.001000000000001</v>
      </c>
      <c r="C832" s="14">
        <v>35</v>
      </c>
      <c r="D832" t="s">
        <v>83</v>
      </c>
      <c r="E832" s="19" t="s">
        <v>83</v>
      </c>
      <c r="F832" s="28" t="str">
        <f t="shared" si="12"/>
        <v>35Санкт-Петербург и СЗО</v>
      </c>
      <c r="G832" s="20">
        <v>149</v>
      </c>
      <c r="H832" s="21">
        <v>205</v>
      </c>
    </row>
    <row r="833" spans="1:8" x14ac:dyDescent="0.25">
      <c r="A833" s="17" t="s">
        <v>110</v>
      </c>
      <c r="B833" s="18">
        <v>30.001000000000001</v>
      </c>
      <c r="C833" s="14">
        <v>35</v>
      </c>
      <c r="D833" t="s">
        <v>83</v>
      </c>
      <c r="E833" s="19" t="s">
        <v>142</v>
      </c>
      <c r="F833" s="28" t="str">
        <f t="shared" si="12"/>
        <v>35Саратов</v>
      </c>
      <c r="G833" s="20">
        <v>344</v>
      </c>
      <c r="H833" s="21">
        <v>385</v>
      </c>
    </row>
    <row r="834" spans="1:8" x14ac:dyDescent="0.25">
      <c r="A834" s="17" t="s">
        <v>110</v>
      </c>
      <c r="B834" s="18">
        <v>30.001000000000001</v>
      </c>
      <c r="C834" s="14">
        <v>35</v>
      </c>
      <c r="D834" t="s">
        <v>83</v>
      </c>
      <c r="E834" s="19" t="s">
        <v>143</v>
      </c>
      <c r="F834" s="28" t="str">
        <f t="shared" si="12"/>
        <v>35Тверь</v>
      </c>
      <c r="G834" s="20">
        <v>236</v>
      </c>
      <c r="H834" s="21">
        <v>284</v>
      </c>
    </row>
    <row r="835" spans="1:8" x14ac:dyDescent="0.25">
      <c r="A835" s="17" t="s">
        <v>110</v>
      </c>
      <c r="B835" s="18">
        <v>30.001000000000001</v>
      </c>
      <c r="C835" s="14">
        <v>35</v>
      </c>
      <c r="D835" t="s">
        <v>83</v>
      </c>
      <c r="E835" s="19" t="s">
        <v>155</v>
      </c>
      <c r="F835" s="28" t="str">
        <f t="shared" si="12"/>
        <v>35Туркменистан</v>
      </c>
      <c r="G835" s="20">
        <v>456</v>
      </c>
      <c r="H835" s="21">
        <v>510</v>
      </c>
    </row>
    <row r="836" spans="1:8" x14ac:dyDescent="0.25">
      <c r="A836" s="17" t="s">
        <v>110</v>
      </c>
      <c r="B836" s="18">
        <v>30.001000000000001</v>
      </c>
      <c r="C836" s="14">
        <v>35</v>
      </c>
      <c r="D836" t="s">
        <v>83</v>
      </c>
      <c r="E836" s="19" t="s">
        <v>144</v>
      </c>
      <c r="F836" s="28" t="str">
        <f t="shared" ref="F836:F899" si="13">C836&amp;E836</f>
        <v>35Тюмень</v>
      </c>
      <c r="G836" s="20">
        <v>468</v>
      </c>
      <c r="H836" s="21">
        <v>598</v>
      </c>
    </row>
    <row r="837" spans="1:8" x14ac:dyDescent="0.25">
      <c r="A837" s="17" t="s">
        <v>110</v>
      </c>
      <c r="B837" s="18">
        <v>30.001000000000001</v>
      </c>
      <c r="C837" s="14">
        <v>35</v>
      </c>
      <c r="D837" t="s">
        <v>83</v>
      </c>
      <c r="E837" s="19" t="s">
        <v>154</v>
      </c>
      <c r="F837" s="28" t="str">
        <f t="shared" si="13"/>
        <v>35Узбекистан</v>
      </c>
      <c r="G837" s="20">
        <v>602</v>
      </c>
      <c r="H837" s="21">
        <v>672</v>
      </c>
    </row>
    <row r="838" spans="1:8" x14ac:dyDescent="0.25">
      <c r="A838" s="17" t="s">
        <v>110</v>
      </c>
      <c r="B838" s="18">
        <v>30.001000000000001</v>
      </c>
      <c r="C838" s="14">
        <v>35</v>
      </c>
      <c r="D838" t="s">
        <v>83</v>
      </c>
      <c r="E838" s="19" t="s">
        <v>145</v>
      </c>
      <c r="F838" s="28" t="str">
        <f t="shared" si="13"/>
        <v>35Уфа</v>
      </c>
      <c r="G838" s="20">
        <v>387</v>
      </c>
      <c r="H838" s="21">
        <v>433</v>
      </c>
    </row>
    <row r="839" spans="1:8" x14ac:dyDescent="0.25">
      <c r="A839" s="17" t="s">
        <v>110</v>
      </c>
      <c r="B839" s="18">
        <v>30.001000000000001</v>
      </c>
      <c r="C839" s="14">
        <v>35</v>
      </c>
      <c r="D839" t="s">
        <v>83</v>
      </c>
      <c r="E839" s="19" t="s">
        <v>146</v>
      </c>
      <c r="F839" s="28" t="str">
        <f t="shared" si="13"/>
        <v>35Ярославль</v>
      </c>
      <c r="G839" s="20">
        <v>251</v>
      </c>
      <c r="H839" s="21">
        <v>286</v>
      </c>
    </row>
    <row r="840" spans="1:8" x14ac:dyDescent="0.25">
      <c r="A840" s="17" t="s">
        <v>111</v>
      </c>
      <c r="B840" s="18">
        <v>35.000999999999998</v>
      </c>
      <c r="C840" s="14">
        <v>40</v>
      </c>
      <c r="D840" t="s">
        <v>83</v>
      </c>
      <c r="E840" s="19" t="s">
        <v>147</v>
      </c>
      <c r="F840" s="28" t="str">
        <f t="shared" si="13"/>
        <v>40Азербайджан</v>
      </c>
      <c r="G840" s="20">
        <v>504</v>
      </c>
      <c r="H840" s="21">
        <v>564</v>
      </c>
    </row>
    <row r="841" spans="1:8" x14ac:dyDescent="0.25">
      <c r="A841" s="17" t="s">
        <v>111</v>
      </c>
      <c r="B841" s="18">
        <v>35.000999999999998</v>
      </c>
      <c r="C841" s="14">
        <v>40</v>
      </c>
      <c r="D841" t="s">
        <v>83</v>
      </c>
      <c r="E841" s="19" t="s">
        <v>148</v>
      </c>
      <c r="F841" s="28" t="str">
        <f t="shared" si="13"/>
        <v>40Алматы</v>
      </c>
      <c r="G841" s="20">
        <v>680</v>
      </c>
      <c r="H841" s="21">
        <v>760</v>
      </c>
    </row>
    <row r="842" spans="1:8" x14ac:dyDescent="0.25">
      <c r="A842" s="17" t="s">
        <v>111</v>
      </c>
      <c r="B842" s="18">
        <v>35.000999999999998</v>
      </c>
      <c r="C842" s="14">
        <v>40</v>
      </c>
      <c r="D842" t="s">
        <v>83</v>
      </c>
      <c r="E842" s="19" t="s">
        <v>149</v>
      </c>
      <c r="F842" s="28" t="str">
        <f t="shared" si="13"/>
        <v>40Армения</v>
      </c>
      <c r="G842" s="20">
        <v>504</v>
      </c>
      <c r="H842" s="21">
        <v>564</v>
      </c>
    </row>
    <row r="843" spans="1:8" x14ac:dyDescent="0.25">
      <c r="A843" s="17" t="s">
        <v>111</v>
      </c>
      <c r="B843" s="18">
        <v>35.000999999999998</v>
      </c>
      <c r="C843" s="14">
        <v>40</v>
      </c>
      <c r="D843" t="s">
        <v>83</v>
      </c>
      <c r="E843" s="19" t="s">
        <v>150</v>
      </c>
      <c r="F843" s="28" t="str">
        <f t="shared" si="13"/>
        <v>40Астана</v>
      </c>
      <c r="G843" s="20">
        <v>555</v>
      </c>
      <c r="H843" s="21">
        <v>691</v>
      </c>
    </row>
    <row r="844" spans="1:8" x14ac:dyDescent="0.25">
      <c r="A844" s="17" t="s">
        <v>111</v>
      </c>
      <c r="B844" s="18">
        <v>35.000999999999998</v>
      </c>
      <c r="C844" s="14">
        <v>40</v>
      </c>
      <c r="D844" t="s">
        <v>83</v>
      </c>
      <c r="E844" s="19" t="s">
        <v>151</v>
      </c>
      <c r="F844" s="28" t="str">
        <f t="shared" si="13"/>
        <v>40Беларусь</v>
      </c>
      <c r="G844" s="20">
        <v>305</v>
      </c>
      <c r="H844" s="21">
        <v>341</v>
      </c>
    </row>
    <row r="845" spans="1:8" x14ac:dyDescent="0.25">
      <c r="A845" s="17" t="s">
        <v>111</v>
      </c>
      <c r="B845" s="18">
        <v>35.000999999999998</v>
      </c>
      <c r="C845" s="14">
        <v>40</v>
      </c>
      <c r="D845" t="s">
        <v>83</v>
      </c>
      <c r="E845" s="19" t="s">
        <v>84</v>
      </c>
      <c r="F845" s="28" t="str">
        <f t="shared" si="13"/>
        <v>40Воронеж</v>
      </c>
      <c r="G845" s="20">
        <v>317</v>
      </c>
      <c r="H845" s="21">
        <v>431</v>
      </c>
    </row>
    <row r="846" spans="1:8" x14ac:dyDescent="0.25">
      <c r="A846" s="17" t="s">
        <v>111</v>
      </c>
      <c r="B846" s="18">
        <v>35.000999999999998</v>
      </c>
      <c r="C846" s="14">
        <v>40</v>
      </c>
      <c r="D846" t="s">
        <v>83</v>
      </c>
      <c r="E846" s="19" t="s">
        <v>152</v>
      </c>
      <c r="F846" s="28" t="str">
        <f t="shared" si="13"/>
        <v>40Грузия</v>
      </c>
      <c r="G846" s="20">
        <v>504</v>
      </c>
      <c r="H846" s="21">
        <v>564</v>
      </c>
    </row>
    <row r="847" spans="1:8" x14ac:dyDescent="0.25">
      <c r="A847" s="17" t="s">
        <v>111</v>
      </c>
      <c r="B847" s="18">
        <v>35.000999999999998</v>
      </c>
      <c r="C847" s="14">
        <v>40</v>
      </c>
      <c r="D847" t="s">
        <v>83</v>
      </c>
      <c r="E847" s="19" t="s">
        <v>127</v>
      </c>
      <c r="F847" s="28" t="str">
        <f t="shared" si="13"/>
        <v>40Дальний Восток</v>
      </c>
      <c r="G847" s="20">
        <v>1044</v>
      </c>
      <c r="H847" s="21">
        <v>1166</v>
      </c>
    </row>
    <row r="848" spans="1:8" x14ac:dyDescent="0.25">
      <c r="A848" s="17" t="s">
        <v>111</v>
      </c>
      <c r="B848" s="18">
        <v>35.000999999999998</v>
      </c>
      <c r="C848" s="14">
        <v>40</v>
      </c>
      <c r="D848" t="s">
        <v>83</v>
      </c>
      <c r="E848" s="19" t="s">
        <v>128</v>
      </c>
      <c r="F848" s="28" t="str">
        <f t="shared" si="13"/>
        <v>40Екатеринбург</v>
      </c>
      <c r="G848" s="20">
        <v>429</v>
      </c>
      <c r="H848" s="21">
        <v>499</v>
      </c>
    </row>
    <row r="849" spans="1:8" x14ac:dyDescent="0.25">
      <c r="A849" s="17" t="s">
        <v>111</v>
      </c>
      <c r="B849" s="18">
        <v>35.000999999999998</v>
      </c>
      <c r="C849" s="14">
        <v>40</v>
      </c>
      <c r="D849" t="s">
        <v>83</v>
      </c>
      <c r="E849" s="19" t="s">
        <v>129</v>
      </c>
      <c r="F849" s="28" t="str">
        <f t="shared" si="13"/>
        <v>40Казань</v>
      </c>
      <c r="G849" s="20">
        <v>341</v>
      </c>
      <c r="H849" s="21">
        <v>404</v>
      </c>
    </row>
    <row r="850" spans="1:8" x14ac:dyDescent="0.25">
      <c r="A850" s="17" t="s">
        <v>111</v>
      </c>
      <c r="B850" s="18">
        <v>35.000999999999998</v>
      </c>
      <c r="C850" s="14">
        <v>40</v>
      </c>
      <c r="D850" t="s">
        <v>83</v>
      </c>
      <c r="E850" s="19" t="s">
        <v>130</v>
      </c>
      <c r="F850" s="28" t="str">
        <f t="shared" si="13"/>
        <v>40Калининград</v>
      </c>
      <c r="G850" s="20">
        <v>345</v>
      </c>
      <c r="H850" s="21">
        <v>385</v>
      </c>
    </row>
    <row r="851" spans="1:8" x14ac:dyDescent="0.25">
      <c r="A851" s="17" t="s">
        <v>111</v>
      </c>
      <c r="B851" s="18">
        <v>35.000999999999998</v>
      </c>
      <c r="C851" s="14">
        <v>40</v>
      </c>
      <c r="D851" t="s">
        <v>83</v>
      </c>
      <c r="E851" s="19" t="s">
        <v>131</v>
      </c>
      <c r="F851" s="28" t="str">
        <f t="shared" si="13"/>
        <v>40Краснодар</v>
      </c>
      <c r="G851" s="20">
        <v>462</v>
      </c>
      <c r="H851" s="21">
        <v>516</v>
      </c>
    </row>
    <row r="852" spans="1:8" x14ac:dyDescent="0.25">
      <c r="A852" s="17" t="s">
        <v>111</v>
      </c>
      <c r="B852" s="18">
        <v>35.000999999999998</v>
      </c>
      <c r="C852" s="14">
        <v>40</v>
      </c>
      <c r="D852" t="s">
        <v>83</v>
      </c>
      <c r="E852" s="19" t="s">
        <v>132</v>
      </c>
      <c r="F852" s="28" t="str">
        <f t="shared" si="13"/>
        <v>40Красноярск</v>
      </c>
      <c r="G852" s="20">
        <v>793</v>
      </c>
      <c r="H852" s="21">
        <v>886</v>
      </c>
    </row>
    <row r="853" spans="1:8" x14ac:dyDescent="0.25">
      <c r="A853" s="17" t="s">
        <v>111</v>
      </c>
      <c r="B853" s="18">
        <v>35.000999999999998</v>
      </c>
      <c r="C853" s="14">
        <v>40</v>
      </c>
      <c r="D853" t="s">
        <v>83</v>
      </c>
      <c r="E853" s="19" t="s">
        <v>153</v>
      </c>
      <c r="F853" s="28" t="str">
        <f t="shared" si="13"/>
        <v>40Кыргызстан</v>
      </c>
      <c r="G853" s="20">
        <v>680</v>
      </c>
      <c r="H853" s="21">
        <v>760</v>
      </c>
    </row>
    <row r="854" spans="1:8" x14ac:dyDescent="0.25">
      <c r="A854" s="17" t="s">
        <v>111</v>
      </c>
      <c r="B854" s="18">
        <v>35.000999999999998</v>
      </c>
      <c r="C854" s="14">
        <v>40</v>
      </c>
      <c r="D854" t="s">
        <v>83</v>
      </c>
      <c r="E854" s="19" t="s">
        <v>133</v>
      </c>
      <c r="F854" s="28" t="str">
        <f t="shared" si="13"/>
        <v>40Махачкала</v>
      </c>
      <c r="G854" s="20">
        <v>480</v>
      </c>
      <c r="H854" s="21">
        <v>537</v>
      </c>
    </row>
    <row r="855" spans="1:8" x14ac:dyDescent="0.25">
      <c r="A855" s="17" t="s">
        <v>111</v>
      </c>
      <c r="B855" s="18">
        <v>35.000999999999998</v>
      </c>
      <c r="C855" s="14">
        <v>40</v>
      </c>
      <c r="D855" t="s">
        <v>83</v>
      </c>
      <c r="E855" s="19" t="s">
        <v>134</v>
      </c>
      <c r="F855" s="28" t="str">
        <f t="shared" si="13"/>
        <v>40Москва, МО и Дальние регионы</v>
      </c>
      <c r="G855" s="20">
        <v>290</v>
      </c>
      <c r="H855" s="21">
        <v>324</v>
      </c>
    </row>
    <row r="856" spans="1:8" x14ac:dyDescent="0.25">
      <c r="A856" s="17" t="s">
        <v>111</v>
      </c>
      <c r="B856" s="18">
        <v>35.000999999999998</v>
      </c>
      <c r="C856" s="14">
        <v>40</v>
      </c>
      <c r="D856" t="s">
        <v>83</v>
      </c>
      <c r="E856" s="19" t="s">
        <v>135</v>
      </c>
      <c r="F856" s="28" t="str">
        <f t="shared" si="13"/>
        <v>40Невинномысск</v>
      </c>
      <c r="G856" s="20">
        <v>462</v>
      </c>
      <c r="H856" s="21">
        <v>517</v>
      </c>
    </row>
    <row r="857" spans="1:8" x14ac:dyDescent="0.25">
      <c r="A857" s="17" t="s">
        <v>111</v>
      </c>
      <c r="B857" s="18">
        <v>35.000999999999998</v>
      </c>
      <c r="C857" s="14">
        <v>40</v>
      </c>
      <c r="D857" t="s">
        <v>83</v>
      </c>
      <c r="E857" s="19" t="s">
        <v>136</v>
      </c>
      <c r="F857" s="28" t="str">
        <f t="shared" si="13"/>
        <v>40Новосибирск</v>
      </c>
      <c r="G857" s="20">
        <v>647</v>
      </c>
      <c r="H857" s="21">
        <v>723</v>
      </c>
    </row>
    <row r="858" spans="1:8" x14ac:dyDescent="0.25">
      <c r="A858" s="17" t="s">
        <v>111</v>
      </c>
      <c r="B858" s="18">
        <v>35.000999999999998</v>
      </c>
      <c r="C858" s="14">
        <v>40</v>
      </c>
      <c r="D858" t="s">
        <v>83</v>
      </c>
      <c r="E858" s="19" t="s">
        <v>137</v>
      </c>
      <c r="F858" s="28" t="str">
        <f t="shared" si="13"/>
        <v>40Омск</v>
      </c>
      <c r="G858" s="20">
        <v>528</v>
      </c>
      <c r="H858" s="21">
        <v>658</v>
      </c>
    </row>
    <row r="859" spans="1:8" x14ac:dyDescent="0.25">
      <c r="A859" s="17" t="s">
        <v>111</v>
      </c>
      <c r="B859" s="18">
        <v>35.000999999999998</v>
      </c>
      <c r="C859" s="14">
        <v>40</v>
      </c>
      <c r="D859" t="s">
        <v>83</v>
      </c>
      <c r="E859" s="19" t="s">
        <v>138</v>
      </c>
      <c r="F859" s="28" t="str">
        <f t="shared" si="13"/>
        <v>40Оренбург</v>
      </c>
      <c r="G859" s="20">
        <v>422</v>
      </c>
      <c r="H859" s="21">
        <v>495</v>
      </c>
    </row>
    <row r="860" spans="1:8" x14ac:dyDescent="0.25">
      <c r="A860" s="17" t="s">
        <v>111</v>
      </c>
      <c r="B860" s="18">
        <v>35.000999999999998</v>
      </c>
      <c r="C860" s="14">
        <v>40</v>
      </c>
      <c r="D860" t="s">
        <v>83</v>
      </c>
      <c r="E860" s="19" t="s">
        <v>139</v>
      </c>
      <c r="F860" s="28" t="str">
        <f t="shared" si="13"/>
        <v>40Пермь</v>
      </c>
      <c r="G860" s="20">
        <v>440</v>
      </c>
      <c r="H860" s="21">
        <v>497</v>
      </c>
    </row>
    <row r="861" spans="1:8" x14ac:dyDescent="0.25">
      <c r="A861" s="17" t="s">
        <v>111</v>
      </c>
      <c r="B861" s="18">
        <v>35.000999999999998</v>
      </c>
      <c r="C861" s="14">
        <v>40</v>
      </c>
      <c r="D861" t="s">
        <v>83</v>
      </c>
      <c r="E861" s="19" t="s">
        <v>140</v>
      </c>
      <c r="F861" s="28" t="str">
        <f t="shared" si="13"/>
        <v>40Ростов</v>
      </c>
      <c r="G861" s="20">
        <v>429</v>
      </c>
      <c r="H861" s="21">
        <v>479</v>
      </c>
    </row>
    <row r="862" spans="1:8" x14ac:dyDescent="0.25">
      <c r="A862" s="17" t="s">
        <v>111</v>
      </c>
      <c r="B862" s="18">
        <v>35.000999999999998</v>
      </c>
      <c r="C862" s="14">
        <v>40</v>
      </c>
      <c r="D862" t="s">
        <v>83</v>
      </c>
      <c r="E862" s="19" t="s">
        <v>141</v>
      </c>
      <c r="F862" s="28" t="str">
        <f t="shared" si="13"/>
        <v>40Самара</v>
      </c>
      <c r="G862" s="20">
        <v>381</v>
      </c>
      <c r="H862" s="21">
        <v>426</v>
      </c>
    </row>
    <row r="863" spans="1:8" x14ac:dyDescent="0.25">
      <c r="A863" s="17" t="s">
        <v>111</v>
      </c>
      <c r="B863" s="18">
        <v>35.000999999999998</v>
      </c>
      <c r="C863" s="14">
        <v>40</v>
      </c>
      <c r="D863" t="s">
        <v>83</v>
      </c>
      <c r="E863" s="19" t="s">
        <v>83</v>
      </c>
      <c r="F863" s="28" t="str">
        <f t="shared" si="13"/>
        <v>40Санкт-Петербург и СЗО</v>
      </c>
      <c r="G863" s="20">
        <v>165</v>
      </c>
      <c r="H863" s="21">
        <v>230</v>
      </c>
    </row>
    <row r="864" spans="1:8" x14ac:dyDescent="0.25">
      <c r="A864" s="17" t="s">
        <v>111</v>
      </c>
      <c r="B864" s="18">
        <v>35.000999999999998</v>
      </c>
      <c r="C864" s="14">
        <v>40</v>
      </c>
      <c r="D864" t="s">
        <v>83</v>
      </c>
      <c r="E864" s="19" t="s">
        <v>142</v>
      </c>
      <c r="F864" s="28" t="str">
        <f t="shared" si="13"/>
        <v>40Саратов</v>
      </c>
      <c r="G864" s="20">
        <v>393</v>
      </c>
      <c r="H864" s="21">
        <v>439</v>
      </c>
    </row>
    <row r="865" spans="1:8" x14ac:dyDescent="0.25">
      <c r="A865" s="17" t="s">
        <v>111</v>
      </c>
      <c r="B865" s="18">
        <v>35.000999999999998</v>
      </c>
      <c r="C865" s="14">
        <v>40</v>
      </c>
      <c r="D865" t="s">
        <v>83</v>
      </c>
      <c r="E865" s="19" t="s">
        <v>143</v>
      </c>
      <c r="F865" s="28" t="str">
        <f t="shared" si="13"/>
        <v>40Тверь</v>
      </c>
      <c r="G865" s="20">
        <v>256</v>
      </c>
      <c r="H865" s="21">
        <v>324</v>
      </c>
    </row>
    <row r="866" spans="1:8" x14ac:dyDescent="0.25">
      <c r="A866" s="17" t="s">
        <v>111</v>
      </c>
      <c r="B866" s="18">
        <v>35.000999999999998</v>
      </c>
      <c r="C866" s="14">
        <v>40</v>
      </c>
      <c r="D866" t="s">
        <v>83</v>
      </c>
      <c r="E866" s="19" t="s">
        <v>155</v>
      </c>
      <c r="F866" s="28" t="str">
        <f t="shared" si="13"/>
        <v>40Туркменистан</v>
      </c>
      <c r="G866" s="20">
        <v>504</v>
      </c>
      <c r="H866" s="21">
        <v>564</v>
      </c>
    </row>
    <row r="867" spans="1:8" x14ac:dyDescent="0.25">
      <c r="A867" s="17" t="s">
        <v>111</v>
      </c>
      <c r="B867" s="18">
        <v>35.000999999999998</v>
      </c>
      <c r="C867" s="14">
        <v>40</v>
      </c>
      <c r="D867" t="s">
        <v>83</v>
      </c>
      <c r="E867" s="19" t="s">
        <v>144</v>
      </c>
      <c r="F867" s="28" t="str">
        <f t="shared" si="13"/>
        <v>40Тюмень</v>
      </c>
      <c r="G867" s="20">
        <v>533</v>
      </c>
      <c r="H867" s="21">
        <v>668</v>
      </c>
    </row>
    <row r="868" spans="1:8" x14ac:dyDescent="0.25">
      <c r="A868" s="17" t="s">
        <v>111</v>
      </c>
      <c r="B868" s="18">
        <v>35.000999999999998</v>
      </c>
      <c r="C868" s="14">
        <v>40</v>
      </c>
      <c r="D868" t="s">
        <v>83</v>
      </c>
      <c r="E868" s="19" t="s">
        <v>154</v>
      </c>
      <c r="F868" s="28" t="str">
        <f t="shared" si="13"/>
        <v>40Узбекистан</v>
      </c>
      <c r="G868" s="20">
        <v>680</v>
      </c>
      <c r="H868" s="21">
        <v>760</v>
      </c>
    </row>
    <row r="869" spans="1:8" x14ac:dyDescent="0.25">
      <c r="A869" s="17" t="s">
        <v>111</v>
      </c>
      <c r="B869" s="18">
        <v>35.000999999999998</v>
      </c>
      <c r="C869" s="14">
        <v>40</v>
      </c>
      <c r="D869" t="s">
        <v>83</v>
      </c>
      <c r="E869" s="19" t="s">
        <v>145</v>
      </c>
      <c r="F869" s="28" t="str">
        <f t="shared" si="13"/>
        <v>40Уфа</v>
      </c>
      <c r="G869" s="20">
        <v>440</v>
      </c>
      <c r="H869" s="21">
        <v>495</v>
      </c>
    </row>
    <row r="870" spans="1:8" x14ac:dyDescent="0.25">
      <c r="A870" s="17" t="s">
        <v>111</v>
      </c>
      <c r="B870" s="18">
        <v>35.000999999999998</v>
      </c>
      <c r="C870" s="14">
        <v>40</v>
      </c>
      <c r="D870" t="s">
        <v>83</v>
      </c>
      <c r="E870" s="19" t="s">
        <v>146</v>
      </c>
      <c r="F870" s="28" t="str">
        <f t="shared" si="13"/>
        <v>40Ярославль</v>
      </c>
      <c r="G870" s="20">
        <v>282</v>
      </c>
      <c r="H870" s="21">
        <v>324</v>
      </c>
    </row>
    <row r="871" spans="1:8" x14ac:dyDescent="0.25">
      <c r="A871" s="17" t="s">
        <v>112</v>
      </c>
      <c r="B871" s="18">
        <v>40.000999999999998</v>
      </c>
      <c r="C871" s="14">
        <v>45</v>
      </c>
      <c r="D871" t="s">
        <v>83</v>
      </c>
      <c r="E871" s="19" t="s">
        <v>147</v>
      </c>
      <c r="F871" s="28" t="str">
        <f t="shared" si="13"/>
        <v>45Азербайджан</v>
      </c>
      <c r="G871" s="20">
        <v>583</v>
      </c>
      <c r="H871" s="21">
        <v>651</v>
      </c>
    </row>
    <row r="872" spans="1:8" x14ac:dyDescent="0.25">
      <c r="A872" s="17" t="s">
        <v>112</v>
      </c>
      <c r="B872" s="18">
        <v>40.000999999999998</v>
      </c>
      <c r="C872" s="14">
        <v>45</v>
      </c>
      <c r="D872" t="s">
        <v>83</v>
      </c>
      <c r="E872" s="19" t="s">
        <v>148</v>
      </c>
      <c r="F872" s="28" t="str">
        <f t="shared" si="13"/>
        <v>45Алматы</v>
      </c>
      <c r="G872" s="20">
        <v>776</v>
      </c>
      <c r="H872" s="21">
        <v>868</v>
      </c>
    </row>
    <row r="873" spans="1:8" x14ac:dyDescent="0.25">
      <c r="A873" s="17" t="s">
        <v>112</v>
      </c>
      <c r="B873" s="18">
        <v>40.000999999999998</v>
      </c>
      <c r="C873" s="14">
        <v>45</v>
      </c>
      <c r="D873" t="s">
        <v>83</v>
      </c>
      <c r="E873" s="19" t="s">
        <v>149</v>
      </c>
      <c r="F873" s="28" t="str">
        <f t="shared" si="13"/>
        <v>45Армения</v>
      </c>
      <c r="G873" s="20">
        <v>583</v>
      </c>
      <c r="H873" s="21">
        <v>651</v>
      </c>
    </row>
    <row r="874" spans="1:8" x14ac:dyDescent="0.25">
      <c r="A874" s="17" t="s">
        <v>112</v>
      </c>
      <c r="B874" s="18">
        <v>40.000999999999998</v>
      </c>
      <c r="C874" s="14">
        <v>45</v>
      </c>
      <c r="D874" t="s">
        <v>83</v>
      </c>
      <c r="E874" s="19" t="s">
        <v>150</v>
      </c>
      <c r="F874" s="28" t="str">
        <f t="shared" si="13"/>
        <v>45Астана</v>
      </c>
      <c r="G874" s="20">
        <v>630</v>
      </c>
      <c r="H874" s="21">
        <v>773</v>
      </c>
    </row>
    <row r="875" spans="1:8" x14ac:dyDescent="0.25">
      <c r="A875" s="17" t="s">
        <v>112</v>
      </c>
      <c r="B875" s="18">
        <v>40.000999999999998</v>
      </c>
      <c r="C875" s="14">
        <v>45</v>
      </c>
      <c r="D875" t="s">
        <v>83</v>
      </c>
      <c r="E875" s="19" t="s">
        <v>151</v>
      </c>
      <c r="F875" s="28" t="str">
        <f t="shared" si="13"/>
        <v>45Беларусь</v>
      </c>
      <c r="G875" s="20">
        <v>342</v>
      </c>
      <c r="H875" s="21">
        <v>382</v>
      </c>
    </row>
    <row r="876" spans="1:8" x14ac:dyDescent="0.25">
      <c r="A876" s="17" t="s">
        <v>112</v>
      </c>
      <c r="B876" s="18">
        <v>40.000999999999998</v>
      </c>
      <c r="C876" s="14">
        <v>45</v>
      </c>
      <c r="D876" t="s">
        <v>83</v>
      </c>
      <c r="E876" s="19" t="s">
        <v>84</v>
      </c>
      <c r="F876" s="28" t="str">
        <f t="shared" si="13"/>
        <v>45Воронеж</v>
      </c>
      <c r="G876" s="20">
        <v>371</v>
      </c>
      <c r="H876" s="21">
        <v>473</v>
      </c>
    </row>
    <row r="877" spans="1:8" x14ac:dyDescent="0.25">
      <c r="A877" s="17" t="s">
        <v>112</v>
      </c>
      <c r="B877" s="18">
        <v>40.000999999999998</v>
      </c>
      <c r="C877" s="14">
        <v>45</v>
      </c>
      <c r="D877" t="s">
        <v>83</v>
      </c>
      <c r="E877" s="19" t="s">
        <v>152</v>
      </c>
      <c r="F877" s="28" t="str">
        <f t="shared" si="13"/>
        <v>45Грузия</v>
      </c>
      <c r="G877" s="20">
        <v>583</v>
      </c>
      <c r="H877" s="21">
        <v>651</v>
      </c>
    </row>
    <row r="878" spans="1:8" x14ac:dyDescent="0.25">
      <c r="A878" s="17" t="s">
        <v>112</v>
      </c>
      <c r="B878" s="18">
        <v>40.000999999999998</v>
      </c>
      <c r="C878" s="14">
        <v>45</v>
      </c>
      <c r="D878" t="s">
        <v>83</v>
      </c>
      <c r="E878" s="19" t="s">
        <v>127</v>
      </c>
      <c r="F878" s="28" t="str">
        <f t="shared" si="13"/>
        <v>45Дальний Восток</v>
      </c>
      <c r="G878" s="20">
        <v>1187</v>
      </c>
      <c r="H878" s="21">
        <v>1326</v>
      </c>
    </row>
    <row r="879" spans="1:8" x14ac:dyDescent="0.25">
      <c r="A879" s="17" t="s">
        <v>112</v>
      </c>
      <c r="B879" s="18">
        <v>40.000999999999998</v>
      </c>
      <c r="C879" s="14">
        <v>45</v>
      </c>
      <c r="D879" t="s">
        <v>83</v>
      </c>
      <c r="E879" s="19" t="s">
        <v>128</v>
      </c>
      <c r="F879" s="28" t="str">
        <f t="shared" si="13"/>
        <v>45Екатеринбург</v>
      </c>
      <c r="G879" s="20">
        <v>495</v>
      </c>
      <c r="H879" s="21">
        <v>553</v>
      </c>
    </row>
    <row r="880" spans="1:8" x14ac:dyDescent="0.25">
      <c r="A880" s="17" t="s">
        <v>112</v>
      </c>
      <c r="B880" s="18">
        <v>40.000999999999998</v>
      </c>
      <c r="C880" s="14">
        <v>45</v>
      </c>
      <c r="D880" t="s">
        <v>83</v>
      </c>
      <c r="E880" s="19" t="s">
        <v>129</v>
      </c>
      <c r="F880" s="28" t="str">
        <f t="shared" si="13"/>
        <v>45Казань</v>
      </c>
      <c r="G880" s="20">
        <v>388</v>
      </c>
      <c r="H880" s="21">
        <v>434</v>
      </c>
    </row>
    <row r="881" spans="1:8" x14ac:dyDescent="0.25">
      <c r="A881" s="17" t="s">
        <v>112</v>
      </c>
      <c r="B881" s="18">
        <v>40.000999999999998</v>
      </c>
      <c r="C881" s="14">
        <v>45</v>
      </c>
      <c r="D881" t="s">
        <v>83</v>
      </c>
      <c r="E881" s="19" t="s">
        <v>130</v>
      </c>
      <c r="F881" s="28" t="str">
        <f t="shared" si="13"/>
        <v>45Калининград</v>
      </c>
      <c r="G881" s="20">
        <v>371</v>
      </c>
      <c r="H881" s="21">
        <v>415</v>
      </c>
    </row>
    <row r="882" spans="1:8" x14ac:dyDescent="0.25">
      <c r="A882" s="17" t="s">
        <v>112</v>
      </c>
      <c r="B882" s="18">
        <v>40.000999999999998</v>
      </c>
      <c r="C882" s="14">
        <v>45</v>
      </c>
      <c r="D882" t="s">
        <v>83</v>
      </c>
      <c r="E882" s="19" t="s">
        <v>131</v>
      </c>
      <c r="F882" s="28" t="str">
        <f t="shared" si="13"/>
        <v>45Краснодар</v>
      </c>
      <c r="G882" s="20">
        <v>509</v>
      </c>
      <c r="H882" s="21">
        <v>569</v>
      </c>
    </row>
    <row r="883" spans="1:8" x14ac:dyDescent="0.25">
      <c r="A883" s="17" t="s">
        <v>112</v>
      </c>
      <c r="B883" s="18">
        <v>40.000999999999998</v>
      </c>
      <c r="C883" s="14">
        <v>45</v>
      </c>
      <c r="D883" t="s">
        <v>83</v>
      </c>
      <c r="E883" s="19" t="s">
        <v>132</v>
      </c>
      <c r="F883" s="28" t="str">
        <f t="shared" si="13"/>
        <v>45Красноярск</v>
      </c>
      <c r="G883" s="20">
        <v>897</v>
      </c>
      <c r="H883" s="21">
        <v>1002</v>
      </c>
    </row>
    <row r="884" spans="1:8" x14ac:dyDescent="0.25">
      <c r="A884" s="17" t="s">
        <v>112</v>
      </c>
      <c r="B884" s="18">
        <v>40.000999999999998</v>
      </c>
      <c r="C884" s="14">
        <v>45</v>
      </c>
      <c r="D884" t="s">
        <v>83</v>
      </c>
      <c r="E884" s="19" t="s">
        <v>153</v>
      </c>
      <c r="F884" s="28" t="str">
        <f t="shared" si="13"/>
        <v>45Кыргызстан</v>
      </c>
      <c r="G884" s="20">
        <v>776</v>
      </c>
      <c r="H884" s="21">
        <v>868</v>
      </c>
    </row>
    <row r="885" spans="1:8" x14ac:dyDescent="0.25">
      <c r="A885" s="17" t="s">
        <v>112</v>
      </c>
      <c r="B885" s="18">
        <v>40.000999999999998</v>
      </c>
      <c r="C885" s="14">
        <v>45</v>
      </c>
      <c r="D885" t="s">
        <v>83</v>
      </c>
      <c r="E885" s="19" t="s">
        <v>133</v>
      </c>
      <c r="F885" s="28" t="str">
        <f t="shared" si="13"/>
        <v>45Махачкала</v>
      </c>
      <c r="G885" s="20">
        <v>555</v>
      </c>
      <c r="H885" s="21">
        <v>620</v>
      </c>
    </row>
    <row r="886" spans="1:8" x14ac:dyDescent="0.25">
      <c r="A886" s="17" t="s">
        <v>112</v>
      </c>
      <c r="B886" s="18">
        <v>40.000999999999998</v>
      </c>
      <c r="C886" s="14">
        <v>45</v>
      </c>
      <c r="D886" t="s">
        <v>83</v>
      </c>
      <c r="E886" s="19" t="s">
        <v>134</v>
      </c>
      <c r="F886" s="28" t="str">
        <f t="shared" si="13"/>
        <v>45Москва, МО и Дальние регионы</v>
      </c>
      <c r="G886" s="20">
        <v>325</v>
      </c>
      <c r="H886" s="21">
        <v>363</v>
      </c>
    </row>
    <row r="887" spans="1:8" x14ac:dyDescent="0.25">
      <c r="A887" s="17" t="s">
        <v>112</v>
      </c>
      <c r="B887" s="18">
        <v>40.000999999999998</v>
      </c>
      <c r="C887" s="14">
        <v>45</v>
      </c>
      <c r="D887" t="s">
        <v>83</v>
      </c>
      <c r="E887" s="19" t="s">
        <v>135</v>
      </c>
      <c r="F887" s="28" t="str">
        <f t="shared" si="13"/>
        <v>45Невинномысск</v>
      </c>
      <c r="G887" s="20">
        <v>529</v>
      </c>
      <c r="H887" s="21">
        <v>591</v>
      </c>
    </row>
    <row r="888" spans="1:8" x14ac:dyDescent="0.25">
      <c r="A888" s="17" t="s">
        <v>112</v>
      </c>
      <c r="B888" s="18">
        <v>40.000999999999998</v>
      </c>
      <c r="C888" s="14">
        <v>45</v>
      </c>
      <c r="D888" t="s">
        <v>83</v>
      </c>
      <c r="E888" s="19" t="s">
        <v>136</v>
      </c>
      <c r="F888" s="28" t="str">
        <f t="shared" si="13"/>
        <v>45Новосибирск</v>
      </c>
      <c r="G888" s="20">
        <v>739</v>
      </c>
      <c r="H888" s="21">
        <v>826</v>
      </c>
    </row>
    <row r="889" spans="1:8" x14ac:dyDescent="0.25">
      <c r="A889" s="17" t="s">
        <v>112</v>
      </c>
      <c r="B889" s="18">
        <v>40.000999999999998</v>
      </c>
      <c r="C889" s="14">
        <v>45</v>
      </c>
      <c r="D889" t="s">
        <v>83</v>
      </c>
      <c r="E889" s="19" t="s">
        <v>137</v>
      </c>
      <c r="F889" s="28" t="str">
        <f t="shared" si="13"/>
        <v>45Омск</v>
      </c>
      <c r="G889" s="20">
        <v>600</v>
      </c>
      <c r="H889" s="21">
        <v>736</v>
      </c>
    </row>
    <row r="890" spans="1:8" x14ac:dyDescent="0.25">
      <c r="A890" s="17" t="s">
        <v>112</v>
      </c>
      <c r="B890" s="18">
        <v>40.000999999999998</v>
      </c>
      <c r="C890" s="14">
        <v>45</v>
      </c>
      <c r="D890" t="s">
        <v>83</v>
      </c>
      <c r="E890" s="19" t="s">
        <v>138</v>
      </c>
      <c r="F890" s="28" t="str">
        <f t="shared" si="13"/>
        <v>45Оренбург</v>
      </c>
      <c r="G890" s="20">
        <v>508</v>
      </c>
      <c r="H890" s="21">
        <v>568</v>
      </c>
    </row>
    <row r="891" spans="1:8" x14ac:dyDescent="0.25">
      <c r="A891" s="17" t="s">
        <v>112</v>
      </c>
      <c r="B891" s="18">
        <v>40.000999999999998</v>
      </c>
      <c r="C891" s="14">
        <v>45</v>
      </c>
      <c r="D891" t="s">
        <v>83</v>
      </c>
      <c r="E891" s="19" t="s">
        <v>139</v>
      </c>
      <c r="F891" s="28" t="str">
        <f t="shared" si="13"/>
        <v>45Пермь</v>
      </c>
      <c r="G891" s="20">
        <v>502</v>
      </c>
      <c r="H891" s="21">
        <v>561</v>
      </c>
    </row>
    <row r="892" spans="1:8" x14ac:dyDescent="0.25">
      <c r="A892" s="17" t="s">
        <v>112</v>
      </c>
      <c r="B892" s="18">
        <v>40.000999999999998</v>
      </c>
      <c r="C892" s="14">
        <v>45</v>
      </c>
      <c r="D892" t="s">
        <v>83</v>
      </c>
      <c r="E892" s="19" t="s">
        <v>140</v>
      </c>
      <c r="F892" s="28" t="str">
        <f t="shared" si="13"/>
        <v>45Ростов</v>
      </c>
      <c r="G892" s="20">
        <v>486</v>
      </c>
      <c r="H892" s="21">
        <v>543</v>
      </c>
    </row>
    <row r="893" spans="1:8" x14ac:dyDescent="0.25">
      <c r="A893" s="17" t="s">
        <v>112</v>
      </c>
      <c r="B893" s="18">
        <v>40.000999999999998</v>
      </c>
      <c r="C893" s="14">
        <v>45</v>
      </c>
      <c r="D893" t="s">
        <v>83</v>
      </c>
      <c r="E893" s="19" t="s">
        <v>141</v>
      </c>
      <c r="F893" s="28" t="str">
        <f t="shared" si="13"/>
        <v>45Самара</v>
      </c>
      <c r="G893" s="20">
        <v>447</v>
      </c>
      <c r="H893" s="21">
        <v>500</v>
      </c>
    </row>
    <row r="894" spans="1:8" x14ac:dyDescent="0.25">
      <c r="A894" s="17" t="s">
        <v>112</v>
      </c>
      <c r="B894" s="18">
        <v>40.000999999999998</v>
      </c>
      <c r="C894" s="14">
        <v>45</v>
      </c>
      <c r="D894" t="s">
        <v>83</v>
      </c>
      <c r="E894" s="19" t="s">
        <v>83</v>
      </c>
      <c r="F894" s="28" t="str">
        <f t="shared" si="13"/>
        <v>45Санкт-Петербург и СЗО</v>
      </c>
      <c r="G894" s="20">
        <v>176</v>
      </c>
      <c r="H894" s="21">
        <v>245</v>
      </c>
    </row>
    <row r="895" spans="1:8" x14ac:dyDescent="0.25">
      <c r="A895" s="17" t="s">
        <v>112</v>
      </c>
      <c r="B895" s="18">
        <v>40.000999999999998</v>
      </c>
      <c r="C895" s="14">
        <v>45</v>
      </c>
      <c r="D895" t="s">
        <v>83</v>
      </c>
      <c r="E895" s="19" t="s">
        <v>142</v>
      </c>
      <c r="F895" s="28" t="str">
        <f t="shared" si="13"/>
        <v>45Саратов</v>
      </c>
      <c r="G895" s="20">
        <v>447</v>
      </c>
      <c r="H895" s="21">
        <v>500</v>
      </c>
    </row>
    <row r="896" spans="1:8" x14ac:dyDescent="0.25">
      <c r="A896" s="17" t="s">
        <v>112</v>
      </c>
      <c r="B896" s="18">
        <v>40.000999999999998</v>
      </c>
      <c r="C896" s="14">
        <v>45</v>
      </c>
      <c r="D896" t="s">
        <v>83</v>
      </c>
      <c r="E896" s="19" t="s">
        <v>143</v>
      </c>
      <c r="F896" s="28" t="str">
        <f t="shared" si="13"/>
        <v>45Тверь</v>
      </c>
      <c r="G896" s="20">
        <v>286</v>
      </c>
      <c r="H896" s="21">
        <v>344</v>
      </c>
    </row>
    <row r="897" spans="1:8" x14ac:dyDescent="0.25">
      <c r="A897" s="17" t="s">
        <v>112</v>
      </c>
      <c r="B897" s="18">
        <v>40.000999999999998</v>
      </c>
      <c r="C897" s="14">
        <v>45</v>
      </c>
      <c r="D897" t="s">
        <v>83</v>
      </c>
      <c r="E897" s="19" t="s">
        <v>155</v>
      </c>
      <c r="F897" s="28" t="str">
        <f t="shared" si="13"/>
        <v>45Туркменистан</v>
      </c>
      <c r="G897" s="20">
        <v>583</v>
      </c>
      <c r="H897" s="21">
        <v>651</v>
      </c>
    </row>
    <row r="898" spans="1:8" x14ac:dyDescent="0.25">
      <c r="A898" s="17" t="s">
        <v>112</v>
      </c>
      <c r="B898" s="18">
        <v>40.000999999999998</v>
      </c>
      <c r="C898" s="14">
        <v>45</v>
      </c>
      <c r="D898" t="s">
        <v>83</v>
      </c>
      <c r="E898" s="19" t="s">
        <v>144</v>
      </c>
      <c r="F898" s="28" t="str">
        <f t="shared" si="13"/>
        <v>45Тюмень</v>
      </c>
      <c r="G898" s="20">
        <v>600</v>
      </c>
      <c r="H898" s="21">
        <v>757</v>
      </c>
    </row>
    <row r="899" spans="1:8" x14ac:dyDescent="0.25">
      <c r="A899" s="17" t="s">
        <v>112</v>
      </c>
      <c r="B899" s="18">
        <v>40.000999999999998</v>
      </c>
      <c r="C899" s="14">
        <v>45</v>
      </c>
      <c r="D899" t="s">
        <v>83</v>
      </c>
      <c r="E899" s="19" t="s">
        <v>154</v>
      </c>
      <c r="F899" s="28" t="str">
        <f t="shared" si="13"/>
        <v>45Узбекистан</v>
      </c>
      <c r="G899" s="20">
        <v>776</v>
      </c>
      <c r="H899" s="21">
        <v>868</v>
      </c>
    </row>
    <row r="900" spans="1:8" x14ac:dyDescent="0.25">
      <c r="A900" s="17" t="s">
        <v>112</v>
      </c>
      <c r="B900" s="18">
        <v>40.000999999999998</v>
      </c>
      <c r="C900" s="14">
        <v>45</v>
      </c>
      <c r="D900" t="s">
        <v>83</v>
      </c>
      <c r="E900" s="19" t="s">
        <v>145</v>
      </c>
      <c r="F900" s="28" t="str">
        <f t="shared" ref="F900:F963" si="14">C900&amp;E900</f>
        <v>45Уфа</v>
      </c>
      <c r="G900" s="20">
        <v>510</v>
      </c>
      <c r="H900" s="21">
        <v>569</v>
      </c>
    </row>
    <row r="901" spans="1:8" x14ac:dyDescent="0.25">
      <c r="A901" s="17" t="s">
        <v>112</v>
      </c>
      <c r="B901" s="18">
        <v>40.000999999999998</v>
      </c>
      <c r="C901" s="14">
        <v>45</v>
      </c>
      <c r="D901" t="s">
        <v>83</v>
      </c>
      <c r="E901" s="19" t="s">
        <v>146</v>
      </c>
      <c r="F901" s="28" t="str">
        <f t="shared" si="14"/>
        <v>45Ярославль</v>
      </c>
      <c r="G901" s="20">
        <v>313</v>
      </c>
      <c r="H901" s="21">
        <v>350</v>
      </c>
    </row>
    <row r="902" spans="1:8" x14ac:dyDescent="0.25">
      <c r="A902" s="17" t="s">
        <v>113</v>
      </c>
      <c r="B902" s="18">
        <v>45.000999999999998</v>
      </c>
      <c r="C902" s="14">
        <v>50</v>
      </c>
      <c r="D902" t="s">
        <v>83</v>
      </c>
      <c r="E902" s="19" t="s">
        <v>147</v>
      </c>
      <c r="F902" s="28" t="str">
        <f t="shared" si="14"/>
        <v>50Азербайджан</v>
      </c>
      <c r="G902" s="20">
        <v>633</v>
      </c>
      <c r="H902" s="21">
        <v>706</v>
      </c>
    </row>
    <row r="903" spans="1:8" x14ac:dyDescent="0.25">
      <c r="A903" s="17" t="s">
        <v>113</v>
      </c>
      <c r="B903" s="18">
        <v>45.000999999999998</v>
      </c>
      <c r="C903" s="14">
        <v>50</v>
      </c>
      <c r="D903" t="s">
        <v>83</v>
      </c>
      <c r="E903" s="19" t="s">
        <v>148</v>
      </c>
      <c r="F903" s="28" t="str">
        <f t="shared" si="14"/>
        <v>50Алматы</v>
      </c>
      <c r="G903" s="20">
        <v>858</v>
      </c>
      <c r="H903" s="21">
        <v>959</v>
      </c>
    </row>
    <row r="904" spans="1:8" x14ac:dyDescent="0.25">
      <c r="A904" s="17" t="s">
        <v>113</v>
      </c>
      <c r="B904" s="18">
        <v>45.000999999999998</v>
      </c>
      <c r="C904" s="14">
        <v>50</v>
      </c>
      <c r="D904" t="s">
        <v>83</v>
      </c>
      <c r="E904" s="19" t="s">
        <v>149</v>
      </c>
      <c r="F904" s="28" t="str">
        <f t="shared" si="14"/>
        <v>50Армения</v>
      </c>
      <c r="G904" s="20">
        <v>633</v>
      </c>
      <c r="H904" s="21">
        <v>706</v>
      </c>
    </row>
    <row r="905" spans="1:8" x14ac:dyDescent="0.25">
      <c r="A905" s="17" t="s">
        <v>113</v>
      </c>
      <c r="B905" s="18">
        <v>45.000999999999998</v>
      </c>
      <c r="C905" s="14">
        <v>50</v>
      </c>
      <c r="D905" t="s">
        <v>83</v>
      </c>
      <c r="E905" s="19" t="s">
        <v>150</v>
      </c>
      <c r="F905" s="28" t="str">
        <f t="shared" si="14"/>
        <v>50Астана</v>
      </c>
      <c r="G905" s="20">
        <v>704</v>
      </c>
      <c r="H905" s="21">
        <v>857</v>
      </c>
    </row>
    <row r="906" spans="1:8" x14ac:dyDescent="0.25">
      <c r="A906" s="17" t="s">
        <v>113</v>
      </c>
      <c r="B906" s="18">
        <v>45.000999999999998</v>
      </c>
      <c r="C906" s="14">
        <v>50</v>
      </c>
      <c r="D906" t="s">
        <v>83</v>
      </c>
      <c r="E906" s="19" t="s">
        <v>151</v>
      </c>
      <c r="F906" s="28" t="str">
        <f t="shared" si="14"/>
        <v>50Беларусь</v>
      </c>
      <c r="G906" s="20">
        <v>371</v>
      </c>
      <c r="H906" s="21">
        <v>415</v>
      </c>
    </row>
    <row r="907" spans="1:8" x14ac:dyDescent="0.25">
      <c r="A907" s="17" t="s">
        <v>113</v>
      </c>
      <c r="B907" s="18">
        <v>45.000999999999998</v>
      </c>
      <c r="C907" s="14">
        <v>50</v>
      </c>
      <c r="D907" t="s">
        <v>83</v>
      </c>
      <c r="E907" s="19" t="s">
        <v>84</v>
      </c>
      <c r="F907" s="28" t="str">
        <f t="shared" si="14"/>
        <v>50Воронеж</v>
      </c>
      <c r="G907" s="20">
        <v>399</v>
      </c>
      <c r="H907" s="21">
        <v>525</v>
      </c>
    </row>
    <row r="908" spans="1:8" x14ac:dyDescent="0.25">
      <c r="A908" s="17" t="s">
        <v>113</v>
      </c>
      <c r="B908" s="18">
        <v>45.000999999999998</v>
      </c>
      <c r="C908" s="14">
        <v>50</v>
      </c>
      <c r="D908" t="s">
        <v>83</v>
      </c>
      <c r="E908" s="19" t="s">
        <v>152</v>
      </c>
      <c r="F908" s="28" t="str">
        <f t="shared" si="14"/>
        <v>50Грузия</v>
      </c>
      <c r="G908" s="20">
        <v>633</v>
      </c>
      <c r="H908" s="21">
        <v>706</v>
      </c>
    </row>
    <row r="909" spans="1:8" x14ac:dyDescent="0.25">
      <c r="A909" s="17" t="s">
        <v>113</v>
      </c>
      <c r="B909" s="18">
        <v>45.000999999999998</v>
      </c>
      <c r="C909" s="14">
        <v>50</v>
      </c>
      <c r="D909" t="s">
        <v>83</v>
      </c>
      <c r="E909" s="19" t="s">
        <v>127</v>
      </c>
      <c r="F909" s="28" t="str">
        <f t="shared" si="14"/>
        <v>50Дальний Восток</v>
      </c>
      <c r="G909" s="20">
        <v>1314</v>
      </c>
      <c r="H909" s="21">
        <v>1468</v>
      </c>
    </row>
    <row r="910" spans="1:8" x14ac:dyDescent="0.25">
      <c r="A910" s="17" t="s">
        <v>113</v>
      </c>
      <c r="B910" s="18">
        <v>45.000999999999998</v>
      </c>
      <c r="C910" s="14">
        <v>50</v>
      </c>
      <c r="D910" t="s">
        <v>83</v>
      </c>
      <c r="E910" s="19" t="s">
        <v>128</v>
      </c>
      <c r="F910" s="28" t="str">
        <f t="shared" si="14"/>
        <v>50Екатеринбург</v>
      </c>
      <c r="G910" s="20">
        <v>533</v>
      </c>
      <c r="H910" s="21">
        <v>603</v>
      </c>
    </row>
    <row r="911" spans="1:8" x14ac:dyDescent="0.25">
      <c r="A911" s="17" t="s">
        <v>113</v>
      </c>
      <c r="B911" s="18">
        <v>45.000999999999998</v>
      </c>
      <c r="C911" s="14">
        <v>50</v>
      </c>
      <c r="D911" t="s">
        <v>83</v>
      </c>
      <c r="E911" s="19" t="s">
        <v>129</v>
      </c>
      <c r="F911" s="28" t="str">
        <f t="shared" si="14"/>
        <v>50Казань</v>
      </c>
      <c r="G911" s="20">
        <v>435</v>
      </c>
      <c r="H911" s="21">
        <v>490</v>
      </c>
    </row>
    <row r="912" spans="1:8" x14ac:dyDescent="0.25">
      <c r="A912" s="17" t="s">
        <v>113</v>
      </c>
      <c r="B912" s="18">
        <v>45.000999999999998</v>
      </c>
      <c r="C912" s="14">
        <v>50</v>
      </c>
      <c r="D912" t="s">
        <v>83</v>
      </c>
      <c r="E912" s="19" t="s">
        <v>130</v>
      </c>
      <c r="F912" s="28" t="str">
        <f t="shared" si="14"/>
        <v>50Калининград</v>
      </c>
      <c r="G912" s="20">
        <v>414</v>
      </c>
      <c r="H912" s="21">
        <v>463</v>
      </c>
    </row>
    <row r="913" spans="1:8" x14ac:dyDescent="0.25">
      <c r="A913" s="17" t="s">
        <v>113</v>
      </c>
      <c r="B913" s="18">
        <v>45.000999999999998</v>
      </c>
      <c r="C913" s="14">
        <v>50</v>
      </c>
      <c r="D913" t="s">
        <v>83</v>
      </c>
      <c r="E913" s="19" t="s">
        <v>131</v>
      </c>
      <c r="F913" s="28" t="str">
        <f t="shared" si="14"/>
        <v>50Краснодар</v>
      </c>
      <c r="G913" s="20">
        <v>565</v>
      </c>
      <c r="H913" s="21">
        <v>632</v>
      </c>
    </row>
    <row r="914" spans="1:8" x14ac:dyDescent="0.25">
      <c r="A914" s="17" t="s">
        <v>113</v>
      </c>
      <c r="B914" s="18">
        <v>45.000999999999998</v>
      </c>
      <c r="C914" s="14">
        <v>50</v>
      </c>
      <c r="D914" t="s">
        <v>83</v>
      </c>
      <c r="E914" s="19" t="s">
        <v>132</v>
      </c>
      <c r="F914" s="28" t="str">
        <f t="shared" si="14"/>
        <v>50Красноярск</v>
      </c>
      <c r="G914" s="20">
        <v>1001</v>
      </c>
      <c r="H914" s="21">
        <v>1119</v>
      </c>
    </row>
    <row r="915" spans="1:8" x14ac:dyDescent="0.25">
      <c r="A915" s="17" t="s">
        <v>113</v>
      </c>
      <c r="B915" s="18">
        <v>45.000999999999998</v>
      </c>
      <c r="C915" s="14">
        <v>50</v>
      </c>
      <c r="D915" t="s">
        <v>83</v>
      </c>
      <c r="E915" s="19" t="s">
        <v>153</v>
      </c>
      <c r="F915" s="28" t="str">
        <f t="shared" si="14"/>
        <v>50Кыргызстан</v>
      </c>
      <c r="G915" s="20">
        <v>858</v>
      </c>
      <c r="H915" s="21">
        <v>959</v>
      </c>
    </row>
    <row r="916" spans="1:8" x14ac:dyDescent="0.25">
      <c r="A916" s="17" t="s">
        <v>113</v>
      </c>
      <c r="B916" s="18">
        <v>45.000999999999998</v>
      </c>
      <c r="C916" s="14">
        <v>50</v>
      </c>
      <c r="D916" t="s">
        <v>83</v>
      </c>
      <c r="E916" s="19" t="s">
        <v>133</v>
      </c>
      <c r="F916" s="28" t="str">
        <f t="shared" si="14"/>
        <v>50Махачкала</v>
      </c>
      <c r="G916" s="20">
        <v>602</v>
      </c>
      <c r="H916" s="21">
        <v>672</v>
      </c>
    </row>
    <row r="917" spans="1:8" x14ac:dyDescent="0.25">
      <c r="A917" s="17" t="s">
        <v>113</v>
      </c>
      <c r="B917" s="18">
        <v>45.000999999999998</v>
      </c>
      <c r="C917" s="14">
        <v>50</v>
      </c>
      <c r="D917" t="s">
        <v>83</v>
      </c>
      <c r="E917" s="19" t="s">
        <v>134</v>
      </c>
      <c r="F917" s="28" t="str">
        <f t="shared" si="14"/>
        <v>50Москва, МО и Дальние регионы</v>
      </c>
      <c r="G917" s="20">
        <v>353</v>
      </c>
      <c r="H917" s="21">
        <v>395</v>
      </c>
    </row>
    <row r="918" spans="1:8" x14ac:dyDescent="0.25">
      <c r="A918" s="17" t="s">
        <v>113</v>
      </c>
      <c r="B918" s="18">
        <v>45.000999999999998</v>
      </c>
      <c r="C918" s="14">
        <v>50</v>
      </c>
      <c r="D918" t="s">
        <v>83</v>
      </c>
      <c r="E918" s="19" t="s">
        <v>135</v>
      </c>
      <c r="F918" s="28" t="str">
        <f t="shared" si="14"/>
        <v>50Невинномысск</v>
      </c>
      <c r="G918" s="20">
        <v>581</v>
      </c>
      <c r="H918" s="21">
        <v>650</v>
      </c>
    </row>
    <row r="919" spans="1:8" x14ac:dyDescent="0.25">
      <c r="A919" s="17" t="s">
        <v>113</v>
      </c>
      <c r="B919" s="18">
        <v>45.000999999999998</v>
      </c>
      <c r="C919" s="14">
        <v>50</v>
      </c>
      <c r="D919" t="s">
        <v>83</v>
      </c>
      <c r="E919" s="19" t="s">
        <v>136</v>
      </c>
      <c r="F919" s="28" t="str">
        <f t="shared" si="14"/>
        <v>50Новосибирск</v>
      </c>
      <c r="G919" s="20">
        <v>817</v>
      </c>
      <c r="H919" s="21">
        <v>913</v>
      </c>
    </row>
    <row r="920" spans="1:8" x14ac:dyDescent="0.25">
      <c r="A920" s="17" t="s">
        <v>113</v>
      </c>
      <c r="B920" s="18">
        <v>45.000999999999998</v>
      </c>
      <c r="C920" s="14">
        <v>50</v>
      </c>
      <c r="D920" t="s">
        <v>83</v>
      </c>
      <c r="E920" s="19" t="s">
        <v>137</v>
      </c>
      <c r="F920" s="28" t="str">
        <f t="shared" si="14"/>
        <v>50Омск</v>
      </c>
      <c r="G920" s="20">
        <v>670</v>
      </c>
      <c r="H920" s="21">
        <v>816</v>
      </c>
    </row>
    <row r="921" spans="1:8" x14ac:dyDescent="0.25">
      <c r="A921" s="17" t="s">
        <v>113</v>
      </c>
      <c r="B921" s="18">
        <v>45.000999999999998</v>
      </c>
      <c r="C921" s="14">
        <v>50</v>
      </c>
      <c r="D921" t="s">
        <v>83</v>
      </c>
      <c r="E921" s="19" t="s">
        <v>138</v>
      </c>
      <c r="F921" s="28" t="str">
        <f t="shared" si="14"/>
        <v>50Оренбург</v>
      </c>
      <c r="G921" s="20">
        <v>543</v>
      </c>
      <c r="H921" s="21">
        <v>607</v>
      </c>
    </row>
    <row r="922" spans="1:8" x14ac:dyDescent="0.25">
      <c r="A922" s="17" t="s">
        <v>113</v>
      </c>
      <c r="B922" s="18">
        <v>45.000999999999998</v>
      </c>
      <c r="C922" s="14">
        <v>50</v>
      </c>
      <c r="D922" t="s">
        <v>83</v>
      </c>
      <c r="E922" s="19" t="s">
        <v>139</v>
      </c>
      <c r="F922" s="28" t="str">
        <f t="shared" si="14"/>
        <v>50Пермь</v>
      </c>
      <c r="G922" s="20">
        <v>563</v>
      </c>
      <c r="H922" s="21">
        <v>629</v>
      </c>
    </row>
    <row r="923" spans="1:8" x14ac:dyDescent="0.25">
      <c r="A923" s="17" t="s">
        <v>113</v>
      </c>
      <c r="B923" s="18">
        <v>45.000999999999998</v>
      </c>
      <c r="C923" s="14">
        <v>50</v>
      </c>
      <c r="D923" t="s">
        <v>83</v>
      </c>
      <c r="E923" s="19" t="s">
        <v>140</v>
      </c>
      <c r="F923" s="28" t="str">
        <f t="shared" si="14"/>
        <v>50Ростов</v>
      </c>
      <c r="G923" s="20">
        <v>524</v>
      </c>
      <c r="H923" s="21">
        <v>586</v>
      </c>
    </row>
    <row r="924" spans="1:8" x14ac:dyDescent="0.25">
      <c r="A924" s="17" t="s">
        <v>113</v>
      </c>
      <c r="B924" s="18">
        <v>45.000999999999998</v>
      </c>
      <c r="C924" s="14">
        <v>50</v>
      </c>
      <c r="D924" t="s">
        <v>83</v>
      </c>
      <c r="E924" s="19" t="s">
        <v>141</v>
      </c>
      <c r="F924" s="28" t="str">
        <f t="shared" si="14"/>
        <v>50Самара</v>
      </c>
      <c r="G924" s="20">
        <v>478</v>
      </c>
      <c r="H924" s="21">
        <v>534</v>
      </c>
    </row>
    <row r="925" spans="1:8" x14ac:dyDescent="0.25">
      <c r="A925" s="17" t="s">
        <v>113</v>
      </c>
      <c r="B925" s="18">
        <v>45.000999999999998</v>
      </c>
      <c r="C925" s="14">
        <v>50</v>
      </c>
      <c r="D925" t="s">
        <v>83</v>
      </c>
      <c r="E925" s="19" t="s">
        <v>83</v>
      </c>
      <c r="F925" s="28" t="str">
        <f t="shared" si="14"/>
        <v>50Санкт-Петербург и СЗО</v>
      </c>
      <c r="G925" s="20">
        <v>191</v>
      </c>
      <c r="H925" s="21">
        <v>267</v>
      </c>
    </row>
    <row r="926" spans="1:8" x14ac:dyDescent="0.25">
      <c r="A926" s="17" t="s">
        <v>113</v>
      </c>
      <c r="B926" s="18">
        <v>45.000999999999998</v>
      </c>
      <c r="C926" s="14">
        <v>50</v>
      </c>
      <c r="D926" t="s">
        <v>83</v>
      </c>
      <c r="E926" s="19" t="s">
        <v>142</v>
      </c>
      <c r="F926" s="28" t="str">
        <f t="shared" si="14"/>
        <v>50Саратов</v>
      </c>
      <c r="G926" s="20">
        <v>482</v>
      </c>
      <c r="H926" s="21">
        <v>539</v>
      </c>
    </row>
    <row r="927" spans="1:8" x14ac:dyDescent="0.25">
      <c r="A927" s="17" t="s">
        <v>113</v>
      </c>
      <c r="B927" s="18">
        <v>45.000999999999998</v>
      </c>
      <c r="C927" s="14">
        <v>50</v>
      </c>
      <c r="D927" t="s">
        <v>83</v>
      </c>
      <c r="E927" s="19" t="s">
        <v>143</v>
      </c>
      <c r="F927" s="28" t="str">
        <f t="shared" si="14"/>
        <v>50Тверь</v>
      </c>
      <c r="G927" s="20">
        <v>316</v>
      </c>
      <c r="H927" s="21">
        <v>378</v>
      </c>
    </row>
    <row r="928" spans="1:8" x14ac:dyDescent="0.25">
      <c r="A928" s="17" t="s">
        <v>113</v>
      </c>
      <c r="B928" s="18">
        <v>45.000999999999998</v>
      </c>
      <c r="C928" s="14">
        <v>50</v>
      </c>
      <c r="D928" t="s">
        <v>83</v>
      </c>
      <c r="E928" s="19" t="s">
        <v>155</v>
      </c>
      <c r="F928" s="28" t="str">
        <f t="shared" si="14"/>
        <v>50Туркменистан</v>
      </c>
      <c r="G928" s="20">
        <v>633</v>
      </c>
      <c r="H928" s="21">
        <v>706</v>
      </c>
    </row>
    <row r="929" spans="1:8" x14ac:dyDescent="0.25">
      <c r="A929" s="17" t="s">
        <v>113</v>
      </c>
      <c r="B929" s="18">
        <v>45.000999999999998</v>
      </c>
      <c r="C929" s="14">
        <v>50</v>
      </c>
      <c r="D929" t="s">
        <v>83</v>
      </c>
      <c r="E929" s="19" t="s">
        <v>144</v>
      </c>
      <c r="F929" s="28" t="str">
        <f t="shared" si="14"/>
        <v>50Тюмень</v>
      </c>
      <c r="G929" s="20">
        <v>662</v>
      </c>
      <c r="H929" s="21">
        <v>839</v>
      </c>
    </row>
    <row r="930" spans="1:8" x14ac:dyDescent="0.25">
      <c r="A930" s="17" t="s">
        <v>113</v>
      </c>
      <c r="B930" s="18">
        <v>45.000999999999998</v>
      </c>
      <c r="C930" s="14">
        <v>50</v>
      </c>
      <c r="D930" t="s">
        <v>83</v>
      </c>
      <c r="E930" s="19" t="s">
        <v>154</v>
      </c>
      <c r="F930" s="28" t="str">
        <f t="shared" si="14"/>
        <v>50Узбекистан</v>
      </c>
      <c r="G930" s="20">
        <v>858</v>
      </c>
      <c r="H930" s="21">
        <v>959</v>
      </c>
    </row>
    <row r="931" spans="1:8" x14ac:dyDescent="0.25">
      <c r="A931" s="17" t="s">
        <v>113</v>
      </c>
      <c r="B931" s="18">
        <v>45.000999999999998</v>
      </c>
      <c r="C931" s="14">
        <v>50</v>
      </c>
      <c r="D931" t="s">
        <v>83</v>
      </c>
      <c r="E931" s="19" t="s">
        <v>145</v>
      </c>
      <c r="F931" s="28" t="str">
        <f t="shared" si="14"/>
        <v>50Уфа</v>
      </c>
      <c r="G931" s="20">
        <v>563</v>
      </c>
      <c r="H931" s="21">
        <v>629</v>
      </c>
    </row>
    <row r="932" spans="1:8" x14ac:dyDescent="0.25">
      <c r="A932" s="17" t="s">
        <v>113</v>
      </c>
      <c r="B932" s="18">
        <v>45.000999999999998</v>
      </c>
      <c r="C932" s="14">
        <v>50</v>
      </c>
      <c r="D932" t="s">
        <v>83</v>
      </c>
      <c r="E932" s="19" t="s">
        <v>146</v>
      </c>
      <c r="F932" s="28" t="str">
        <f t="shared" si="14"/>
        <v>50Ярославль</v>
      </c>
      <c r="G932" s="20">
        <v>348</v>
      </c>
      <c r="H932" s="21">
        <v>389</v>
      </c>
    </row>
    <row r="933" spans="1:8" x14ac:dyDescent="0.25">
      <c r="A933" s="17" t="s">
        <v>114</v>
      </c>
      <c r="B933" s="18">
        <v>50.000999999999998</v>
      </c>
      <c r="C933" s="14">
        <v>60</v>
      </c>
      <c r="D933" t="s">
        <v>83</v>
      </c>
      <c r="E933" s="19" t="s">
        <v>147</v>
      </c>
      <c r="F933" s="28" t="str">
        <f t="shared" si="14"/>
        <v>60Азербайджан</v>
      </c>
      <c r="G933" s="20">
        <v>737</v>
      </c>
      <c r="H933" s="21">
        <v>777</v>
      </c>
    </row>
    <row r="934" spans="1:8" x14ac:dyDescent="0.25">
      <c r="A934" s="17" t="s">
        <v>114</v>
      </c>
      <c r="B934" s="18">
        <v>50.000999999999998</v>
      </c>
      <c r="C934" s="14">
        <v>60</v>
      </c>
      <c r="D934" t="s">
        <v>83</v>
      </c>
      <c r="E934" s="19" t="s">
        <v>148</v>
      </c>
      <c r="F934" s="28" t="str">
        <f t="shared" si="14"/>
        <v>60Алматы</v>
      </c>
      <c r="G934" s="20">
        <v>972</v>
      </c>
      <c r="H934" s="21">
        <v>1025</v>
      </c>
    </row>
    <row r="935" spans="1:8" x14ac:dyDescent="0.25">
      <c r="A935" s="17" t="s">
        <v>114</v>
      </c>
      <c r="B935" s="18">
        <v>50.000999999999998</v>
      </c>
      <c r="C935" s="14">
        <v>60</v>
      </c>
      <c r="D935" t="s">
        <v>83</v>
      </c>
      <c r="E935" s="19" t="s">
        <v>149</v>
      </c>
      <c r="F935" s="28" t="str">
        <f t="shared" si="14"/>
        <v>60Армения</v>
      </c>
      <c r="G935" s="20">
        <v>737</v>
      </c>
      <c r="H935" s="21">
        <v>777</v>
      </c>
    </row>
    <row r="936" spans="1:8" x14ac:dyDescent="0.25">
      <c r="A936" s="17" t="s">
        <v>114</v>
      </c>
      <c r="B936" s="18">
        <v>50.000999999999998</v>
      </c>
      <c r="C936" s="14">
        <v>60</v>
      </c>
      <c r="D936" t="s">
        <v>83</v>
      </c>
      <c r="E936" s="19" t="s">
        <v>150</v>
      </c>
      <c r="F936" s="28" t="str">
        <f t="shared" si="14"/>
        <v>60Астана</v>
      </c>
      <c r="G936" s="20">
        <v>793</v>
      </c>
      <c r="H936" s="21">
        <v>920</v>
      </c>
    </row>
    <row r="937" spans="1:8" x14ac:dyDescent="0.25">
      <c r="A937" s="17" t="s">
        <v>114</v>
      </c>
      <c r="B937" s="18">
        <v>50.000999999999998</v>
      </c>
      <c r="C937" s="14">
        <v>60</v>
      </c>
      <c r="D937" t="s">
        <v>83</v>
      </c>
      <c r="E937" s="19" t="s">
        <v>151</v>
      </c>
      <c r="F937" s="28" t="str">
        <f t="shared" si="14"/>
        <v>60Беларусь</v>
      </c>
      <c r="G937" s="20">
        <v>402</v>
      </c>
      <c r="H937" s="21">
        <v>434</v>
      </c>
    </row>
    <row r="938" spans="1:8" x14ac:dyDescent="0.25">
      <c r="A938" s="17" t="s">
        <v>114</v>
      </c>
      <c r="B938" s="18">
        <v>50.000999999999998</v>
      </c>
      <c r="C938" s="14">
        <v>60</v>
      </c>
      <c r="D938" t="s">
        <v>83</v>
      </c>
      <c r="E938" s="19" t="s">
        <v>84</v>
      </c>
      <c r="F938" s="28" t="str">
        <f t="shared" si="14"/>
        <v>60Воронеж</v>
      </c>
      <c r="G938" s="20">
        <v>439</v>
      </c>
      <c r="H938" s="21">
        <v>563</v>
      </c>
    </row>
    <row r="939" spans="1:8" x14ac:dyDescent="0.25">
      <c r="A939" s="17" t="s">
        <v>114</v>
      </c>
      <c r="B939" s="18">
        <v>50.000999999999998</v>
      </c>
      <c r="C939" s="14">
        <v>60</v>
      </c>
      <c r="D939" t="s">
        <v>83</v>
      </c>
      <c r="E939" s="19" t="s">
        <v>152</v>
      </c>
      <c r="F939" s="28" t="str">
        <f t="shared" si="14"/>
        <v>60Грузия</v>
      </c>
      <c r="G939" s="20">
        <v>737</v>
      </c>
      <c r="H939" s="21">
        <v>777</v>
      </c>
    </row>
    <row r="940" spans="1:8" x14ac:dyDescent="0.25">
      <c r="A940" s="17" t="s">
        <v>114</v>
      </c>
      <c r="B940" s="18">
        <v>50.000999999999998</v>
      </c>
      <c r="C940" s="14">
        <v>60</v>
      </c>
      <c r="D940" t="s">
        <v>83</v>
      </c>
      <c r="E940" s="19" t="s">
        <v>127</v>
      </c>
      <c r="F940" s="28" t="str">
        <f t="shared" si="14"/>
        <v>60Дальний Восток</v>
      </c>
      <c r="G940" s="20">
        <v>1516</v>
      </c>
      <c r="H940" s="21">
        <v>1600</v>
      </c>
    </row>
    <row r="941" spans="1:8" x14ac:dyDescent="0.25">
      <c r="A941" s="17" t="s">
        <v>114</v>
      </c>
      <c r="B941" s="18">
        <v>50.000999999999998</v>
      </c>
      <c r="C941" s="14">
        <v>60</v>
      </c>
      <c r="D941" t="s">
        <v>83</v>
      </c>
      <c r="E941" s="19" t="s">
        <v>128</v>
      </c>
      <c r="F941" s="28" t="str">
        <f t="shared" si="14"/>
        <v>60Екатеринбург</v>
      </c>
      <c r="G941" s="20">
        <v>613</v>
      </c>
      <c r="H941" s="21">
        <v>665</v>
      </c>
    </row>
    <row r="942" spans="1:8" x14ac:dyDescent="0.25">
      <c r="A942" s="17" t="s">
        <v>114</v>
      </c>
      <c r="B942" s="18">
        <v>50.000999999999998</v>
      </c>
      <c r="C942" s="14">
        <v>60</v>
      </c>
      <c r="D942" t="s">
        <v>83</v>
      </c>
      <c r="E942" s="19" t="s">
        <v>129</v>
      </c>
      <c r="F942" s="28" t="str">
        <f t="shared" si="14"/>
        <v>60Казань</v>
      </c>
      <c r="G942" s="20">
        <v>481</v>
      </c>
      <c r="H942" s="21">
        <v>527</v>
      </c>
    </row>
    <row r="943" spans="1:8" x14ac:dyDescent="0.25">
      <c r="A943" s="17" t="s">
        <v>114</v>
      </c>
      <c r="B943" s="18">
        <v>50.000999999999998</v>
      </c>
      <c r="C943" s="14">
        <v>60</v>
      </c>
      <c r="D943" t="s">
        <v>83</v>
      </c>
      <c r="E943" s="19" t="s">
        <v>130</v>
      </c>
      <c r="F943" s="28" t="str">
        <f t="shared" si="14"/>
        <v>60Калининград</v>
      </c>
      <c r="G943" s="20">
        <v>472</v>
      </c>
      <c r="H943" s="21">
        <v>498</v>
      </c>
    </row>
    <row r="944" spans="1:8" x14ac:dyDescent="0.25">
      <c r="A944" s="17" t="s">
        <v>114</v>
      </c>
      <c r="B944" s="18">
        <v>50.000999999999998</v>
      </c>
      <c r="C944" s="14">
        <v>60</v>
      </c>
      <c r="D944" t="s">
        <v>83</v>
      </c>
      <c r="E944" s="19" t="s">
        <v>131</v>
      </c>
      <c r="F944" s="28" t="str">
        <f t="shared" si="14"/>
        <v>60Краснодар</v>
      </c>
      <c r="G944" s="20">
        <v>643</v>
      </c>
      <c r="H944" s="21">
        <v>679</v>
      </c>
    </row>
    <row r="945" spans="1:8" x14ac:dyDescent="0.25">
      <c r="A945" s="17" t="s">
        <v>114</v>
      </c>
      <c r="B945" s="18">
        <v>50.000999999999998</v>
      </c>
      <c r="C945" s="14">
        <v>60</v>
      </c>
      <c r="D945" t="s">
        <v>83</v>
      </c>
      <c r="E945" s="19" t="s">
        <v>132</v>
      </c>
      <c r="F945" s="28" t="str">
        <f t="shared" si="14"/>
        <v>60Красноярск</v>
      </c>
      <c r="G945" s="20">
        <v>1139</v>
      </c>
      <c r="H945" s="21">
        <v>1202</v>
      </c>
    </row>
    <row r="946" spans="1:8" x14ac:dyDescent="0.25">
      <c r="A946" s="17" t="s">
        <v>114</v>
      </c>
      <c r="B946" s="18">
        <v>50.000999999999998</v>
      </c>
      <c r="C946" s="14">
        <v>60</v>
      </c>
      <c r="D946" t="s">
        <v>83</v>
      </c>
      <c r="E946" s="19" t="s">
        <v>153</v>
      </c>
      <c r="F946" s="28" t="str">
        <f t="shared" si="14"/>
        <v>60Кыргызстан</v>
      </c>
      <c r="G946" s="20">
        <v>972</v>
      </c>
      <c r="H946" s="21">
        <v>1025</v>
      </c>
    </row>
    <row r="947" spans="1:8" x14ac:dyDescent="0.25">
      <c r="A947" s="17" t="s">
        <v>114</v>
      </c>
      <c r="B947" s="18">
        <v>50.000999999999998</v>
      </c>
      <c r="C947" s="14">
        <v>60</v>
      </c>
      <c r="D947" t="s">
        <v>83</v>
      </c>
      <c r="E947" s="19" t="s">
        <v>133</v>
      </c>
      <c r="F947" s="28" t="str">
        <f t="shared" si="14"/>
        <v>60Махачкала</v>
      </c>
      <c r="G947" s="20">
        <v>701</v>
      </c>
      <c r="H947" s="21">
        <v>740</v>
      </c>
    </row>
    <row r="948" spans="1:8" x14ac:dyDescent="0.25">
      <c r="A948" s="17" t="s">
        <v>114</v>
      </c>
      <c r="B948" s="18">
        <v>50.000999999999998</v>
      </c>
      <c r="C948" s="14">
        <v>60</v>
      </c>
      <c r="D948" t="s">
        <v>83</v>
      </c>
      <c r="E948" s="19" t="s">
        <v>134</v>
      </c>
      <c r="F948" s="28" t="str">
        <f t="shared" si="14"/>
        <v>60Москва, МО и Дальние регионы</v>
      </c>
      <c r="G948" s="20">
        <v>382</v>
      </c>
      <c r="H948" s="21">
        <v>413</v>
      </c>
    </row>
    <row r="949" spans="1:8" x14ac:dyDescent="0.25">
      <c r="A949" s="17" t="s">
        <v>114</v>
      </c>
      <c r="B949" s="18">
        <v>50.000999999999998</v>
      </c>
      <c r="C949" s="14">
        <v>60</v>
      </c>
      <c r="D949" t="s">
        <v>83</v>
      </c>
      <c r="E949" s="19" t="s">
        <v>135</v>
      </c>
      <c r="F949" s="28" t="str">
        <f t="shared" si="14"/>
        <v>60Невинномысск</v>
      </c>
      <c r="G949" s="20">
        <v>653</v>
      </c>
      <c r="H949" s="21">
        <v>689</v>
      </c>
    </row>
    <row r="950" spans="1:8" x14ac:dyDescent="0.25">
      <c r="A950" s="17" t="s">
        <v>114</v>
      </c>
      <c r="B950" s="18">
        <v>50.000999999999998</v>
      </c>
      <c r="C950" s="14">
        <v>60</v>
      </c>
      <c r="D950" t="s">
        <v>83</v>
      </c>
      <c r="E950" s="19" t="s">
        <v>136</v>
      </c>
      <c r="F950" s="28" t="str">
        <f t="shared" si="14"/>
        <v>60Новосибирск</v>
      </c>
      <c r="G950" s="20">
        <v>925</v>
      </c>
      <c r="H950" s="21">
        <v>976</v>
      </c>
    </row>
    <row r="951" spans="1:8" x14ac:dyDescent="0.25">
      <c r="A951" s="17" t="s">
        <v>114</v>
      </c>
      <c r="B951" s="18">
        <v>50.000999999999998</v>
      </c>
      <c r="C951" s="14">
        <v>60</v>
      </c>
      <c r="D951" t="s">
        <v>83</v>
      </c>
      <c r="E951" s="19" t="s">
        <v>137</v>
      </c>
      <c r="F951" s="28" t="str">
        <f t="shared" si="14"/>
        <v>60Омск</v>
      </c>
      <c r="G951" s="20">
        <v>755</v>
      </c>
      <c r="H951" s="21">
        <v>876</v>
      </c>
    </row>
    <row r="952" spans="1:8" x14ac:dyDescent="0.25">
      <c r="A952" s="17" t="s">
        <v>114</v>
      </c>
      <c r="B952" s="18">
        <v>50.000999999999998</v>
      </c>
      <c r="C952" s="14">
        <v>60</v>
      </c>
      <c r="D952" t="s">
        <v>83</v>
      </c>
      <c r="E952" s="19" t="s">
        <v>138</v>
      </c>
      <c r="F952" s="28" t="str">
        <f t="shared" si="14"/>
        <v>60Оренбург</v>
      </c>
      <c r="G952" s="20">
        <v>610</v>
      </c>
      <c r="H952" s="21">
        <v>659</v>
      </c>
    </row>
    <row r="953" spans="1:8" x14ac:dyDescent="0.25">
      <c r="A953" s="17" t="s">
        <v>114</v>
      </c>
      <c r="B953" s="18">
        <v>50.000999999999998</v>
      </c>
      <c r="C953" s="14">
        <v>60</v>
      </c>
      <c r="D953" t="s">
        <v>83</v>
      </c>
      <c r="E953" s="19" t="s">
        <v>139</v>
      </c>
      <c r="F953" s="28" t="str">
        <f t="shared" si="14"/>
        <v>60Пермь</v>
      </c>
      <c r="G953" s="20">
        <v>629</v>
      </c>
      <c r="H953" s="21">
        <v>664</v>
      </c>
    </row>
    <row r="954" spans="1:8" x14ac:dyDescent="0.25">
      <c r="A954" s="17" t="s">
        <v>114</v>
      </c>
      <c r="B954" s="18">
        <v>50.000999999999998</v>
      </c>
      <c r="C954" s="14">
        <v>60</v>
      </c>
      <c r="D954" t="s">
        <v>83</v>
      </c>
      <c r="E954" s="19" t="s">
        <v>140</v>
      </c>
      <c r="F954" s="28" t="str">
        <f t="shared" si="14"/>
        <v>60Ростов</v>
      </c>
      <c r="G954" s="20">
        <v>599</v>
      </c>
      <c r="H954" s="21">
        <v>632</v>
      </c>
    </row>
    <row r="955" spans="1:8" x14ac:dyDescent="0.25">
      <c r="A955" s="17" t="s">
        <v>114</v>
      </c>
      <c r="B955" s="18">
        <v>50.000999999999998</v>
      </c>
      <c r="C955" s="14">
        <v>60</v>
      </c>
      <c r="D955" t="s">
        <v>83</v>
      </c>
      <c r="E955" s="19" t="s">
        <v>141</v>
      </c>
      <c r="F955" s="28" t="str">
        <f t="shared" si="14"/>
        <v>60Самара</v>
      </c>
      <c r="G955" s="20">
        <v>541</v>
      </c>
      <c r="H955" s="21">
        <v>571</v>
      </c>
    </row>
    <row r="956" spans="1:8" x14ac:dyDescent="0.25">
      <c r="A956" s="17" t="s">
        <v>114</v>
      </c>
      <c r="B956" s="18">
        <v>50.000999999999998</v>
      </c>
      <c r="C956" s="14">
        <v>60</v>
      </c>
      <c r="D956" t="s">
        <v>83</v>
      </c>
      <c r="E956" s="19" t="s">
        <v>83</v>
      </c>
      <c r="F956" s="28" t="str">
        <f t="shared" si="14"/>
        <v>60Санкт-Петербург и СЗО</v>
      </c>
      <c r="G956" s="20">
        <v>214</v>
      </c>
      <c r="H956" s="21">
        <v>285</v>
      </c>
    </row>
    <row r="957" spans="1:8" x14ac:dyDescent="0.25">
      <c r="A957" s="17" t="s">
        <v>114</v>
      </c>
      <c r="B957" s="18">
        <v>50.000999999999998</v>
      </c>
      <c r="C957" s="14">
        <v>60</v>
      </c>
      <c r="D957" t="s">
        <v>83</v>
      </c>
      <c r="E957" s="19" t="s">
        <v>142</v>
      </c>
      <c r="F957" s="28" t="str">
        <f t="shared" si="14"/>
        <v>60Саратов</v>
      </c>
      <c r="G957" s="20">
        <v>550</v>
      </c>
      <c r="H957" s="21">
        <v>581</v>
      </c>
    </row>
    <row r="958" spans="1:8" x14ac:dyDescent="0.25">
      <c r="A958" s="17" t="s">
        <v>114</v>
      </c>
      <c r="B958" s="18">
        <v>50.000999999999998</v>
      </c>
      <c r="C958" s="14">
        <v>60</v>
      </c>
      <c r="D958" t="s">
        <v>83</v>
      </c>
      <c r="E958" s="19" t="s">
        <v>143</v>
      </c>
      <c r="F958" s="28" t="str">
        <f t="shared" si="14"/>
        <v>60Тверь</v>
      </c>
      <c r="G958" s="20">
        <v>342</v>
      </c>
      <c r="H958" s="21">
        <v>413</v>
      </c>
    </row>
    <row r="959" spans="1:8" x14ac:dyDescent="0.25">
      <c r="A959" s="17" t="s">
        <v>114</v>
      </c>
      <c r="B959" s="18">
        <v>50.000999999999998</v>
      </c>
      <c r="C959" s="14">
        <v>60</v>
      </c>
      <c r="D959" t="s">
        <v>83</v>
      </c>
      <c r="E959" s="19" t="s">
        <v>155</v>
      </c>
      <c r="F959" s="28" t="str">
        <f t="shared" si="14"/>
        <v>60Туркменистан</v>
      </c>
      <c r="G959" s="20">
        <v>737</v>
      </c>
      <c r="H959" s="21">
        <v>777</v>
      </c>
    </row>
    <row r="960" spans="1:8" x14ac:dyDescent="0.25">
      <c r="A960" s="17" t="s">
        <v>114</v>
      </c>
      <c r="B960" s="18">
        <v>50.000999999999998</v>
      </c>
      <c r="C960" s="14">
        <v>60</v>
      </c>
      <c r="D960" t="s">
        <v>83</v>
      </c>
      <c r="E960" s="19" t="s">
        <v>144</v>
      </c>
      <c r="F960" s="28" t="str">
        <f t="shared" si="14"/>
        <v>60Тюмень</v>
      </c>
      <c r="G960" s="20">
        <v>757</v>
      </c>
      <c r="H960" s="21">
        <v>891</v>
      </c>
    </row>
    <row r="961" spans="1:8" x14ac:dyDescent="0.25">
      <c r="A961" s="17" t="s">
        <v>114</v>
      </c>
      <c r="B961" s="18">
        <v>50.000999999999998</v>
      </c>
      <c r="C961" s="14">
        <v>60</v>
      </c>
      <c r="D961" t="s">
        <v>83</v>
      </c>
      <c r="E961" s="19" t="s">
        <v>154</v>
      </c>
      <c r="F961" s="28" t="str">
        <f t="shared" si="14"/>
        <v>60Узбекистан</v>
      </c>
      <c r="G961" s="20">
        <v>972</v>
      </c>
      <c r="H961" s="21">
        <v>1025</v>
      </c>
    </row>
    <row r="962" spans="1:8" x14ac:dyDescent="0.25">
      <c r="A962" s="17" t="s">
        <v>114</v>
      </c>
      <c r="B962" s="18">
        <v>50.000999999999998</v>
      </c>
      <c r="C962" s="14">
        <v>60</v>
      </c>
      <c r="D962" t="s">
        <v>83</v>
      </c>
      <c r="E962" s="19" t="s">
        <v>145</v>
      </c>
      <c r="F962" s="28" t="str">
        <f t="shared" si="14"/>
        <v>60Уфа</v>
      </c>
      <c r="G962" s="20">
        <v>624</v>
      </c>
      <c r="H962" s="21">
        <v>663</v>
      </c>
    </row>
    <row r="963" spans="1:8" x14ac:dyDescent="0.25">
      <c r="A963" s="17" t="s">
        <v>114</v>
      </c>
      <c r="B963" s="18">
        <v>50.000999999999998</v>
      </c>
      <c r="C963" s="14">
        <v>60</v>
      </c>
      <c r="D963" t="s">
        <v>83</v>
      </c>
      <c r="E963" s="19" t="s">
        <v>146</v>
      </c>
      <c r="F963" s="28" t="str">
        <f t="shared" si="14"/>
        <v>60Ярославль</v>
      </c>
      <c r="G963" s="20">
        <v>388</v>
      </c>
      <c r="H963" s="21">
        <v>410</v>
      </c>
    </row>
    <row r="964" spans="1:8" x14ac:dyDescent="0.25">
      <c r="A964" s="17" t="s">
        <v>115</v>
      </c>
      <c r="B964" s="18">
        <v>60.000999999999998</v>
      </c>
      <c r="C964" s="14">
        <v>70</v>
      </c>
      <c r="D964" t="s">
        <v>83</v>
      </c>
      <c r="E964" s="19" t="s">
        <v>147</v>
      </c>
      <c r="F964" s="28" t="str">
        <f t="shared" ref="F964:F1027" si="15">C964&amp;E964</f>
        <v>70Азербайджан</v>
      </c>
      <c r="G964" s="20">
        <v>863</v>
      </c>
      <c r="H964" s="21">
        <v>911</v>
      </c>
    </row>
    <row r="965" spans="1:8" x14ac:dyDescent="0.25">
      <c r="A965" s="17" t="s">
        <v>115</v>
      </c>
      <c r="B965" s="18">
        <v>60.000999999999998</v>
      </c>
      <c r="C965" s="14">
        <v>70</v>
      </c>
      <c r="D965" t="s">
        <v>83</v>
      </c>
      <c r="E965" s="19" t="s">
        <v>148</v>
      </c>
      <c r="F965" s="28" t="str">
        <f t="shared" si="15"/>
        <v>70Алматы</v>
      </c>
      <c r="G965" s="20">
        <v>1165</v>
      </c>
      <c r="H965" s="21">
        <v>1230</v>
      </c>
    </row>
    <row r="966" spans="1:8" x14ac:dyDescent="0.25">
      <c r="A966" s="17" t="s">
        <v>115</v>
      </c>
      <c r="B966" s="18">
        <v>60.000999999999998</v>
      </c>
      <c r="C966" s="14">
        <v>70</v>
      </c>
      <c r="D966" t="s">
        <v>83</v>
      </c>
      <c r="E966" s="19" t="s">
        <v>149</v>
      </c>
      <c r="F966" s="28" t="str">
        <f t="shared" si="15"/>
        <v>70Армения</v>
      </c>
      <c r="G966" s="20">
        <v>863</v>
      </c>
      <c r="H966" s="21">
        <v>911</v>
      </c>
    </row>
    <row r="967" spans="1:8" x14ac:dyDescent="0.25">
      <c r="A967" s="17" t="s">
        <v>115</v>
      </c>
      <c r="B967" s="18">
        <v>60.000999999999998</v>
      </c>
      <c r="C967" s="14">
        <v>70</v>
      </c>
      <c r="D967" t="s">
        <v>83</v>
      </c>
      <c r="E967" s="19" t="s">
        <v>150</v>
      </c>
      <c r="F967" s="28" t="str">
        <f t="shared" si="15"/>
        <v>70Астана</v>
      </c>
      <c r="G967" s="20">
        <v>934</v>
      </c>
      <c r="H967" s="21">
        <v>1099</v>
      </c>
    </row>
    <row r="968" spans="1:8" x14ac:dyDescent="0.25">
      <c r="A968" s="17" t="s">
        <v>115</v>
      </c>
      <c r="B968" s="18">
        <v>60.000999999999998</v>
      </c>
      <c r="C968" s="14">
        <v>70</v>
      </c>
      <c r="D968" t="s">
        <v>83</v>
      </c>
      <c r="E968" s="19" t="s">
        <v>151</v>
      </c>
      <c r="F968" s="28" t="str">
        <f t="shared" si="15"/>
        <v>70Беларусь</v>
      </c>
      <c r="G968" s="20">
        <v>477</v>
      </c>
      <c r="H968" s="21">
        <v>504</v>
      </c>
    </row>
    <row r="969" spans="1:8" x14ac:dyDescent="0.25">
      <c r="A969" s="17" t="s">
        <v>115</v>
      </c>
      <c r="B969" s="18">
        <v>60.000999999999998</v>
      </c>
      <c r="C969" s="14">
        <v>70</v>
      </c>
      <c r="D969" t="s">
        <v>83</v>
      </c>
      <c r="E969" s="19" t="s">
        <v>84</v>
      </c>
      <c r="F969" s="28" t="str">
        <f t="shared" si="15"/>
        <v>70Воронеж</v>
      </c>
      <c r="G969" s="20">
        <v>529</v>
      </c>
      <c r="H969" s="21">
        <v>645</v>
      </c>
    </row>
    <row r="970" spans="1:8" x14ac:dyDescent="0.25">
      <c r="A970" s="17" t="s">
        <v>115</v>
      </c>
      <c r="B970" s="18">
        <v>60.000999999999998</v>
      </c>
      <c r="C970" s="14">
        <v>70</v>
      </c>
      <c r="D970" t="s">
        <v>83</v>
      </c>
      <c r="E970" s="19" t="s">
        <v>152</v>
      </c>
      <c r="F970" s="28" t="str">
        <f t="shared" si="15"/>
        <v>70Грузия</v>
      </c>
      <c r="G970" s="20">
        <v>863</v>
      </c>
      <c r="H970" s="21">
        <v>911</v>
      </c>
    </row>
    <row r="971" spans="1:8" x14ac:dyDescent="0.25">
      <c r="A971" s="17" t="s">
        <v>115</v>
      </c>
      <c r="B971" s="18">
        <v>60.000999999999998</v>
      </c>
      <c r="C971" s="14">
        <v>70</v>
      </c>
      <c r="D971" t="s">
        <v>83</v>
      </c>
      <c r="E971" s="19" t="s">
        <v>127</v>
      </c>
      <c r="F971" s="28" t="str">
        <f t="shared" si="15"/>
        <v>70Дальний Восток</v>
      </c>
      <c r="G971" s="20">
        <v>1797</v>
      </c>
      <c r="H971" s="21">
        <v>1897</v>
      </c>
    </row>
    <row r="972" spans="1:8" x14ac:dyDescent="0.25">
      <c r="A972" s="17" t="s">
        <v>115</v>
      </c>
      <c r="B972" s="18">
        <v>60.000999999999998</v>
      </c>
      <c r="C972" s="14">
        <v>70</v>
      </c>
      <c r="D972" t="s">
        <v>83</v>
      </c>
      <c r="E972" s="19" t="s">
        <v>128</v>
      </c>
      <c r="F972" s="28" t="str">
        <f t="shared" si="15"/>
        <v>70Екатеринбург</v>
      </c>
      <c r="G972" s="20">
        <v>728</v>
      </c>
      <c r="H972" s="21">
        <v>769</v>
      </c>
    </row>
    <row r="973" spans="1:8" x14ac:dyDescent="0.25">
      <c r="A973" s="17" t="s">
        <v>115</v>
      </c>
      <c r="B973" s="18">
        <v>60.000999999999998</v>
      </c>
      <c r="C973" s="14">
        <v>70</v>
      </c>
      <c r="D973" t="s">
        <v>83</v>
      </c>
      <c r="E973" s="19" t="s">
        <v>129</v>
      </c>
      <c r="F973" s="28" t="str">
        <f t="shared" si="15"/>
        <v>70Казань</v>
      </c>
      <c r="G973" s="20">
        <v>571</v>
      </c>
      <c r="H973" s="21">
        <v>613</v>
      </c>
    </row>
    <row r="974" spans="1:8" x14ac:dyDescent="0.25">
      <c r="A974" s="17" t="s">
        <v>115</v>
      </c>
      <c r="B974" s="18">
        <v>60.000999999999998</v>
      </c>
      <c r="C974" s="14">
        <v>70</v>
      </c>
      <c r="D974" t="s">
        <v>83</v>
      </c>
      <c r="E974" s="19" t="s">
        <v>130</v>
      </c>
      <c r="F974" s="28" t="str">
        <f t="shared" si="15"/>
        <v>70Калининград</v>
      </c>
      <c r="G974" s="20">
        <v>541</v>
      </c>
      <c r="H974" s="21">
        <v>571</v>
      </c>
    </row>
    <row r="975" spans="1:8" x14ac:dyDescent="0.25">
      <c r="A975" s="17" t="s">
        <v>115</v>
      </c>
      <c r="B975" s="18">
        <v>60.000999999999998</v>
      </c>
      <c r="C975" s="14">
        <v>70</v>
      </c>
      <c r="D975" t="s">
        <v>83</v>
      </c>
      <c r="E975" s="19" t="s">
        <v>131</v>
      </c>
      <c r="F975" s="28" t="str">
        <f t="shared" si="15"/>
        <v>70Краснодар</v>
      </c>
      <c r="G975" s="20">
        <v>744</v>
      </c>
      <c r="H975" s="21">
        <v>785</v>
      </c>
    </row>
    <row r="976" spans="1:8" x14ac:dyDescent="0.25">
      <c r="A976" s="17" t="s">
        <v>115</v>
      </c>
      <c r="B976" s="18">
        <v>60.000999999999998</v>
      </c>
      <c r="C976" s="14">
        <v>70</v>
      </c>
      <c r="D976" t="s">
        <v>83</v>
      </c>
      <c r="E976" s="19" t="s">
        <v>132</v>
      </c>
      <c r="F976" s="28" t="str">
        <f t="shared" si="15"/>
        <v>70Красноярск</v>
      </c>
      <c r="G976" s="20">
        <v>1360</v>
      </c>
      <c r="H976" s="21">
        <v>1436</v>
      </c>
    </row>
    <row r="977" spans="1:8" x14ac:dyDescent="0.25">
      <c r="A977" s="17" t="s">
        <v>115</v>
      </c>
      <c r="B977" s="18">
        <v>60.000999999999998</v>
      </c>
      <c r="C977" s="14">
        <v>70</v>
      </c>
      <c r="D977" t="s">
        <v>83</v>
      </c>
      <c r="E977" s="19" t="s">
        <v>153</v>
      </c>
      <c r="F977" s="28" t="str">
        <f t="shared" si="15"/>
        <v>70Кыргызстан</v>
      </c>
      <c r="G977" s="20">
        <v>1165</v>
      </c>
      <c r="H977" s="21">
        <v>1230</v>
      </c>
    </row>
    <row r="978" spans="1:8" x14ac:dyDescent="0.25">
      <c r="A978" s="17" t="s">
        <v>115</v>
      </c>
      <c r="B978" s="18">
        <v>60.000999999999998</v>
      </c>
      <c r="C978" s="14">
        <v>70</v>
      </c>
      <c r="D978" t="s">
        <v>83</v>
      </c>
      <c r="E978" s="19" t="s">
        <v>133</v>
      </c>
      <c r="F978" s="28" t="str">
        <f t="shared" si="15"/>
        <v>70Махачкала</v>
      </c>
      <c r="G978" s="20">
        <v>821</v>
      </c>
      <c r="H978" s="21">
        <v>867</v>
      </c>
    </row>
    <row r="979" spans="1:8" x14ac:dyDescent="0.25">
      <c r="A979" s="17" t="s">
        <v>115</v>
      </c>
      <c r="B979" s="18">
        <v>60.000999999999998</v>
      </c>
      <c r="C979" s="14">
        <v>70</v>
      </c>
      <c r="D979" t="s">
        <v>83</v>
      </c>
      <c r="E979" s="19" t="s">
        <v>134</v>
      </c>
      <c r="F979" s="28" t="str">
        <f t="shared" si="15"/>
        <v>70Москва, МО и Дальние регионы</v>
      </c>
      <c r="G979" s="20">
        <v>454</v>
      </c>
      <c r="H979" s="21">
        <v>480</v>
      </c>
    </row>
    <row r="980" spans="1:8" x14ac:dyDescent="0.25">
      <c r="A980" s="17" t="s">
        <v>115</v>
      </c>
      <c r="B980" s="18">
        <v>60.000999999999998</v>
      </c>
      <c r="C980" s="14">
        <v>70</v>
      </c>
      <c r="D980" t="s">
        <v>83</v>
      </c>
      <c r="E980" s="19" t="s">
        <v>135</v>
      </c>
      <c r="F980" s="28" t="str">
        <f t="shared" si="15"/>
        <v>70Невинномысск</v>
      </c>
      <c r="G980" s="20">
        <v>776</v>
      </c>
      <c r="H980" s="21">
        <v>820</v>
      </c>
    </row>
    <row r="981" spans="1:8" x14ac:dyDescent="0.25">
      <c r="A981" s="17" t="s">
        <v>115</v>
      </c>
      <c r="B981" s="18">
        <v>60.000999999999998</v>
      </c>
      <c r="C981" s="14">
        <v>70</v>
      </c>
      <c r="D981" t="s">
        <v>83</v>
      </c>
      <c r="E981" s="19" t="s">
        <v>136</v>
      </c>
      <c r="F981" s="28" t="str">
        <f t="shared" si="15"/>
        <v>70Новосибирск</v>
      </c>
      <c r="G981" s="20">
        <v>1109</v>
      </c>
      <c r="H981" s="21">
        <v>1171</v>
      </c>
    </row>
    <row r="982" spans="1:8" x14ac:dyDescent="0.25">
      <c r="A982" s="17" t="s">
        <v>115</v>
      </c>
      <c r="B982" s="18">
        <v>60.000999999999998</v>
      </c>
      <c r="C982" s="14">
        <v>70</v>
      </c>
      <c r="D982" t="s">
        <v>83</v>
      </c>
      <c r="E982" s="19" t="s">
        <v>137</v>
      </c>
      <c r="F982" s="28" t="str">
        <f t="shared" si="15"/>
        <v>70Омск</v>
      </c>
      <c r="G982" s="20">
        <v>889</v>
      </c>
      <c r="H982" s="21">
        <v>1046</v>
      </c>
    </row>
    <row r="983" spans="1:8" x14ac:dyDescent="0.25">
      <c r="A983" s="17" t="s">
        <v>115</v>
      </c>
      <c r="B983" s="18">
        <v>60.000999999999998</v>
      </c>
      <c r="C983" s="14">
        <v>70</v>
      </c>
      <c r="D983" t="s">
        <v>83</v>
      </c>
      <c r="E983" s="19" t="s">
        <v>138</v>
      </c>
      <c r="F983" s="28" t="str">
        <f t="shared" si="15"/>
        <v>70Оренбург</v>
      </c>
      <c r="G983" s="20">
        <v>728</v>
      </c>
      <c r="H983" s="21">
        <v>768</v>
      </c>
    </row>
    <row r="984" spans="1:8" x14ac:dyDescent="0.25">
      <c r="A984" s="17" t="s">
        <v>115</v>
      </c>
      <c r="B984" s="18">
        <v>60.000999999999998</v>
      </c>
      <c r="C984" s="14">
        <v>70</v>
      </c>
      <c r="D984" t="s">
        <v>83</v>
      </c>
      <c r="E984" s="19" t="s">
        <v>139</v>
      </c>
      <c r="F984" s="28" t="str">
        <f t="shared" si="15"/>
        <v>70Пермь</v>
      </c>
      <c r="G984" s="20">
        <v>769</v>
      </c>
      <c r="H984" s="21">
        <v>812</v>
      </c>
    </row>
    <row r="985" spans="1:8" x14ac:dyDescent="0.25">
      <c r="A985" s="17" t="s">
        <v>115</v>
      </c>
      <c r="B985" s="18">
        <v>60.000999999999998</v>
      </c>
      <c r="C985" s="14">
        <v>70</v>
      </c>
      <c r="D985" t="s">
        <v>83</v>
      </c>
      <c r="E985" s="19" t="s">
        <v>140</v>
      </c>
      <c r="F985" s="28" t="str">
        <f t="shared" si="15"/>
        <v>70Ростов</v>
      </c>
      <c r="G985" s="20">
        <v>709</v>
      </c>
      <c r="H985" s="21">
        <v>749</v>
      </c>
    </row>
    <row r="986" spans="1:8" x14ac:dyDescent="0.25">
      <c r="A986" s="17" t="s">
        <v>115</v>
      </c>
      <c r="B986" s="18">
        <v>60.000999999999998</v>
      </c>
      <c r="C986" s="14">
        <v>70</v>
      </c>
      <c r="D986" t="s">
        <v>83</v>
      </c>
      <c r="E986" s="19" t="s">
        <v>141</v>
      </c>
      <c r="F986" s="28" t="str">
        <f t="shared" si="15"/>
        <v>70Самара</v>
      </c>
      <c r="G986" s="20">
        <v>635</v>
      </c>
      <c r="H986" s="21">
        <v>670</v>
      </c>
    </row>
    <row r="987" spans="1:8" x14ac:dyDescent="0.25">
      <c r="A987" s="17" t="s">
        <v>115</v>
      </c>
      <c r="B987" s="18">
        <v>60.000999999999998</v>
      </c>
      <c r="C987" s="14">
        <v>70</v>
      </c>
      <c r="D987" t="s">
        <v>83</v>
      </c>
      <c r="E987" s="19" t="s">
        <v>83</v>
      </c>
      <c r="F987" s="28" t="str">
        <f t="shared" si="15"/>
        <v>70Санкт-Петербург и СЗО</v>
      </c>
      <c r="G987" s="20">
        <v>236</v>
      </c>
      <c r="H987" s="21">
        <v>334</v>
      </c>
    </row>
    <row r="988" spans="1:8" x14ac:dyDescent="0.25">
      <c r="A988" s="17" t="s">
        <v>115</v>
      </c>
      <c r="B988" s="18">
        <v>60.000999999999998</v>
      </c>
      <c r="C988" s="14">
        <v>70</v>
      </c>
      <c r="D988" t="s">
        <v>83</v>
      </c>
      <c r="E988" s="19" t="s">
        <v>142</v>
      </c>
      <c r="F988" s="28" t="str">
        <f t="shared" si="15"/>
        <v>70Саратов</v>
      </c>
      <c r="G988" s="20">
        <v>644</v>
      </c>
      <c r="H988" s="21">
        <v>679</v>
      </c>
    </row>
    <row r="989" spans="1:8" x14ac:dyDescent="0.25">
      <c r="A989" s="17" t="s">
        <v>115</v>
      </c>
      <c r="B989" s="18">
        <v>60.000999999999998</v>
      </c>
      <c r="C989" s="14">
        <v>70</v>
      </c>
      <c r="D989" t="s">
        <v>83</v>
      </c>
      <c r="E989" s="19" t="s">
        <v>143</v>
      </c>
      <c r="F989" s="28" t="str">
        <f t="shared" si="15"/>
        <v>70Тверь</v>
      </c>
      <c r="G989" s="20">
        <v>406</v>
      </c>
      <c r="H989" s="21">
        <v>468</v>
      </c>
    </row>
    <row r="990" spans="1:8" x14ac:dyDescent="0.25">
      <c r="A990" s="17" t="s">
        <v>115</v>
      </c>
      <c r="B990" s="18">
        <v>60.000999999999998</v>
      </c>
      <c r="C990" s="14">
        <v>70</v>
      </c>
      <c r="D990" t="s">
        <v>83</v>
      </c>
      <c r="E990" s="19" t="s">
        <v>155</v>
      </c>
      <c r="F990" s="28" t="str">
        <f t="shared" si="15"/>
        <v>70Туркменистан</v>
      </c>
      <c r="G990" s="20">
        <v>863</v>
      </c>
      <c r="H990" s="21">
        <v>911</v>
      </c>
    </row>
    <row r="991" spans="1:8" x14ac:dyDescent="0.25">
      <c r="A991" s="17" t="s">
        <v>115</v>
      </c>
      <c r="B991" s="18">
        <v>60.000999999999998</v>
      </c>
      <c r="C991" s="14">
        <v>70</v>
      </c>
      <c r="D991" t="s">
        <v>83</v>
      </c>
      <c r="E991" s="19" t="s">
        <v>144</v>
      </c>
      <c r="F991" s="28" t="str">
        <f t="shared" si="15"/>
        <v>70Тюмень</v>
      </c>
      <c r="G991" s="20">
        <v>892</v>
      </c>
      <c r="H991" s="21">
        <v>1052</v>
      </c>
    </row>
    <row r="992" spans="1:8" x14ac:dyDescent="0.25">
      <c r="A992" s="17" t="s">
        <v>115</v>
      </c>
      <c r="B992" s="18">
        <v>60.000999999999998</v>
      </c>
      <c r="C992" s="14">
        <v>70</v>
      </c>
      <c r="D992" t="s">
        <v>83</v>
      </c>
      <c r="E992" s="19" t="s">
        <v>154</v>
      </c>
      <c r="F992" s="28" t="str">
        <f t="shared" si="15"/>
        <v>70Узбекистан</v>
      </c>
      <c r="G992" s="20">
        <v>1165</v>
      </c>
      <c r="H992" s="21">
        <v>1230</v>
      </c>
    </row>
    <row r="993" spans="1:8" x14ac:dyDescent="0.25">
      <c r="A993" s="17" t="s">
        <v>115</v>
      </c>
      <c r="B993" s="18">
        <v>60.000999999999998</v>
      </c>
      <c r="C993" s="14">
        <v>70</v>
      </c>
      <c r="D993" t="s">
        <v>83</v>
      </c>
      <c r="E993" s="19" t="s">
        <v>145</v>
      </c>
      <c r="F993" s="28" t="str">
        <f t="shared" si="15"/>
        <v>70Уфа</v>
      </c>
      <c r="G993" s="20">
        <v>757</v>
      </c>
      <c r="H993" s="21">
        <v>799</v>
      </c>
    </row>
    <row r="994" spans="1:8" x14ac:dyDescent="0.25">
      <c r="A994" s="17" t="s">
        <v>115</v>
      </c>
      <c r="B994" s="18">
        <v>60.000999999999998</v>
      </c>
      <c r="C994" s="14">
        <v>70</v>
      </c>
      <c r="D994" t="s">
        <v>83</v>
      </c>
      <c r="E994" s="19" t="s">
        <v>146</v>
      </c>
      <c r="F994" s="28" t="str">
        <f t="shared" si="15"/>
        <v>70Ярославль</v>
      </c>
      <c r="G994" s="20">
        <v>457</v>
      </c>
      <c r="H994" s="21">
        <v>482</v>
      </c>
    </row>
    <row r="995" spans="1:8" x14ac:dyDescent="0.25">
      <c r="A995" s="17" t="s">
        <v>116</v>
      </c>
      <c r="B995" s="18">
        <v>70.001000000000005</v>
      </c>
      <c r="C995" s="14">
        <v>80</v>
      </c>
      <c r="D995" t="s">
        <v>83</v>
      </c>
      <c r="E995" s="19" t="s">
        <v>147</v>
      </c>
      <c r="F995" s="28" t="str">
        <f t="shared" si="15"/>
        <v>80Азербайджан</v>
      </c>
      <c r="G995" s="20">
        <v>999</v>
      </c>
      <c r="H995" s="21">
        <v>1055</v>
      </c>
    </row>
    <row r="996" spans="1:8" x14ac:dyDescent="0.25">
      <c r="A996" s="17" t="s">
        <v>116</v>
      </c>
      <c r="B996" s="18">
        <v>70.001000000000005</v>
      </c>
      <c r="C996" s="14">
        <v>80</v>
      </c>
      <c r="D996" t="s">
        <v>83</v>
      </c>
      <c r="E996" s="19" t="s">
        <v>148</v>
      </c>
      <c r="F996" s="28" t="str">
        <f t="shared" si="15"/>
        <v>80Алматы</v>
      </c>
      <c r="G996" s="20">
        <v>1314</v>
      </c>
      <c r="H996" s="21">
        <v>1388</v>
      </c>
    </row>
    <row r="997" spans="1:8" x14ac:dyDescent="0.25">
      <c r="A997" s="17" t="s">
        <v>116</v>
      </c>
      <c r="B997" s="18">
        <v>70.001000000000005</v>
      </c>
      <c r="C997" s="14">
        <v>80</v>
      </c>
      <c r="D997" t="s">
        <v>83</v>
      </c>
      <c r="E997" s="19" t="s">
        <v>149</v>
      </c>
      <c r="F997" s="28" t="str">
        <f t="shared" si="15"/>
        <v>80Армения</v>
      </c>
      <c r="G997" s="20">
        <v>999</v>
      </c>
      <c r="H997" s="21">
        <v>1055</v>
      </c>
    </row>
    <row r="998" spans="1:8" x14ac:dyDescent="0.25">
      <c r="A998" s="17" t="s">
        <v>116</v>
      </c>
      <c r="B998" s="18">
        <v>70.001000000000005</v>
      </c>
      <c r="C998" s="14">
        <v>80</v>
      </c>
      <c r="D998" t="s">
        <v>83</v>
      </c>
      <c r="E998" s="19" t="s">
        <v>150</v>
      </c>
      <c r="F998" s="28" t="str">
        <f t="shared" si="15"/>
        <v>80Астана</v>
      </c>
      <c r="G998" s="20">
        <v>1065</v>
      </c>
      <c r="H998" s="21">
        <v>1221</v>
      </c>
    </row>
    <row r="999" spans="1:8" x14ac:dyDescent="0.25">
      <c r="A999" s="17" t="s">
        <v>116</v>
      </c>
      <c r="B999" s="18">
        <v>70.001000000000005</v>
      </c>
      <c r="C999" s="14">
        <v>80</v>
      </c>
      <c r="D999" t="s">
        <v>83</v>
      </c>
      <c r="E999" s="19" t="s">
        <v>151</v>
      </c>
      <c r="F999" s="28" t="str">
        <f t="shared" si="15"/>
        <v>80Беларусь</v>
      </c>
      <c r="G999" s="20">
        <v>521</v>
      </c>
      <c r="H999" s="21">
        <v>576</v>
      </c>
    </row>
    <row r="1000" spans="1:8" x14ac:dyDescent="0.25">
      <c r="A1000" s="17" t="s">
        <v>116</v>
      </c>
      <c r="B1000" s="18">
        <v>70.001000000000005</v>
      </c>
      <c r="C1000" s="14">
        <v>80</v>
      </c>
      <c r="D1000" t="s">
        <v>83</v>
      </c>
      <c r="E1000" s="19" t="s">
        <v>84</v>
      </c>
      <c r="F1000" s="28" t="str">
        <f t="shared" si="15"/>
        <v>80Воронеж</v>
      </c>
      <c r="G1000" s="20">
        <v>598</v>
      </c>
      <c r="H1000" s="21">
        <v>781</v>
      </c>
    </row>
    <row r="1001" spans="1:8" x14ac:dyDescent="0.25">
      <c r="A1001" s="17" t="s">
        <v>116</v>
      </c>
      <c r="B1001" s="18">
        <v>70.001000000000005</v>
      </c>
      <c r="C1001" s="14">
        <v>80</v>
      </c>
      <c r="D1001" t="s">
        <v>83</v>
      </c>
      <c r="E1001" s="19" t="s">
        <v>152</v>
      </c>
      <c r="F1001" s="28" t="str">
        <f t="shared" si="15"/>
        <v>80Грузия</v>
      </c>
      <c r="G1001" s="20">
        <v>999</v>
      </c>
      <c r="H1001" s="21">
        <v>1055</v>
      </c>
    </row>
    <row r="1002" spans="1:8" x14ac:dyDescent="0.25">
      <c r="A1002" s="17" t="s">
        <v>116</v>
      </c>
      <c r="B1002" s="18">
        <v>70.001000000000005</v>
      </c>
      <c r="C1002" s="14">
        <v>80</v>
      </c>
      <c r="D1002" t="s">
        <v>83</v>
      </c>
      <c r="E1002" s="19" t="s">
        <v>127</v>
      </c>
      <c r="F1002" s="28" t="str">
        <f t="shared" si="15"/>
        <v>80Дальний Восток</v>
      </c>
      <c r="G1002" s="20">
        <v>2058</v>
      </c>
      <c r="H1002" s="21">
        <v>2172</v>
      </c>
    </row>
    <row r="1003" spans="1:8" x14ac:dyDescent="0.25">
      <c r="A1003" s="17" t="s">
        <v>116</v>
      </c>
      <c r="B1003" s="18">
        <v>70.001000000000005</v>
      </c>
      <c r="C1003" s="14">
        <v>80</v>
      </c>
      <c r="D1003" t="s">
        <v>83</v>
      </c>
      <c r="E1003" s="19" t="s">
        <v>128</v>
      </c>
      <c r="F1003" s="28" t="str">
        <f t="shared" si="15"/>
        <v>80Екатеринбург</v>
      </c>
      <c r="G1003" s="20">
        <v>826</v>
      </c>
      <c r="H1003" s="21">
        <v>901</v>
      </c>
    </row>
    <row r="1004" spans="1:8" x14ac:dyDescent="0.25">
      <c r="A1004" s="17" t="s">
        <v>116</v>
      </c>
      <c r="B1004" s="18">
        <v>70.001000000000005</v>
      </c>
      <c r="C1004" s="14">
        <v>80</v>
      </c>
      <c r="D1004" t="s">
        <v>83</v>
      </c>
      <c r="E1004" s="19" t="s">
        <v>129</v>
      </c>
      <c r="F1004" s="28" t="str">
        <f t="shared" si="15"/>
        <v>80Казань</v>
      </c>
      <c r="G1004" s="20">
        <v>636</v>
      </c>
      <c r="H1004" s="21">
        <v>725</v>
      </c>
    </row>
    <row r="1005" spans="1:8" x14ac:dyDescent="0.25">
      <c r="A1005" s="17" t="s">
        <v>116</v>
      </c>
      <c r="B1005" s="18">
        <v>70.001000000000005</v>
      </c>
      <c r="C1005" s="14">
        <v>80</v>
      </c>
      <c r="D1005" t="s">
        <v>83</v>
      </c>
      <c r="E1005" s="19" t="s">
        <v>130</v>
      </c>
      <c r="F1005" s="28" t="str">
        <f t="shared" si="15"/>
        <v>80Калининград</v>
      </c>
      <c r="G1005" s="20">
        <v>617</v>
      </c>
      <c r="H1005" s="21">
        <v>652</v>
      </c>
    </row>
    <row r="1006" spans="1:8" x14ac:dyDescent="0.25">
      <c r="A1006" s="17" t="s">
        <v>116</v>
      </c>
      <c r="B1006" s="18">
        <v>70.001000000000005</v>
      </c>
      <c r="C1006" s="14">
        <v>80</v>
      </c>
      <c r="D1006" t="s">
        <v>83</v>
      </c>
      <c r="E1006" s="19" t="s">
        <v>131</v>
      </c>
      <c r="F1006" s="28" t="str">
        <f t="shared" si="15"/>
        <v>80Краснодар</v>
      </c>
      <c r="G1006" s="20">
        <v>842</v>
      </c>
      <c r="H1006" s="21">
        <v>889</v>
      </c>
    </row>
    <row r="1007" spans="1:8" x14ac:dyDescent="0.25">
      <c r="A1007" s="17" t="s">
        <v>116</v>
      </c>
      <c r="B1007" s="18">
        <v>70.001000000000005</v>
      </c>
      <c r="C1007" s="14">
        <v>80</v>
      </c>
      <c r="D1007" t="s">
        <v>83</v>
      </c>
      <c r="E1007" s="19" t="s">
        <v>132</v>
      </c>
      <c r="F1007" s="28" t="str">
        <f t="shared" si="15"/>
        <v>80Красноярск</v>
      </c>
      <c r="G1007" s="20">
        <v>1519</v>
      </c>
      <c r="H1007" s="21">
        <v>1604</v>
      </c>
    </row>
    <row r="1008" spans="1:8" x14ac:dyDescent="0.25">
      <c r="A1008" s="17" t="s">
        <v>116</v>
      </c>
      <c r="B1008" s="18">
        <v>70.001000000000005</v>
      </c>
      <c r="C1008" s="14">
        <v>80</v>
      </c>
      <c r="D1008" t="s">
        <v>83</v>
      </c>
      <c r="E1008" s="19" t="s">
        <v>153</v>
      </c>
      <c r="F1008" s="28" t="str">
        <f t="shared" si="15"/>
        <v>80Кыргызстан</v>
      </c>
      <c r="G1008" s="20">
        <v>1314</v>
      </c>
      <c r="H1008" s="21">
        <v>1388</v>
      </c>
    </row>
    <row r="1009" spans="1:8" x14ac:dyDescent="0.25">
      <c r="A1009" s="17" t="s">
        <v>116</v>
      </c>
      <c r="B1009" s="18">
        <v>70.001000000000005</v>
      </c>
      <c r="C1009" s="14">
        <v>80</v>
      </c>
      <c r="D1009" t="s">
        <v>83</v>
      </c>
      <c r="E1009" s="19" t="s">
        <v>133</v>
      </c>
      <c r="F1009" s="28" t="str">
        <f t="shared" si="15"/>
        <v>80Махачкала</v>
      </c>
      <c r="G1009" s="20">
        <v>951</v>
      </c>
      <c r="H1009" s="21">
        <v>1004</v>
      </c>
    </row>
    <row r="1010" spans="1:8" x14ac:dyDescent="0.25">
      <c r="A1010" s="17" t="s">
        <v>116</v>
      </c>
      <c r="B1010" s="18">
        <v>70.001000000000005</v>
      </c>
      <c r="C1010" s="14">
        <v>80</v>
      </c>
      <c r="D1010" t="s">
        <v>83</v>
      </c>
      <c r="E1010" s="19" t="s">
        <v>134</v>
      </c>
      <c r="F1010" s="28" t="str">
        <f t="shared" si="15"/>
        <v>80Москва, МО и Дальние регионы</v>
      </c>
      <c r="G1010" s="20">
        <v>496</v>
      </c>
      <c r="H1010" s="21">
        <v>548</v>
      </c>
    </row>
    <row r="1011" spans="1:8" x14ac:dyDescent="0.25">
      <c r="A1011" s="17" t="s">
        <v>116</v>
      </c>
      <c r="B1011" s="18">
        <v>70.001000000000005</v>
      </c>
      <c r="C1011" s="14">
        <v>80</v>
      </c>
      <c r="D1011" t="s">
        <v>83</v>
      </c>
      <c r="E1011" s="19" t="s">
        <v>135</v>
      </c>
      <c r="F1011" s="28" t="str">
        <f t="shared" si="15"/>
        <v>80Невинномысск</v>
      </c>
      <c r="G1011" s="20">
        <v>907</v>
      </c>
      <c r="H1011" s="21">
        <v>958</v>
      </c>
    </row>
    <row r="1012" spans="1:8" x14ac:dyDescent="0.25">
      <c r="A1012" s="17" t="s">
        <v>116</v>
      </c>
      <c r="B1012" s="18">
        <v>70.001000000000005</v>
      </c>
      <c r="C1012" s="14">
        <v>80</v>
      </c>
      <c r="D1012" t="s">
        <v>83</v>
      </c>
      <c r="E1012" s="19" t="s">
        <v>136</v>
      </c>
      <c r="F1012" s="28" t="str">
        <f t="shared" si="15"/>
        <v>80Новосибирск</v>
      </c>
      <c r="G1012" s="20">
        <v>1251</v>
      </c>
      <c r="H1012" s="21">
        <v>1321</v>
      </c>
    </row>
    <row r="1013" spans="1:8" x14ac:dyDescent="0.25">
      <c r="A1013" s="17" t="s">
        <v>116</v>
      </c>
      <c r="B1013" s="18">
        <v>70.001000000000005</v>
      </c>
      <c r="C1013" s="14">
        <v>80</v>
      </c>
      <c r="D1013" t="s">
        <v>83</v>
      </c>
      <c r="E1013" s="19" t="s">
        <v>137</v>
      </c>
      <c r="F1013" s="28" t="str">
        <f t="shared" si="15"/>
        <v>80Омск</v>
      </c>
      <c r="G1013" s="20">
        <v>1014</v>
      </c>
      <c r="H1013" s="21">
        <v>1162</v>
      </c>
    </row>
    <row r="1014" spans="1:8" x14ac:dyDescent="0.25">
      <c r="A1014" s="17" t="s">
        <v>116</v>
      </c>
      <c r="B1014" s="18">
        <v>70.001000000000005</v>
      </c>
      <c r="C1014" s="14">
        <v>80</v>
      </c>
      <c r="D1014" t="s">
        <v>83</v>
      </c>
      <c r="E1014" s="19" t="s">
        <v>138</v>
      </c>
      <c r="F1014" s="28" t="str">
        <f t="shared" si="15"/>
        <v>80Оренбург</v>
      </c>
      <c r="G1014" s="20">
        <v>825</v>
      </c>
      <c r="H1014" s="21">
        <v>897</v>
      </c>
    </row>
    <row r="1015" spans="1:8" x14ac:dyDescent="0.25">
      <c r="A1015" s="17" t="s">
        <v>116</v>
      </c>
      <c r="B1015" s="18">
        <v>70.001000000000005</v>
      </c>
      <c r="C1015" s="14">
        <v>80</v>
      </c>
      <c r="D1015" t="s">
        <v>83</v>
      </c>
      <c r="E1015" s="19" t="s">
        <v>139</v>
      </c>
      <c r="F1015" s="28" t="str">
        <f t="shared" si="15"/>
        <v>80Пермь</v>
      </c>
      <c r="G1015" s="20">
        <v>858</v>
      </c>
      <c r="H1015" s="21">
        <v>906</v>
      </c>
    </row>
    <row r="1016" spans="1:8" x14ac:dyDescent="0.25">
      <c r="A1016" s="17" t="s">
        <v>116</v>
      </c>
      <c r="B1016" s="18">
        <v>70.001000000000005</v>
      </c>
      <c r="C1016" s="14">
        <v>80</v>
      </c>
      <c r="D1016" t="s">
        <v>83</v>
      </c>
      <c r="E1016" s="19" t="s">
        <v>140</v>
      </c>
      <c r="F1016" s="28" t="str">
        <f t="shared" si="15"/>
        <v>80Ростов</v>
      </c>
      <c r="G1016" s="20">
        <v>787</v>
      </c>
      <c r="H1016" s="21">
        <v>830</v>
      </c>
    </row>
    <row r="1017" spans="1:8" x14ac:dyDescent="0.25">
      <c r="A1017" s="17" t="s">
        <v>116</v>
      </c>
      <c r="B1017" s="18">
        <v>70.001000000000005</v>
      </c>
      <c r="C1017" s="14">
        <v>80</v>
      </c>
      <c r="D1017" t="s">
        <v>83</v>
      </c>
      <c r="E1017" s="19" t="s">
        <v>141</v>
      </c>
      <c r="F1017" s="28" t="str">
        <f t="shared" si="15"/>
        <v>80Самара</v>
      </c>
      <c r="G1017" s="20">
        <v>728</v>
      </c>
      <c r="H1017" s="21">
        <v>768</v>
      </c>
    </row>
    <row r="1018" spans="1:8" x14ac:dyDescent="0.25">
      <c r="A1018" s="17" t="s">
        <v>116</v>
      </c>
      <c r="B1018" s="18">
        <v>70.001000000000005</v>
      </c>
      <c r="C1018" s="14">
        <v>80</v>
      </c>
      <c r="D1018" t="s">
        <v>83</v>
      </c>
      <c r="E1018" s="19" t="s">
        <v>83</v>
      </c>
      <c r="F1018" s="28" t="str">
        <f t="shared" si="15"/>
        <v>80Санкт-Петербург и СЗО</v>
      </c>
      <c r="G1018" s="20">
        <v>264</v>
      </c>
      <c r="H1018" s="21">
        <v>375</v>
      </c>
    </row>
    <row r="1019" spans="1:8" x14ac:dyDescent="0.25">
      <c r="A1019" s="17" t="s">
        <v>116</v>
      </c>
      <c r="B1019" s="18">
        <v>70.001000000000005</v>
      </c>
      <c r="C1019" s="14">
        <v>80</v>
      </c>
      <c r="D1019" t="s">
        <v>83</v>
      </c>
      <c r="E1019" s="19" t="s">
        <v>142</v>
      </c>
      <c r="F1019" s="28" t="str">
        <f t="shared" si="15"/>
        <v>80Саратов</v>
      </c>
      <c r="G1019" s="20">
        <v>742</v>
      </c>
      <c r="H1019" s="21">
        <v>783</v>
      </c>
    </row>
    <row r="1020" spans="1:8" x14ac:dyDescent="0.25">
      <c r="A1020" s="17" t="s">
        <v>116</v>
      </c>
      <c r="B1020" s="18">
        <v>70.001000000000005</v>
      </c>
      <c r="C1020" s="14">
        <v>80</v>
      </c>
      <c r="D1020" t="s">
        <v>83</v>
      </c>
      <c r="E1020" s="19" t="s">
        <v>143</v>
      </c>
      <c r="F1020" s="28" t="str">
        <f t="shared" si="15"/>
        <v>80Тверь</v>
      </c>
      <c r="G1020" s="20">
        <v>433</v>
      </c>
      <c r="H1020" s="21">
        <v>547</v>
      </c>
    </row>
    <row r="1021" spans="1:8" x14ac:dyDescent="0.25">
      <c r="A1021" s="17" t="s">
        <v>116</v>
      </c>
      <c r="B1021" s="18">
        <v>70.001000000000005</v>
      </c>
      <c r="C1021" s="14">
        <v>80</v>
      </c>
      <c r="D1021" t="s">
        <v>83</v>
      </c>
      <c r="E1021" s="19" t="s">
        <v>155</v>
      </c>
      <c r="F1021" s="28" t="str">
        <f t="shared" si="15"/>
        <v>80Туркменистан</v>
      </c>
      <c r="G1021" s="20">
        <v>999</v>
      </c>
      <c r="H1021" s="21">
        <v>1055</v>
      </c>
    </row>
    <row r="1022" spans="1:8" x14ac:dyDescent="0.25">
      <c r="A1022" s="17" t="s">
        <v>116</v>
      </c>
      <c r="B1022" s="18">
        <v>70.001000000000005</v>
      </c>
      <c r="C1022" s="14">
        <v>80</v>
      </c>
      <c r="D1022" t="s">
        <v>83</v>
      </c>
      <c r="E1022" s="19" t="s">
        <v>144</v>
      </c>
      <c r="F1022" s="28" t="str">
        <f t="shared" si="15"/>
        <v>80Тюмень</v>
      </c>
      <c r="G1022" s="20">
        <v>1002</v>
      </c>
      <c r="H1022" s="21">
        <v>1229</v>
      </c>
    </row>
    <row r="1023" spans="1:8" x14ac:dyDescent="0.25">
      <c r="A1023" s="17" t="s">
        <v>116</v>
      </c>
      <c r="B1023" s="18">
        <v>70.001000000000005</v>
      </c>
      <c r="C1023" s="14">
        <v>80</v>
      </c>
      <c r="D1023" t="s">
        <v>83</v>
      </c>
      <c r="E1023" s="19" t="s">
        <v>154</v>
      </c>
      <c r="F1023" s="28" t="str">
        <f t="shared" si="15"/>
        <v>80Узбекистан</v>
      </c>
      <c r="G1023" s="20">
        <v>1314</v>
      </c>
      <c r="H1023" s="21">
        <v>1388</v>
      </c>
    </row>
    <row r="1024" spans="1:8" x14ac:dyDescent="0.25">
      <c r="A1024" s="17" t="s">
        <v>116</v>
      </c>
      <c r="B1024" s="18">
        <v>70.001000000000005</v>
      </c>
      <c r="C1024" s="14">
        <v>80</v>
      </c>
      <c r="D1024" t="s">
        <v>83</v>
      </c>
      <c r="E1024" s="19" t="s">
        <v>145</v>
      </c>
      <c r="F1024" s="28" t="str">
        <f t="shared" si="15"/>
        <v>80Уфа</v>
      </c>
      <c r="G1024" s="20">
        <v>830</v>
      </c>
      <c r="H1024" s="21">
        <v>896</v>
      </c>
    </row>
    <row r="1025" spans="1:8" x14ac:dyDescent="0.25">
      <c r="A1025" s="17" t="s">
        <v>116</v>
      </c>
      <c r="B1025" s="18">
        <v>70.001000000000005</v>
      </c>
      <c r="C1025" s="14">
        <v>80</v>
      </c>
      <c r="D1025" t="s">
        <v>83</v>
      </c>
      <c r="E1025" s="19" t="s">
        <v>146</v>
      </c>
      <c r="F1025" s="28" t="str">
        <f t="shared" si="15"/>
        <v>80Ярославль</v>
      </c>
      <c r="G1025" s="20">
        <v>498</v>
      </c>
      <c r="H1025" s="21">
        <v>543</v>
      </c>
    </row>
    <row r="1026" spans="1:8" x14ac:dyDescent="0.25">
      <c r="A1026" s="17" t="s">
        <v>117</v>
      </c>
      <c r="B1026" s="18">
        <v>80.001000000000005</v>
      </c>
      <c r="C1026" s="14">
        <v>90</v>
      </c>
      <c r="D1026" t="s">
        <v>83</v>
      </c>
      <c r="E1026" s="19" t="s">
        <v>147</v>
      </c>
      <c r="F1026" s="28" t="str">
        <f t="shared" si="15"/>
        <v>90Азербайджан</v>
      </c>
      <c r="G1026" s="20">
        <v>1136</v>
      </c>
      <c r="H1026" s="21">
        <v>1199</v>
      </c>
    </row>
    <row r="1027" spans="1:8" x14ac:dyDescent="0.25">
      <c r="A1027" s="17" t="s">
        <v>117</v>
      </c>
      <c r="B1027" s="18">
        <v>80.001000000000005</v>
      </c>
      <c r="C1027" s="14">
        <v>90</v>
      </c>
      <c r="D1027" t="s">
        <v>83</v>
      </c>
      <c r="E1027" s="19" t="s">
        <v>148</v>
      </c>
      <c r="F1027" s="28" t="str">
        <f t="shared" si="15"/>
        <v>90Алматы</v>
      </c>
      <c r="G1027" s="20">
        <v>1501</v>
      </c>
      <c r="H1027" s="21">
        <v>1584</v>
      </c>
    </row>
    <row r="1028" spans="1:8" x14ac:dyDescent="0.25">
      <c r="A1028" s="17" t="s">
        <v>117</v>
      </c>
      <c r="B1028" s="18">
        <v>80.001000000000005</v>
      </c>
      <c r="C1028" s="14">
        <v>90</v>
      </c>
      <c r="D1028" t="s">
        <v>83</v>
      </c>
      <c r="E1028" s="19" t="s">
        <v>149</v>
      </c>
      <c r="F1028" s="28" t="str">
        <f t="shared" ref="F1028:F1091" si="16">C1028&amp;E1028</f>
        <v>90Армения</v>
      </c>
      <c r="G1028" s="20">
        <v>1136</v>
      </c>
      <c r="H1028" s="21">
        <v>1199</v>
      </c>
    </row>
    <row r="1029" spans="1:8" x14ac:dyDescent="0.25">
      <c r="A1029" s="17" t="s">
        <v>117</v>
      </c>
      <c r="B1029" s="18">
        <v>80.001000000000005</v>
      </c>
      <c r="C1029" s="14">
        <v>90</v>
      </c>
      <c r="D1029" t="s">
        <v>83</v>
      </c>
      <c r="E1029" s="19" t="s">
        <v>150</v>
      </c>
      <c r="F1029" s="28" t="str">
        <f t="shared" si="16"/>
        <v>90Астана</v>
      </c>
      <c r="G1029" s="20">
        <v>1197</v>
      </c>
      <c r="H1029" s="21">
        <v>1435</v>
      </c>
    </row>
    <row r="1030" spans="1:8" x14ac:dyDescent="0.25">
      <c r="A1030" s="17" t="s">
        <v>117</v>
      </c>
      <c r="B1030" s="18">
        <v>80.001000000000005</v>
      </c>
      <c r="C1030" s="14">
        <v>90</v>
      </c>
      <c r="D1030" t="s">
        <v>83</v>
      </c>
      <c r="E1030" s="19" t="s">
        <v>151</v>
      </c>
      <c r="F1030" s="28" t="str">
        <f t="shared" si="16"/>
        <v>90Беларусь</v>
      </c>
      <c r="G1030" s="20">
        <v>577</v>
      </c>
      <c r="H1030" s="21">
        <v>635</v>
      </c>
    </row>
    <row r="1031" spans="1:8" x14ac:dyDescent="0.25">
      <c r="A1031" s="17" t="s">
        <v>117</v>
      </c>
      <c r="B1031" s="18">
        <v>80.001000000000005</v>
      </c>
      <c r="C1031" s="14">
        <v>90</v>
      </c>
      <c r="D1031" t="s">
        <v>83</v>
      </c>
      <c r="E1031" s="19" t="s">
        <v>84</v>
      </c>
      <c r="F1031" s="28" t="str">
        <f t="shared" si="16"/>
        <v>90Воронеж</v>
      </c>
      <c r="G1031" s="20">
        <v>671</v>
      </c>
      <c r="H1031" s="21">
        <v>851</v>
      </c>
    </row>
    <row r="1032" spans="1:8" x14ac:dyDescent="0.25">
      <c r="A1032" s="17" t="s">
        <v>117</v>
      </c>
      <c r="B1032" s="18">
        <v>80.001000000000005</v>
      </c>
      <c r="C1032" s="14">
        <v>90</v>
      </c>
      <c r="D1032" t="s">
        <v>83</v>
      </c>
      <c r="E1032" s="19" t="s">
        <v>152</v>
      </c>
      <c r="F1032" s="28" t="str">
        <f t="shared" si="16"/>
        <v>90Грузия</v>
      </c>
      <c r="G1032" s="20">
        <v>1136</v>
      </c>
      <c r="H1032" s="21">
        <v>1199</v>
      </c>
    </row>
    <row r="1033" spans="1:8" x14ac:dyDescent="0.25">
      <c r="A1033" s="17" t="s">
        <v>117</v>
      </c>
      <c r="B1033" s="18">
        <v>80.001000000000005</v>
      </c>
      <c r="C1033" s="14">
        <v>90</v>
      </c>
      <c r="D1033" t="s">
        <v>83</v>
      </c>
      <c r="E1033" s="19" t="s">
        <v>127</v>
      </c>
      <c r="F1033" s="28" t="str">
        <f t="shared" si="16"/>
        <v>90Дальний Восток</v>
      </c>
      <c r="G1033" s="20">
        <v>2309</v>
      </c>
      <c r="H1033" s="21">
        <v>2437</v>
      </c>
    </row>
    <row r="1034" spans="1:8" x14ac:dyDescent="0.25">
      <c r="A1034" s="17" t="s">
        <v>117</v>
      </c>
      <c r="B1034" s="18">
        <v>80.001000000000005</v>
      </c>
      <c r="C1034" s="14">
        <v>90</v>
      </c>
      <c r="D1034" t="s">
        <v>83</v>
      </c>
      <c r="E1034" s="19" t="s">
        <v>128</v>
      </c>
      <c r="F1034" s="28" t="str">
        <f t="shared" si="16"/>
        <v>90Екатеринбург</v>
      </c>
      <c r="G1034" s="20">
        <v>931</v>
      </c>
      <c r="H1034" s="21">
        <v>990</v>
      </c>
    </row>
    <row r="1035" spans="1:8" x14ac:dyDescent="0.25">
      <c r="A1035" s="17" t="s">
        <v>117</v>
      </c>
      <c r="B1035" s="18">
        <v>80.001000000000005</v>
      </c>
      <c r="C1035" s="14">
        <v>90</v>
      </c>
      <c r="D1035" t="s">
        <v>83</v>
      </c>
      <c r="E1035" s="19" t="s">
        <v>129</v>
      </c>
      <c r="F1035" s="28" t="str">
        <f t="shared" si="16"/>
        <v>90Казань</v>
      </c>
      <c r="G1035" s="20">
        <v>735</v>
      </c>
      <c r="H1035" s="21">
        <v>784</v>
      </c>
    </row>
    <row r="1036" spans="1:8" x14ac:dyDescent="0.25">
      <c r="A1036" s="17" t="s">
        <v>117</v>
      </c>
      <c r="B1036" s="18">
        <v>80.001000000000005</v>
      </c>
      <c r="C1036" s="14">
        <v>90</v>
      </c>
      <c r="D1036" t="s">
        <v>83</v>
      </c>
      <c r="E1036" s="19" t="s">
        <v>130</v>
      </c>
      <c r="F1036" s="28" t="str">
        <f t="shared" si="16"/>
        <v>90Калининград</v>
      </c>
      <c r="G1036" s="20">
        <v>714</v>
      </c>
      <c r="H1036" s="21">
        <v>754</v>
      </c>
    </row>
    <row r="1037" spans="1:8" x14ac:dyDescent="0.25">
      <c r="A1037" s="17" t="s">
        <v>117</v>
      </c>
      <c r="B1037" s="18">
        <v>80.001000000000005</v>
      </c>
      <c r="C1037" s="14">
        <v>90</v>
      </c>
      <c r="D1037" t="s">
        <v>83</v>
      </c>
      <c r="E1037" s="19" t="s">
        <v>131</v>
      </c>
      <c r="F1037" s="28" t="str">
        <f t="shared" si="16"/>
        <v>90Краснодар</v>
      </c>
      <c r="G1037" s="20">
        <v>934</v>
      </c>
      <c r="H1037" s="21">
        <v>985</v>
      </c>
    </row>
    <row r="1038" spans="1:8" x14ac:dyDescent="0.25">
      <c r="A1038" s="17" t="s">
        <v>117</v>
      </c>
      <c r="B1038" s="18">
        <v>80.001000000000005</v>
      </c>
      <c r="C1038" s="14">
        <v>90</v>
      </c>
      <c r="D1038" t="s">
        <v>83</v>
      </c>
      <c r="E1038" s="19" t="s">
        <v>132</v>
      </c>
      <c r="F1038" s="28" t="str">
        <f t="shared" si="16"/>
        <v>90Красноярск</v>
      </c>
      <c r="G1038" s="20">
        <v>1732</v>
      </c>
      <c r="H1038" s="21">
        <v>1828</v>
      </c>
    </row>
    <row r="1039" spans="1:8" x14ac:dyDescent="0.25">
      <c r="A1039" s="17" t="s">
        <v>117</v>
      </c>
      <c r="B1039" s="18">
        <v>80.001000000000005</v>
      </c>
      <c r="C1039" s="14">
        <v>90</v>
      </c>
      <c r="D1039" t="s">
        <v>83</v>
      </c>
      <c r="E1039" s="19" t="s">
        <v>153</v>
      </c>
      <c r="F1039" s="28" t="str">
        <f t="shared" si="16"/>
        <v>90Кыргызстан</v>
      </c>
      <c r="G1039" s="20">
        <v>1501</v>
      </c>
      <c r="H1039" s="21">
        <v>1584</v>
      </c>
    </row>
    <row r="1040" spans="1:8" x14ac:dyDescent="0.25">
      <c r="A1040" s="17" t="s">
        <v>117</v>
      </c>
      <c r="B1040" s="18">
        <v>80.001000000000005</v>
      </c>
      <c r="C1040" s="14">
        <v>90</v>
      </c>
      <c r="D1040" t="s">
        <v>83</v>
      </c>
      <c r="E1040" s="19" t="s">
        <v>133</v>
      </c>
      <c r="F1040" s="28" t="str">
        <f t="shared" si="16"/>
        <v>90Махачкала</v>
      </c>
      <c r="G1040" s="20">
        <v>1081</v>
      </c>
      <c r="H1040" s="21">
        <v>1141</v>
      </c>
    </row>
    <row r="1041" spans="1:8" x14ac:dyDescent="0.25">
      <c r="A1041" s="17" t="s">
        <v>117</v>
      </c>
      <c r="B1041" s="18">
        <v>80.001000000000005</v>
      </c>
      <c r="C1041" s="14">
        <v>90</v>
      </c>
      <c r="D1041" t="s">
        <v>83</v>
      </c>
      <c r="E1041" s="19" t="s">
        <v>134</v>
      </c>
      <c r="F1041" s="28" t="str">
        <f t="shared" si="16"/>
        <v>90Москва, МО и Дальние регионы</v>
      </c>
      <c r="G1041" s="20">
        <v>549</v>
      </c>
      <c r="H1041" s="21">
        <v>604</v>
      </c>
    </row>
    <row r="1042" spans="1:8" x14ac:dyDescent="0.25">
      <c r="A1042" s="17" t="s">
        <v>117</v>
      </c>
      <c r="B1042" s="18">
        <v>80.001000000000005</v>
      </c>
      <c r="C1042" s="14">
        <v>90</v>
      </c>
      <c r="D1042" t="s">
        <v>83</v>
      </c>
      <c r="E1042" s="19" t="s">
        <v>135</v>
      </c>
      <c r="F1042" s="28" t="str">
        <f t="shared" si="16"/>
        <v>90Невинномысск</v>
      </c>
      <c r="G1042" s="20">
        <v>1018</v>
      </c>
      <c r="H1042" s="21">
        <v>1074</v>
      </c>
    </row>
    <row r="1043" spans="1:8" x14ac:dyDescent="0.25">
      <c r="A1043" s="17" t="s">
        <v>117</v>
      </c>
      <c r="B1043" s="18">
        <v>80.001000000000005</v>
      </c>
      <c r="C1043" s="14">
        <v>90</v>
      </c>
      <c r="D1043" t="s">
        <v>83</v>
      </c>
      <c r="E1043" s="19" t="s">
        <v>136</v>
      </c>
      <c r="F1043" s="28" t="str">
        <f t="shared" si="16"/>
        <v>90Новосибирск</v>
      </c>
      <c r="G1043" s="20">
        <v>1429</v>
      </c>
      <c r="H1043" s="21">
        <v>1508</v>
      </c>
    </row>
    <row r="1044" spans="1:8" x14ac:dyDescent="0.25">
      <c r="A1044" s="17" t="s">
        <v>117</v>
      </c>
      <c r="B1044" s="18">
        <v>80.001000000000005</v>
      </c>
      <c r="C1044" s="14">
        <v>90</v>
      </c>
      <c r="D1044" t="s">
        <v>83</v>
      </c>
      <c r="E1044" s="19" t="s">
        <v>137</v>
      </c>
      <c r="F1044" s="28" t="str">
        <f t="shared" si="16"/>
        <v>90Омск</v>
      </c>
      <c r="G1044" s="20">
        <v>1140</v>
      </c>
      <c r="H1044" s="21">
        <v>1366</v>
      </c>
    </row>
    <row r="1045" spans="1:8" x14ac:dyDescent="0.25">
      <c r="A1045" s="17" t="s">
        <v>117</v>
      </c>
      <c r="B1045" s="18">
        <v>80.001000000000005</v>
      </c>
      <c r="C1045" s="14">
        <v>90</v>
      </c>
      <c r="D1045" t="s">
        <v>83</v>
      </c>
      <c r="E1045" s="19" t="s">
        <v>138</v>
      </c>
      <c r="F1045" s="28" t="str">
        <f t="shared" si="16"/>
        <v>90Оренбург</v>
      </c>
      <c r="G1045" s="20">
        <v>904</v>
      </c>
      <c r="H1045" s="21">
        <v>978</v>
      </c>
    </row>
    <row r="1046" spans="1:8" x14ac:dyDescent="0.25">
      <c r="A1046" s="17" t="s">
        <v>117</v>
      </c>
      <c r="B1046" s="18">
        <v>80.001000000000005</v>
      </c>
      <c r="C1046" s="14">
        <v>90</v>
      </c>
      <c r="D1046" t="s">
        <v>83</v>
      </c>
      <c r="E1046" s="19" t="s">
        <v>139</v>
      </c>
      <c r="F1046" s="28" t="str">
        <f t="shared" si="16"/>
        <v>90Пермь</v>
      </c>
      <c r="G1046" s="20">
        <v>976</v>
      </c>
      <c r="H1046" s="21">
        <v>1030</v>
      </c>
    </row>
    <row r="1047" spans="1:8" x14ac:dyDescent="0.25">
      <c r="A1047" s="17" t="s">
        <v>117</v>
      </c>
      <c r="B1047" s="18">
        <v>80.001000000000005</v>
      </c>
      <c r="C1047" s="14">
        <v>90</v>
      </c>
      <c r="D1047" t="s">
        <v>83</v>
      </c>
      <c r="E1047" s="19" t="s">
        <v>140</v>
      </c>
      <c r="F1047" s="28" t="str">
        <f t="shared" si="16"/>
        <v>90Ростов</v>
      </c>
      <c r="G1047" s="20">
        <v>875</v>
      </c>
      <c r="H1047" s="21">
        <v>924</v>
      </c>
    </row>
    <row r="1048" spans="1:8" x14ac:dyDescent="0.25">
      <c r="A1048" s="17" t="s">
        <v>117</v>
      </c>
      <c r="B1048" s="18">
        <v>80.001000000000005</v>
      </c>
      <c r="C1048" s="14">
        <v>90</v>
      </c>
      <c r="D1048" t="s">
        <v>83</v>
      </c>
      <c r="E1048" s="19" t="s">
        <v>141</v>
      </c>
      <c r="F1048" s="28" t="str">
        <f t="shared" si="16"/>
        <v>90Самара</v>
      </c>
      <c r="G1048" s="20">
        <v>819</v>
      </c>
      <c r="H1048" s="21">
        <v>865</v>
      </c>
    </row>
    <row r="1049" spans="1:8" x14ac:dyDescent="0.25">
      <c r="A1049" s="17" t="s">
        <v>117</v>
      </c>
      <c r="B1049" s="18">
        <v>80.001000000000005</v>
      </c>
      <c r="C1049" s="14">
        <v>90</v>
      </c>
      <c r="D1049" t="s">
        <v>83</v>
      </c>
      <c r="E1049" s="19" t="s">
        <v>83</v>
      </c>
      <c r="F1049" s="28" t="str">
        <f t="shared" si="16"/>
        <v>90Санкт-Петербург и СЗО</v>
      </c>
      <c r="G1049" s="20">
        <v>299</v>
      </c>
      <c r="H1049" s="21">
        <v>422</v>
      </c>
    </row>
    <row r="1050" spans="1:8" x14ac:dyDescent="0.25">
      <c r="A1050" s="17" t="s">
        <v>117</v>
      </c>
      <c r="B1050" s="18">
        <v>80.001000000000005</v>
      </c>
      <c r="C1050" s="14">
        <v>90</v>
      </c>
      <c r="D1050" t="s">
        <v>83</v>
      </c>
      <c r="E1050" s="19" t="s">
        <v>142</v>
      </c>
      <c r="F1050" s="28" t="str">
        <f t="shared" si="16"/>
        <v>90Саратов</v>
      </c>
      <c r="G1050" s="20">
        <v>826</v>
      </c>
      <c r="H1050" s="21">
        <v>872</v>
      </c>
    </row>
    <row r="1051" spans="1:8" x14ac:dyDescent="0.25">
      <c r="A1051" s="17" t="s">
        <v>117</v>
      </c>
      <c r="B1051" s="18">
        <v>80.001000000000005</v>
      </c>
      <c r="C1051" s="14">
        <v>90</v>
      </c>
      <c r="D1051" t="s">
        <v>83</v>
      </c>
      <c r="E1051" s="19" t="s">
        <v>143</v>
      </c>
      <c r="F1051" s="28" t="str">
        <f t="shared" si="16"/>
        <v>90Тверь</v>
      </c>
      <c r="G1051" s="20">
        <v>504</v>
      </c>
      <c r="H1051" s="21">
        <v>601</v>
      </c>
    </row>
    <row r="1052" spans="1:8" x14ac:dyDescent="0.25">
      <c r="A1052" s="17" t="s">
        <v>117</v>
      </c>
      <c r="B1052" s="18">
        <v>80.001000000000005</v>
      </c>
      <c r="C1052" s="14">
        <v>90</v>
      </c>
      <c r="D1052" t="s">
        <v>83</v>
      </c>
      <c r="E1052" s="19" t="s">
        <v>155</v>
      </c>
      <c r="F1052" s="28" t="str">
        <f t="shared" si="16"/>
        <v>90Туркменистан</v>
      </c>
      <c r="G1052" s="20">
        <v>1136</v>
      </c>
      <c r="H1052" s="21">
        <v>1199</v>
      </c>
    </row>
    <row r="1053" spans="1:8" x14ac:dyDescent="0.25">
      <c r="A1053" s="17" t="s">
        <v>117</v>
      </c>
      <c r="B1053" s="18">
        <v>80.001000000000005</v>
      </c>
      <c r="C1053" s="14">
        <v>90</v>
      </c>
      <c r="D1053" t="s">
        <v>83</v>
      </c>
      <c r="E1053" s="19" t="s">
        <v>144</v>
      </c>
      <c r="F1053" s="28" t="str">
        <f t="shared" si="16"/>
        <v>90Тюмень</v>
      </c>
      <c r="G1053" s="20">
        <v>1107</v>
      </c>
      <c r="H1053" s="21">
        <v>1396</v>
      </c>
    </row>
    <row r="1054" spans="1:8" x14ac:dyDescent="0.25">
      <c r="A1054" s="17" t="s">
        <v>117</v>
      </c>
      <c r="B1054" s="18">
        <v>80.001000000000005</v>
      </c>
      <c r="C1054" s="14">
        <v>90</v>
      </c>
      <c r="D1054" t="s">
        <v>83</v>
      </c>
      <c r="E1054" s="19" t="s">
        <v>154</v>
      </c>
      <c r="F1054" s="28" t="str">
        <f t="shared" si="16"/>
        <v>90Узбекистан</v>
      </c>
      <c r="G1054" s="20">
        <v>1501</v>
      </c>
      <c r="H1054" s="21">
        <v>1584</v>
      </c>
    </row>
    <row r="1055" spans="1:8" x14ac:dyDescent="0.25">
      <c r="A1055" s="17" t="s">
        <v>117</v>
      </c>
      <c r="B1055" s="18">
        <v>80.001000000000005</v>
      </c>
      <c r="C1055" s="14">
        <v>90</v>
      </c>
      <c r="D1055" t="s">
        <v>83</v>
      </c>
      <c r="E1055" s="19" t="s">
        <v>145</v>
      </c>
      <c r="F1055" s="28" t="str">
        <f t="shared" si="16"/>
        <v>90Уфа</v>
      </c>
      <c r="G1055" s="20">
        <v>939</v>
      </c>
      <c r="H1055" s="21">
        <v>991</v>
      </c>
    </row>
    <row r="1056" spans="1:8" x14ac:dyDescent="0.25">
      <c r="A1056" s="17" t="s">
        <v>117</v>
      </c>
      <c r="B1056" s="18">
        <v>80.001000000000005</v>
      </c>
      <c r="C1056" s="14">
        <v>90</v>
      </c>
      <c r="D1056" t="s">
        <v>83</v>
      </c>
      <c r="E1056" s="19" t="s">
        <v>146</v>
      </c>
      <c r="F1056" s="28" t="str">
        <f t="shared" si="16"/>
        <v>90Ярославль</v>
      </c>
      <c r="G1056" s="20">
        <v>563</v>
      </c>
      <c r="H1056" s="21">
        <v>598</v>
      </c>
    </row>
    <row r="1057" spans="1:8" x14ac:dyDescent="0.25">
      <c r="A1057" s="17" t="s">
        <v>118</v>
      </c>
      <c r="B1057" s="18">
        <v>90.001000000000005</v>
      </c>
      <c r="C1057" s="14">
        <v>100</v>
      </c>
      <c r="D1057" t="s">
        <v>83</v>
      </c>
      <c r="E1057" s="19" t="s">
        <v>147</v>
      </c>
      <c r="F1057" s="28" t="str">
        <f t="shared" si="16"/>
        <v>100Азербайджан</v>
      </c>
      <c r="G1057" s="20">
        <v>1212</v>
      </c>
      <c r="H1057" s="21">
        <v>1279</v>
      </c>
    </row>
    <row r="1058" spans="1:8" x14ac:dyDescent="0.25">
      <c r="A1058" s="17" t="s">
        <v>118</v>
      </c>
      <c r="B1058" s="18">
        <v>90.001000000000005</v>
      </c>
      <c r="C1058" s="14">
        <v>100</v>
      </c>
      <c r="D1058" t="s">
        <v>83</v>
      </c>
      <c r="E1058" s="19" t="s">
        <v>148</v>
      </c>
      <c r="F1058" s="28" t="str">
        <f t="shared" si="16"/>
        <v>100Алматы</v>
      </c>
      <c r="G1058" s="20">
        <v>1596</v>
      </c>
      <c r="H1058" s="21">
        <v>1685</v>
      </c>
    </row>
    <row r="1059" spans="1:8" x14ac:dyDescent="0.25">
      <c r="A1059" s="17" t="s">
        <v>118</v>
      </c>
      <c r="B1059" s="18">
        <v>90.001000000000005</v>
      </c>
      <c r="C1059" s="14">
        <v>100</v>
      </c>
      <c r="D1059" t="s">
        <v>83</v>
      </c>
      <c r="E1059" s="19" t="s">
        <v>149</v>
      </c>
      <c r="F1059" s="28" t="str">
        <f t="shared" si="16"/>
        <v>100Армения</v>
      </c>
      <c r="G1059" s="20">
        <v>1212</v>
      </c>
      <c r="H1059" s="21">
        <v>1279</v>
      </c>
    </row>
    <row r="1060" spans="1:8" x14ac:dyDescent="0.25">
      <c r="A1060" s="17" t="s">
        <v>118</v>
      </c>
      <c r="B1060" s="18">
        <v>90.001000000000005</v>
      </c>
      <c r="C1060" s="14">
        <v>100</v>
      </c>
      <c r="D1060" t="s">
        <v>83</v>
      </c>
      <c r="E1060" s="19" t="s">
        <v>150</v>
      </c>
      <c r="F1060" s="28" t="str">
        <f t="shared" si="16"/>
        <v>100Астана</v>
      </c>
      <c r="G1060" s="20">
        <v>1286</v>
      </c>
      <c r="H1060" s="21">
        <v>1647</v>
      </c>
    </row>
    <row r="1061" spans="1:8" x14ac:dyDescent="0.25">
      <c r="A1061" s="17" t="s">
        <v>118</v>
      </c>
      <c r="B1061" s="18">
        <v>90.001000000000005</v>
      </c>
      <c r="C1061" s="14">
        <v>100</v>
      </c>
      <c r="D1061" t="s">
        <v>83</v>
      </c>
      <c r="E1061" s="19" t="s">
        <v>151</v>
      </c>
      <c r="F1061" s="28" t="str">
        <f t="shared" si="16"/>
        <v>100Беларусь</v>
      </c>
      <c r="G1061" s="20">
        <v>607</v>
      </c>
      <c r="H1061" s="21">
        <v>726</v>
      </c>
    </row>
    <row r="1062" spans="1:8" x14ac:dyDescent="0.25">
      <c r="A1062" s="17" t="s">
        <v>118</v>
      </c>
      <c r="B1062" s="18">
        <v>90.001000000000005</v>
      </c>
      <c r="C1062" s="14">
        <v>100</v>
      </c>
      <c r="D1062" t="s">
        <v>83</v>
      </c>
      <c r="E1062" s="19" t="s">
        <v>84</v>
      </c>
      <c r="F1062" s="28" t="str">
        <f t="shared" si="16"/>
        <v>100Воронеж</v>
      </c>
      <c r="G1062" s="20">
        <v>710</v>
      </c>
      <c r="H1062" s="21">
        <v>966</v>
      </c>
    </row>
    <row r="1063" spans="1:8" x14ac:dyDescent="0.25">
      <c r="A1063" s="17" t="s">
        <v>118</v>
      </c>
      <c r="B1063" s="18">
        <v>90.001000000000005</v>
      </c>
      <c r="C1063" s="14">
        <v>100</v>
      </c>
      <c r="D1063" t="s">
        <v>83</v>
      </c>
      <c r="E1063" s="19" t="s">
        <v>152</v>
      </c>
      <c r="F1063" s="28" t="str">
        <f t="shared" si="16"/>
        <v>100Грузия</v>
      </c>
      <c r="G1063" s="20">
        <v>1212</v>
      </c>
      <c r="H1063" s="21">
        <v>1279</v>
      </c>
    </row>
    <row r="1064" spans="1:8" x14ac:dyDescent="0.25">
      <c r="A1064" s="17" t="s">
        <v>118</v>
      </c>
      <c r="B1064" s="18">
        <v>90.001000000000005</v>
      </c>
      <c r="C1064" s="14">
        <v>100</v>
      </c>
      <c r="D1064" t="s">
        <v>83</v>
      </c>
      <c r="E1064" s="19" t="s">
        <v>127</v>
      </c>
      <c r="F1064" s="28" t="str">
        <f t="shared" si="16"/>
        <v>100Дальний Восток</v>
      </c>
      <c r="G1064" s="20">
        <v>2532</v>
      </c>
      <c r="H1064" s="21">
        <v>2673</v>
      </c>
    </row>
    <row r="1065" spans="1:8" x14ac:dyDescent="0.25">
      <c r="A1065" s="17" t="s">
        <v>118</v>
      </c>
      <c r="B1065" s="18">
        <v>90.001000000000005</v>
      </c>
      <c r="C1065" s="14">
        <v>100</v>
      </c>
      <c r="D1065" t="s">
        <v>83</v>
      </c>
      <c r="E1065" s="19" t="s">
        <v>128</v>
      </c>
      <c r="F1065" s="28" t="str">
        <f t="shared" si="16"/>
        <v>100Екатеринбург</v>
      </c>
      <c r="G1065" s="20">
        <v>993</v>
      </c>
      <c r="H1065" s="21">
        <v>1135</v>
      </c>
    </row>
    <row r="1066" spans="1:8" x14ac:dyDescent="0.25">
      <c r="A1066" s="17" t="s">
        <v>118</v>
      </c>
      <c r="B1066" s="18">
        <v>90.001000000000005</v>
      </c>
      <c r="C1066" s="14">
        <v>100</v>
      </c>
      <c r="D1066" t="s">
        <v>83</v>
      </c>
      <c r="E1066" s="19" t="s">
        <v>129</v>
      </c>
      <c r="F1066" s="28" t="str">
        <f t="shared" si="16"/>
        <v>100Казань</v>
      </c>
      <c r="G1066" s="20">
        <v>778</v>
      </c>
      <c r="H1066" s="21">
        <v>931</v>
      </c>
    </row>
    <row r="1067" spans="1:8" x14ac:dyDescent="0.25">
      <c r="A1067" s="17" t="s">
        <v>118</v>
      </c>
      <c r="B1067" s="18">
        <v>90.001000000000005</v>
      </c>
      <c r="C1067" s="14">
        <v>100</v>
      </c>
      <c r="D1067" t="s">
        <v>83</v>
      </c>
      <c r="E1067" s="19" t="s">
        <v>130</v>
      </c>
      <c r="F1067" s="28" t="str">
        <f t="shared" si="16"/>
        <v>100Калининград</v>
      </c>
      <c r="G1067" s="20">
        <v>766</v>
      </c>
      <c r="H1067" s="21">
        <v>808</v>
      </c>
    </row>
    <row r="1068" spans="1:8" x14ac:dyDescent="0.25">
      <c r="A1068" s="17" t="s">
        <v>118</v>
      </c>
      <c r="B1068" s="18">
        <v>90.001000000000005</v>
      </c>
      <c r="C1068" s="14">
        <v>100</v>
      </c>
      <c r="D1068" t="s">
        <v>83</v>
      </c>
      <c r="E1068" s="19" t="s">
        <v>131</v>
      </c>
      <c r="F1068" s="28" t="str">
        <f t="shared" si="16"/>
        <v>100Краснодар</v>
      </c>
      <c r="G1068" s="20">
        <v>1022</v>
      </c>
      <c r="H1068" s="21">
        <v>1079</v>
      </c>
    </row>
    <row r="1069" spans="1:8" x14ac:dyDescent="0.25">
      <c r="A1069" s="17" t="s">
        <v>118</v>
      </c>
      <c r="B1069" s="18">
        <v>90.001000000000005</v>
      </c>
      <c r="C1069" s="14">
        <v>100</v>
      </c>
      <c r="D1069" t="s">
        <v>83</v>
      </c>
      <c r="E1069" s="19" t="s">
        <v>132</v>
      </c>
      <c r="F1069" s="28" t="str">
        <f t="shared" si="16"/>
        <v>100Красноярск</v>
      </c>
      <c r="G1069" s="20">
        <v>1901</v>
      </c>
      <c r="H1069" s="21">
        <v>2006</v>
      </c>
    </row>
    <row r="1070" spans="1:8" x14ac:dyDescent="0.25">
      <c r="A1070" s="17" t="s">
        <v>118</v>
      </c>
      <c r="B1070" s="18">
        <v>90.001000000000005</v>
      </c>
      <c r="C1070" s="14">
        <v>100</v>
      </c>
      <c r="D1070" t="s">
        <v>83</v>
      </c>
      <c r="E1070" s="19" t="s">
        <v>153</v>
      </c>
      <c r="F1070" s="28" t="str">
        <f t="shared" si="16"/>
        <v>100Кыргызстан</v>
      </c>
      <c r="G1070" s="20">
        <v>1596</v>
      </c>
      <c r="H1070" s="21">
        <v>1685</v>
      </c>
    </row>
    <row r="1071" spans="1:8" x14ac:dyDescent="0.25">
      <c r="A1071" s="17" t="s">
        <v>118</v>
      </c>
      <c r="B1071" s="18">
        <v>90.001000000000005</v>
      </c>
      <c r="C1071" s="14">
        <v>100</v>
      </c>
      <c r="D1071" t="s">
        <v>83</v>
      </c>
      <c r="E1071" s="19" t="s">
        <v>133</v>
      </c>
      <c r="F1071" s="28" t="str">
        <f t="shared" si="16"/>
        <v>100Махачкала</v>
      </c>
      <c r="G1071" s="20">
        <v>1154</v>
      </c>
      <c r="H1071" s="21">
        <v>1218</v>
      </c>
    </row>
    <row r="1072" spans="1:8" x14ac:dyDescent="0.25">
      <c r="A1072" s="17" t="s">
        <v>118</v>
      </c>
      <c r="B1072" s="18">
        <v>90.001000000000005</v>
      </c>
      <c r="C1072" s="14">
        <v>100</v>
      </c>
      <c r="D1072" t="s">
        <v>83</v>
      </c>
      <c r="E1072" s="19" t="s">
        <v>134</v>
      </c>
      <c r="F1072" s="28" t="str">
        <f t="shared" si="16"/>
        <v>100Москва, МО и Дальние регионы</v>
      </c>
      <c r="G1072" s="20">
        <v>578</v>
      </c>
      <c r="H1072" s="21">
        <v>691</v>
      </c>
    </row>
    <row r="1073" spans="1:8" x14ac:dyDescent="0.25">
      <c r="A1073" s="17" t="s">
        <v>118</v>
      </c>
      <c r="B1073" s="18">
        <v>90.001000000000005</v>
      </c>
      <c r="C1073" s="14">
        <v>100</v>
      </c>
      <c r="D1073" t="s">
        <v>83</v>
      </c>
      <c r="E1073" s="19" t="s">
        <v>135</v>
      </c>
      <c r="F1073" s="28" t="str">
        <f t="shared" si="16"/>
        <v>100Невинномысск</v>
      </c>
      <c r="G1073" s="20">
        <v>1111</v>
      </c>
      <c r="H1073" s="21">
        <v>1173</v>
      </c>
    </row>
    <row r="1074" spans="1:8" x14ac:dyDescent="0.25">
      <c r="A1074" s="17" t="s">
        <v>118</v>
      </c>
      <c r="B1074" s="18">
        <v>90.001000000000005</v>
      </c>
      <c r="C1074" s="14">
        <v>100</v>
      </c>
      <c r="D1074" t="s">
        <v>83</v>
      </c>
      <c r="E1074" s="19" t="s">
        <v>136</v>
      </c>
      <c r="F1074" s="28" t="str">
        <f t="shared" si="16"/>
        <v>100Новосибирск</v>
      </c>
      <c r="G1074" s="20">
        <v>1520</v>
      </c>
      <c r="H1074" s="21">
        <v>1604</v>
      </c>
    </row>
    <row r="1075" spans="1:8" x14ac:dyDescent="0.25">
      <c r="A1075" s="17" t="s">
        <v>118</v>
      </c>
      <c r="B1075" s="18">
        <v>90.001000000000005</v>
      </c>
      <c r="C1075" s="14">
        <v>100</v>
      </c>
      <c r="D1075" t="s">
        <v>83</v>
      </c>
      <c r="E1075" s="19" t="s">
        <v>137</v>
      </c>
      <c r="F1075" s="28" t="str">
        <f t="shared" si="16"/>
        <v>100Омск</v>
      </c>
      <c r="G1075" s="20">
        <v>1224</v>
      </c>
      <c r="H1075" s="21">
        <v>1568</v>
      </c>
    </row>
    <row r="1076" spans="1:8" x14ac:dyDescent="0.25">
      <c r="A1076" s="17" t="s">
        <v>118</v>
      </c>
      <c r="B1076" s="18">
        <v>90.001000000000005</v>
      </c>
      <c r="C1076" s="14">
        <v>100</v>
      </c>
      <c r="D1076" t="s">
        <v>83</v>
      </c>
      <c r="E1076" s="19" t="s">
        <v>138</v>
      </c>
      <c r="F1076" s="28" t="str">
        <f t="shared" si="16"/>
        <v>100Оренбург</v>
      </c>
      <c r="G1076" s="20">
        <v>1002</v>
      </c>
      <c r="H1076" s="21">
        <v>1146</v>
      </c>
    </row>
    <row r="1077" spans="1:8" x14ac:dyDescent="0.25">
      <c r="A1077" s="17" t="s">
        <v>118</v>
      </c>
      <c r="B1077" s="18">
        <v>90.001000000000005</v>
      </c>
      <c r="C1077" s="14">
        <v>100</v>
      </c>
      <c r="D1077" t="s">
        <v>83</v>
      </c>
      <c r="E1077" s="19" t="s">
        <v>139</v>
      </c>
      <c r="F1077" s="28" t="str">
        <f t="shared" si="16"/>
        <v>100Пермь</v>
      </c>
      <c r="G1077" s="20">
        <v>1044</v>
      </c>
      <c r="H1077" s="21">
        <v>1129</v>
      </c>
    </row>
    <row r="1078" spans="1:8" x14ac:dyDescent="0.25">
      <c r="A1078" s="17" t="s">
        <v>118</v>
      </c>
      <c r="B1078" s="18">
        <v>90.001000000000005</v>
      </c>
      <c r="C1078" s="14">
        <v>100</v>
      </c>
      <c r="D1078" t="s">
        <v>83</v>
      </c>
      <c r="E1078" s="19" t="s">
        <v>140</v>
      </c>
      <c r="F1078" s="28" t="str">
        <f t="shared" si="16"/>
        <v>100Ростов</v>
      </c>
      <c r="G1078" s="20">
        <v>977</v>
      </c>
      <c r="H1078" s="21">
        <v>1032</v>
      </c>
    </row>
    <row r="1079" spans="1:8" x14ac:dyDescent="0.25">
      <c r="A1079" s="17" t="s">
        <v>118</v>
      </c>
      <c r="B1079" s="18">
        <v>90.001000000000005</v>
      </c>
      <c r="C1079" s="14">
        <v>100</v>
      </c>
      <c r="D1079" t="s">
        <v>83</v>
      </c>
      <c r="E1079" s="19" t="s">
        <v>141</v>
      </c>
      <c r="F1079" s="28" t="str">
        <f t="shared" si="16"/>
        <v>100Самара</v>
      </c>
      <c r="G1079" s="20">
        <v>890</v>
      </c>
      <c r="H1079" s="21">
        <v>939</v>
      </c>
    </row>
    <row r="1080" spans="1:8" x14ac:dyDescent="0.25">
      <c r="A1080" s="17" t="s">
        <v>118</v>
      </c>
      <c r="B1080" s="18">
        <v>90.001000000000005</v>
      </c>
      <c r="C1080" s="14">
        <v>100</v>
      </c>
      <c r="D1080" t="s">
        <v>83</v>
      </c>
      <c r="E1080" s="19" t="s">
        <v>83</v>
      </c>
      <c r="F1080" s="28" t="str">
        <f t="shared" si="16"/>
        <v>100Санкт-Петербург и СЗО</v>
      </c>
      <c r="G1080" s="20">
        <v>310</v>
      </c>
      <c r="H1080" s="21">
        <v>454</v>
      </c>
    </row>
    <row r="1081" spans="1:8" x14ac:dyDescent="0.25">
      <c r="A1081" s="17" t="s">
        <v>118</v>
      </c>
      <c r="B1081" s="18">
        <v>90.001000000000005</v>
      </c>
      <c r="C1081" s="14">
        <v>100</v>
      </c>
      <c r="D1081" t="s">
        <v>83</v>
      </c>
      <c r="E1081" s="19" t="s">
        <v>142</v>
      </c>
      <c r="F1081" s="28" t="str">
        <f t="shared" si="16"/>
        <v>100Саратов</v>
      </c>
      <c r="G1081" s="20">
        <v>903</v>
      </c>
      <c r="H1081" s="21">
        <v>953</v>
      </c>
    </row>
    <row r="1082" spans="1:8" x14ac:dyDescent="0.25">
      <c r="A1082" s="17" t="s">
        <v>118</v>
      </c>
      <c r="B1082" s="18">
        <v>90.001000000000005</v>
      </c>
      <c r="C1082" s="14">
        <v>100</v>
      </c>
      <c r="D1082" t="s">
        <v>83</v>
      </c>
      <c r="E1082" s="19" t="s">
        <v>143</v>
      </c>
      <c r="F1082" s="28" t="str">
        <f t="shared" si="16"/>
        <v>100Тверь</v>
      </c>
      <c r="G1082" s="20">
        <v>504</v>
      </c>
      <c r="H1082" s="21">
        <v>690</v>
      </c>
    </row>
    <row r="1083" spans="1:8" x14ac:dyDescent="0.25">
      <c r="A1083" s="17" t="s">
        <v>118</v>
      </c>
      <c r="B1083" s="18">
        <v>90.001000000000005</v>
      </c>
      <c r="C1083" s="14">
        <v>100</v>
      </c>
      <c r="D1083" t="s">
        <v>83</v>
      </c>
      <c r="E1083" s="19" t="s">
        <v>155</v>
      </c>
      <c r="F1083" s="28" t="str">
        <f t="shared" si="16"/>
        <v>100Туркменистан</v>
      </c>
      <c r="G1083" s="20">
        <v>1212</v>
      </c>
      <c r="H1083" s="21">
        <v>1279</v>
      </c>
    </row>
    <row r="1084" spans="1:8" x14ac:dyDescent="0.25">
      <c r="A1084" s="17" t="s">
        <v>118</v>
      </c>
      <c r="B1084" s="18">
        <v>90.001000000000005</v>
      </c>
      <c r="C1084" s="14">
        <v>100</v>
      </c>
      <c r="D1084" t="s">
        <v>83</v>
      </c>
      <c r="E1084" s="19" t="s">
        <v>144</v>
      </c>
      <c r="F1084" s="28" t="str">
        <f t="shared" si="16"/>
        <v>100Тюмень</v>
      </c>
      <c r="G1084" s="20">
        <v>1249</v>
      </c>
      <c r="H1084" s="21">
        <v>1575</v>
      </c>
    </row>
    <row r="1085" spans="1:8" x14ac:dyDescent="0.25">
      <c r="A1085" s="17" t="s">
        <v>118</v>
      </c>
      <c r="B1085" s="18">
        <v>90.001000000000005</v>
      </c>
      <c r="C1085" s="14">
        <v>100</v>
      </c>
      <c r="D1085" t="s">
        <v>83</v>
      </c>
      <c r="E1085" s="19" t="s">
        <v>154</v>
      </c>
      <c r="F1085" s="28" t="str">
        <f t="shared" si="16"/>
        <v>100Узбекистан</v>
      </c>
      <c r="G1085" s="20">
        <v>1596</v>
      </c>
      <c r="H1085" s="21">
        <v>1685</v>
      </c>
    </row>
    <row r="1086" spans="1:8" x14ac:dyDescent="0.25">
      <c r="A1086" s="17" t="s">
        <v>118</v>
      </c>
      <c r="B1086" s="18">
        <v>90.001000000000005</v>
      </c>
      <c r="C1086" s="14">
        <v>100</v>
      </c>
      <c r="D1086" t="s">
        <v>83</v>
      </c>
      <c r="E1086" s="19" t="s">
        <v>145</v>
      </c>
      <c r="F1086" s="28" t="str">
        <f t="shared" si="16"/>
        <v>100Уфа</v>
      </c>
      <c r="G1086" s="20">
        <v>1018</v>
      </c>
      <c r="H1086" s="21">
        <v>1130</v>
      </c>
    </row>
    <row r="1087" spans="1:8" x14ac:dyDescent="0.25">
      <c r="A1087" s="17" t="s">
        <v>118</v>
      </c>
      <c r="B1087" s="18">
        <v>90.001000000000005</v>
      </c>
      <c r="C1087" s="14">
        <v>100</v>
      </c>
      <c r="D1087" t="s">
        <v>83</v>
      </c>
      <c r="E1087" s="19" t="s">
        <v>146</v>
      </c>
      <c r="F1087" s="28" t="str">
        <f t="shared" si="16"/>
        <v>100Ярославль</v>
      </c>
      <c r="G1087" s="20">
        <v>614</v>
      </c>
      <c r="H1087" s="21">
        <v>682</v>
      </c>
    </row>
    <row r="1088" spans="1:8" x14ac:dyDescent="0.25">
      <c r="A1088" s="17" t="s">
        <v>119</v>
      </c>
      <c r="B1088" s="18">
        <v>100.001</v>
      </c>
      <c r="C1088" s="14">
        <v>125</v>
      </c>
      <c r="D1088" t="s">
        <v>83</v>
      </c>
      <c r="E1088" s="19" t="s">
        <v>147</v>
      </c>
      <c r="F1088" s="28" t="str">
        <f t="shared" si="16"/>
        <v>125Азербайджан</v>
      </c>
      <c r="G1088" s="20">
        <v>1433</v>
      </c>
      <c r="H1088" s="21">
        <v>1511</v>
      </c>
    </row>
    <row r="1089" spans="1:8" x14ac:dyDescent="0.25">
      <c r="A1089" s="17" t="s">
        <v>119</v>
      </c>
      <c r="B1089" s="18">
        <v>100.001</v>
      </c>
      <c r="C1089" s="14">
        <v>125</v>
      </c>
      <c r="D1089" t="s">
        <v>83</v>
      </c>
      <c r="E1089" s="19" t="s">
        <v>148</v>
      </c>
      <c r="F1089" s="28" t="str">
        <f t="shared" si="16"/>
        <v>125Алматы</v>
      </c>
      <c r="G1089" s="20">
        <v>1915</v>
      </c>
      <c r="H1089" s="21">
        <v>2130</v>
      </c>
    </row>
    <row r="1090" spans="1:8" x14ac:dyDescent="0.25">
      <c r="A1090" s="17" t="s">
        <v>119</v>
      </c>
      <c r="B1090" s="18">
        <v>100.001</v>
      </c>
      <c r="C1090" s="14">
        <v>125</v>
      </c>
      <c r="D1090" t="s">
        <v>83</v>
      </c>
      <c r="E1090" s="19" t="s">
        <v>149</v>
      </c>
      <c r="F1090" s="28" t="str">
        <f t="shared" si="16"/>
        <v>125Армения</v>
      </c>
      <c r="G1090" s="20">
        <v>1433</v>
      </c>
      <c r="H1090" s="21">
        <v>1511</v>
      </c>
    </row>
    <row r="1091" spans="1:8" x14ac:dyDescent="0.25">
      <c r="A1091" s="17" t="s">
        <v>119</v>
      </c>
      <c r="B1091" s="18">
        <v>100.001</v>
      </c>
      <c r="C1091" s="14">
        <v>125</v>
      </c>
      <c r="D1091" t="s">
        <v>83</v>
      </c>
      <c r="E1091" s="19" t="s">
        <v>150</v>
      </c>
      <c r="F1091" s="28" t="str">
        <f t="shared" si="16"/>
        <v>125Астана</v>
      </c>
      <c r="G1091" s="20">
        <v>1532</v>
      </c>
      <c r="H1091" s="21">
        <v>2058</v>
      </c>
    </row>
    <row r="1092" spans="1:8" x14ac:dyDescent="0.25">
      <c r="A1092" s="17" t="s">
        <v>119</v>
      </c>
      <c r="B1092" s="18">
        <v>100.001</v>
      </c>
      <c r="C1092" s="14">
        <v>125</v>
      </c>
      <c r="D1092" t="s">
        <v>83</v>
      </c>
      <c r="E1092" s="19" t="s">
        <v>151</v>
      </c>
      <c r="F1092" s="28" t="str">
        <f t="shared" ref="F1092:F1155" si="17">C1092&amp;E1092</f>
        <v>125Беларусь</v>
      </c>
      <c r="G1092" s="20">
        <v>705</v>
      </c>
      <c r="H1092" s="21">
        <v>881</v>
      </c>
    </row>
    <row r="1093" spans="1:8" x14ac:dyDescent="0.25">
      <c r="A1093" s="17" t="s">
        <v>119</v>
      </c>
      <c r="B1093" s="18">
        <v>100.001</v>
      </c>
      <c r="C1093" s="14">
        <v>125</v>
      </c>
      <c r="D1093" t="s">
        <v>83</v>
      </c>
      <c r="E1093" s="19" t="s">
        <v>84</v>
      </c>
      <c r="F1093" s="28" t="str">
        <f t="shared" si="17"/>
        <v>125Воронеж</v>
      </c>
      <c r="G1093" s="20">
        <v>857</v>
      </c>
      <c r="H1093" s="21">
        <v>1138</v>
      </c>
    </row>
    <row r="1094" spans="1:8" x14ac:dyDescent="0.25">
      <c r="A1094" s="17" t="s">
        <v>119</v>
      </c>
      <c r="B1094" s="18">
        <v>100.001</v>
      </c>
      <c r="C1094" s="14">
        <v>125</v>
      </c>
      <c r="D1094" t="s">
        <v>83</v>
      </c>
      <c r="E1094" s="19" t="s">
        <v>152</v>
      </c>
      <c r="F1094" s="28" t="str">
        <f t="shared" si="17"/>
        <v>125Грузия</v>
      </c>
      <c r="G1094" s="20">
        <v>1433</v>
      </c>
      <c r="H1094" s="21">
        <v>1511</v>
      </c>
    </row>
    <row r="1095" spans="1:8" x14ac:dyDescent="0.25">
      <c r="A1095" s="17" t="s">
        <v>119</v>
      </c>
      <c r="B1095" s="18">
        <v>100.001</v>
      </c>
      <c r="C1095" s="14">
        <v>125</v>
      </c>
      <c r="D1095" t="s">
        <v>83</v>
      </c>
      <c r="E1095" s="19" t="s">
        <v>127</v>
      </c>
      <c r="F1095" s="28" t="str">
        <f t="shared" si="17"/>
        <v>125Дальний Восток</v>
      </c>
      <c r="G1095" s="20">
        <v>2976</v>
      </c>
      <c r="H1095" s="21">
        <v>3142</v>
      </c>
    </row>
    <row r="1096" spans="1:8" x14ac:dyDescent="0.25">
      <c r="A1096" s="17" t="s">
        <v>119</v>
      </c>
      <c r="B1096" s="18">
        <v>100.001</v>
      </c>
      <c r="C1096" s="14">
        <v>125</v>
      </c>
      <c r="D1096" t="s">
        <v>83</v>
      </c>
      <c r="E1096" s="19" t="s">
        <v>128</v>
      </c>
      <c r="F1096" s="28" t="str">
        <f t="shared" si="17"/>
        <v>125Екатеринбург</v>
      </c>
      <c r="G1096" s="20">
        <v>1173</v>
      </c>
      <c r="H1096" s="21">
        <v>1418</v>
      </c>
    </row>
    <row r="1097" spans="1:8" x14ac:dyDescent="0.25">
      <c r="A1097" s="17" t="s">
        <v>119</v>
      </c>
      <c r="B1097" s="18">
        <v>100.001</v>
      </c>
      <c r="C1097" s="14">
        <v>125</v>
      </c>
      <c r="D1097" t="s">
        <v>83</v>
      </c>
      <c r="E1097" s="19" t="s">
        <v>129</v>
      </c>
      <c r="F1097" s="28" t="str">
        <f t="shared" si="17"/>
        <v>125Казань</v>
      </c>
      <c r="G1097" s="20">
        <v>901</v>
      </c>
      <c r="H1097" s="21">
        <v>1123</v>
      </c>
    </row>
    <row r="1098" spans="1:8" x14ac:dyDescent="0.25">
      <c r="A1098" s="17" t="s">
        <v>119</v>
      </c>
      <c r="B1098" s="18">
        <v>100.001</v>
      </c>
      <c r="C1098" s="14">
        <v>125</v>
      </c>
      <c r="D1098" t="s">
        <v>83</v>
      </c>
      <c r="E1098" s="19" t="s">
        <v>130</v>
      </c>
      <c r="F1098" s="28" t="str">
        <f t="shared" si="17"/>
        <v>125Калининград</v>
      </c>
      <c r="G1098" s="20">
        <v>914</v>
      </c>
      <c r="H1098" s="21">
        <v>965</v>
      </c>
    </row>
    <row r="1099" spans="1:8" x14ac:dyDescent="0.25">
      <c r="A1099" s="17" t="s">
        <v>119</v>
      </c>
      <c r="B1099" s="18">
        <v>100.001</v>
      </c>
      <c r="C1099" s="14">
        <v>125</v>
      </c>
      <c r="D1099" t="s">
        <v>83</v>
      </c>
      <c r="E1099" s="19" t="s">
        <v>131</v>
      </c>
      <c r="F1099" s="28" t="str">
        <f t="shared" si="17"/>
        <v>125Краснодар</v>
      </c>
      <c r="G1099" s="20">
        <v>1208</v>
      </c>
      <c r="H1099" s="21">
        <v>1275</v>
      </c>
    </row>
    <row r="1100" spans="1:8" x14ac:dyDescent="0.25">
      <c r="A1100" s="17" t="s">
        <v>119</v>
      </c>
      <c r="B1100" s="18">
        <v>100.001</v>
      </c>
      <c r="C1100" s="14">
        <v>125</v>
      </c>
      <c r="D1100" t="s">
        <v>83</v>
      </c>
      <c r="E1100" s="19" t="s">
        <v>132</v>
      </c>
      <c r="F1100" s="28" t="str">
        <f t="shared" si="17"/>
        <v>125Красноярск</v>
      </c>
      <c r="G1100" s="20">
        <v>2238</v>
      </c>
      <c r="H1100" s="21">
        <v>2362</v>
      </c>
    </row>
    <row r="1101" spans="1:8" x14ac:dyDescent="0.25">
      <c r="A1101" s="17" t="s">
        <v>119</v>
      </c>
      <c r="B1101" s="18">
        <v>100.001</v>
      </c>
      <c r="C1101" s="14">
        <v>125</v>
      </c>
      <c r="D1101" t="s">
        <v>83</v>
      </c>
      <c r="E1101" s="19" t="s">
        <v>153</v>
      </c>
      <c r="F1101" s="28" t="str">
        <f t="shared" si="17"/>
        <v>125Кыргызстан</v>
      </c>
      <c r="G1101" s="20">
        <v>1915</v>
      </c>
      <c r="H1101" s="21">
        <v>2130</v>
      </c>
    </row>
    <row r="1102" spans="1:8" x14ac:dyDescent="0.25">
      <c r="A1102" s="17" t="s">
        <v>119</v>
      </c>
      <c r="B1102" s="18">
        <v>100.001</v>
      </c>
      <c r="C1102" s="14">
        <v>125</v>
      </c>
      <c r="D1102" t="s">
        <v>83</v>
      </c>
      <c r="E1102" s="19" t="s">
        <v>133</v>
      </c>
      <c r="F1102" s="28" t="str">
        <f t="shared" si="17"/>
        <v>125Махачкала</v>
      </c>
      <c r="G1102" s="20">
        <v>1364</v>
      </c>
      <c r="H1102" s="21">
        <v>1439</v>
      </c>
    </row>
    <row r="1103" spans="1:8" x14ac:dyDescent="0.25">
      <c r="A1103" s="17" t="s">
        <v>119</v>
      </c>
      <c r="B1103" s="18">
        <v>100.001</v>
      </c>
      <c r="C1103" s="14">
        <v>125</v>
      </c>
      <c r="D1103" t="s">
        <v>83</v>
      </c>
      <c r="E1103" s="19" t="s">
        <v>134</v>
      </c>
      <c r="F1103" s="28" t="str">
        <f t="shared" si="17"/>
        <v>125Москва, МО и Дальние регионы</v>
      </c>
      <c r="G1103" s="20">
        <v>671</v>
      </c>
      <c r="H1103" s="21">
        <v>839</v>
      </c>
    </row>
    <row r="1104" spans="1:8" x14ac:dyDescent="0.25">
      <c r="A1104" s="17" t="s">
        <v>119</v>
      </c>
      <c r="B1104" s="18">
        <v>100.001</v>
      </c>
      <c r="C1104" s="14">
        <v>125</v>
      </c>
      <c r="D1104" t="s">
        <v>83</v>
      </c>
      <c r="E1104" s="19" t="s">
        <v>135</v>
      </c>
      <c r="F1104" s="28" t="str">
        <f t="shared" si="17"/>
        <v>125Невинномысск</v>
      </c>
      <c r="G1104" s="20">
        <v>1303</v>
      </c>
      <c r="H1104" s="21">
        <v>1375</v>
      </c>
    </row>
    <row r="1105" spans="1:8" x14ac:dyDescent="0.25">
      <c r="A1105" s="17" t="s">
        <v>119</v>
      </c>
      <c r="B1105" s="18">
        <v>100.001</v>
      </c>
      <c r="C1105" s="14">
        <v>125</v>
      </c>
      <c r="D1105" t="s">
        <v>83</v>
      </c>
      <c r="E1105" s="19" t="s">
        <v>136</v>
      </c>
      <c r="F1105" s="28" t="str">
        <f t="shared" si="17"/>
        <v>125Новосибирск</v>
      </c>
      <c r="G1105" s="20">
        <v>1823</v>
      </c>
      <c r="H1105" s="21">
        <v>2028</v>
      </c>
    </row>
    <row r="1106" spans="1:8" x14ac:dyDescent="0.25">
      <c r="A1106" s="17" t="s">
        <v>119</v>
      </c>
      <c r="B1106" s="18">
        <v>100.001</v>
      </c>
      <c r="C1106" s="14">
        <v>125</v>
      </c>
      <c r="D1106" t="s">
        <v>83</v>
      </c>
      <c r="E1106" s="19" t="s">
        <v>137</v>
      </c>
      <c r="F1106" s="28" t="str">
        <f t="shared" si="17"/>
        <v>125Омск</v>
      </c>
      <c r="G1106" s="20">
        <v>1459</v>
      </c>
      <c r="H1106" s="21">
        <v>1960</v>
      </c>
    </row>
    <row r="1107" spans="1:8" x14ac:dyDescent="0.25">
      <c r="A1107" s="17" t="s">
        <v>119</v>
      </c>
      <c r="B1107" s="18">
        <v>100.001</v>
      </c>
      <c r="C1107" s="14">
        <v>125</v>
      </c>
      <c r="D1107" t="s">
        <v>83</v>
      </c>
      <c r="E1107" s="19" t="s">
        <v>138</v>
      </c>
      <c r="F1107" s="28" t="str">
        <f t="shared" si="17"/>
        <v>125Оренбург</v>
      </c>
      <c r="G1107" s="20">
        <v>1180</v>
      </c>
      <c r="H1107" s="21">
        <v>1403</v>
      </c>
    </row>
    <row r="1108" spans="1:8" x14ac:dyDescent="0.25">
      <c r="A1108" s="17" t="s">
        <v>119</v>
      </c>
      <c r="B1108" s="18">
        <v>100.001</v>
      </c>
      <c r="C1108" s="14">
        <v>125</v>
      </c>
      <c r="D1108" t="s">
        <v>83</v>
      </c>
      <c r="E1108" s="19" t="s">
        <v>139</v>
      </c>
      <c r="F1108" s="28" t="str">
        <f t="shared" si="17"/>
        <v>125Пермь</v>
      </c>
      <c r="G1108" s="20">
        <v>1204</v>
      </c>
      <c r="H1108" s="21">
        <v>1411</v>
      </c>
    </row>
    <row r="1109" spans="1:8" x14ac:dyDescent="0.25">
      <c r="A1109" s="17" t="s">
        <v>119</v>
      </c>
      <c r="B1109" s="18">
        <v>100.001</v>
      </c>
      <c r="C1109" s="14">
        <v>125</v>
      </c>
      <c r="D1109" t="s">
        <v>83</v>
      </c>
      <c r="E1109" s="19" t="s">
        <v>140</v>
      </c>
      <c r="F1109" s="28" t="str">
        <f t="shared" si="17"/>
        <v>125Ростов</v>
      </c>
      <c r="G1109" s="20">
        <v>1136</v>
      </c>
      <c r="H1109" s="21">
        <v>1199</v>
      </c>
    </row>
    <row r="1110" spans="1:8" x14ac:dyDescent="0.25">
      <c r="A1110" s="17" t="s">
        <v>119</v>
      </c>
      <c r="B1110" s="18">
        <v>100.001</v>
      </c>
      <c r="C1110" s="14">
        <v>125</v>
      </c>
      <c r="D1110" t="s">
        <v>83</v>
      </c>
      <c r="E1110" s="19" t="s">
        <v>141</v>
      </c>
      <c r="F1110" s="28" t="str">
        <f t="shared" si="17"/>
        <v>125Самара</v>
      </c>
      <c r="G1110" s="20">
        <v>1059</v>
      </c>
      <c r="H1110" s="21">
        <v>1118</v>
      </c>
    </row>
    <row r="1111" spans="1:8" x14ac:dyDescent="0.25">
      <c r="A1111" s="17" t="s">
        <v>119</v>
      </c>
      <c r="B1111" s="18">
        <v>100.001</v>
      </c>
      <c r="C1111" s="14">
        <v>125</v>
      </c>
      <c r="D1111" t="s">
        <v>83</v>
      </c>
      <c r="E1111" s="19" t="s">
        <v>83</v>
      </c>
      <c r="F1111" s="28" t="str">
        <f t="shared" si="17"/>
        <v>125Санкт-Петербург и СЗО</v>
      </c>
      <c r="G1111" s="20">
        <v>367</v>
      </c>
      <c r="H1111" s="21">
        <v>541</v>
      </c>
    </row>
    <row r="1112" spans="1:8" x14ac:dyDescent="0.25">
      <c r="A1112" s="17" t="s">
        <v>119</v>
      </c>
      <c r="B1112" s="18">
        <v>100.001</v>
      </c>
      <c r="C1112" s="14">
        <v>125</v>
      </c>
      <c r="D1112" t="s">
        <v>83</v>
      </c>
      <c r="E1112" s="19" t="s">
        <v>142</v>
      </c>
      <c r="F1112" s="28" t="str">
        <f t="shared" si="17"/>
        <v>125Саратов</v>
      </c>
      <c r="G1112" s="20">
        <v>1064</v>
      </c>
      <c r="H1112" s="21">
        <v>1123</v>
      </c>
    </row>
    <row r="1113" spans="1:8" x14ac:dyDescent="0.25">
      <c r="A1113" s="17" t="s">
        <v>119</v>
      </c>
      <c r="B1113" s="18">
        <v>100.001</v>
      </c>
      <c r="C1113" s="14">
        <v>125</v>
      </c>
      <c r="D1113" t="s">
        <v>83</v>
      </c>
      <c r="E1113" s="19" t="s">
        <v>143</v>
      </c>
      <c r="F1113" s="28" t="str">
        <f t="shared" si="17"/>
        <v>125Тверь</v>
      </c>
      <c r="G1113" s="20">
        <v>592</v>
      </c>
      <c r="H1113" s="21">
        <v>832</v>
      </c>
    </row>
    <row r="1114" spans="1:8" x14ac:dyDescent="0.25">
      <c r="A1114" s="17" t="s">
        <v>119</v>
      </c>
      <c r="B1114" s="18">
        <v>100.001</v>
      </c>
      <c r="C1114" s="14">
        <v>125</v>
      </c>
      <c r="D1114" t="s">
        <v>83</v>
      </c>
      <c r="E1114" s="19" t="s">
        <v>155</v>
      </c>
      <c r="F1114" s="28" t="str">
        <f t="shared" si="17"/>
        <v>125Туркменистан</v>
      </c>
      <c r="G1114" s="20">
        <v>1433</v>
      </c>
      <c r="H1114" s="21">
        <v>1511</v>
      </c>
    </row>
    <row r="1115" spans="1:8" x14ac:dyDescent="0.25">
      <c r="A1115" s="17" t="s">
        <v>119</v>
      </c>
      <c r="B1115" s="18">
        <v>100.001</v>
      </c>
      <c r="C1115" s="14">
        <v>125</v>
      </c>
      <c r="D1115" t="s">
        <v>83</v>
      </c>
      <c r="E1115" s="19" t="s">
        <v>144</v>
      </c>
      <c r="F1115" s="28" t="str">
        <f t="shared" si="17"/>
        <v>125Тюмень</v>
      </c>
      <c r="G1115" s="20">
        <v>1429</v>
      </c>
      <c r="H1115" s="21">
        <v>2050</v>
      </c>
    </row>
    <row r="1116" spans="1:8" x14ac:dyDescent="0.25">
      <c r="A1116" s="17" t="s">
        <v>119</v>
      </c>
      <c r="B1116" s="18">
        <v>100.001</v>
      </c>
      <c r="C1116" s="14">
        <v>125</v>
      </c>
      <c r="D1116" t="s">
        <v>83</v>
      </c>
      <c r="E1116" s="19" t="s">
        <v>154</v>
      </c>
      <c r="F1116" s="28" t="str">
        <f t="shared" si="17"/>
        <v>125Узбекистан</v>
      </c>
      <c r="G1116" s="20">
        <v>1915</v>
      </c>
      <c r="H1116" s="21">
        <v>2130</v>
      </c>
    </row>
    <row r="1117" spans="1:8" x14ac:dyDescent="0.25">
      <c r="A1117" s="17" t="s">
        <v>119</v>
      </c>
      <c r="B1117" s="18">
        <v>100.001</v>
      </c>
      <c r="C1117" s="14">
        <v>125</v>
      </c>
      <c r="D1117" t="s">
        <v>83</v>
      </c>
      <c r="E1117" s="19" t="s">
        <v>145</v>
      </c>
      <c r="F1117" s="28" t="str">
        <f t="shared" si="17"/>
        <v>125Уфа</v>
      </c>
      <c r="G1117" s="20">
        <v>1201</v>
      </c>
      <c r="H1117" s="21">
        <v>1417</v>
      </c>
    </row>
    <row r="1118" spans="1:8" x14ac:dyDescent="0.25">
      <c r="A1118" s="17" t="s">
        <v>119</v>
      </c>
      <c r="B1118" s="18">
        <v>100.001</v>
      </c>
      <c r="C1118" s="14">
        <v>125</v>
      </c>
      <c r="D1118" t="s">
        <v>83</v>
      </c>
      <c r="E1118" s="19" t="s">
        <v>146</v>
      </c>
      <c r="F1118" s="28" t="str">
        <f t="shared" si="17"/>
        <v>125Ярославль</v>
      </c>
      <c r="G1118" s="20">
        <v>704</v>
      </c>
      <c r="H1118" s="21">
        <v>813</v>
      </c>
    </row>
    <row r="1119" spans="1:8" x14ac:dyDescent="0.25">
      <c r="A1119" s="17" t="s">
        <v>120</v>
      </c>
      <c r="B1119" s="18">
        <v>125.001</v>
      </c>
      <c r="C1119" s="14">
        <v>150</v>
      </c>
      <c r="D1119" t="s">
        <v>83</v>
      </c>
      <c r="E1119" s="19" t="s">
        <v>147</v>
      </c>
      <c r="F1119" s="28" t="str">
        <f t="shared" si="17"/>
        <v>150Азербайджан</v>
      </c>
      <c r="G1119" s="20">
        <v>1727</v>
      </c>
      <c r="H1119" s="21">
        <v>1822</v>
      </c>
    </row>
    <row r="1120" spans="1:8" x14ac:dyDescent="0.25">
      <c r="A1120" s="17" t="s">
        <v>120</v>
      </c>
      <c r="B1120" s="18">
        <v>125.001</v>
      </c>
      <c r="C1120" s="14">
        <v>150</v>
      </c>
      <c r="D1120" t="s">
        <v>83</v>
      </c>
      <c r="E1120" s="19" t="s">
        <v>148</v>
      </c>
      <c r="F1120" s="28" t="str">
        <f t="shared" si="17"/>
        <v>150Алматы</v>
      </c>
      <c r="G1120" s="20">
        <v>2287</v>
      </c>
      <c r="H1120" s="21">
        <v>2414</v>
      </c>
    </row>
    <row r="1121" spans="1:8" x14ac:dyDescent="0.25">
      <c r="A1121" s="17" t="s">
        <v>120</v>
      </c>
      <c r="B1121" s="18">
        <v>125.001</v>
      </c>
      <c r="C1121" s="14">
        <v>150</v>
      </c>
      <c r="D1121" t="s">
        <v>83</v>
      </c>
      <c r="E1121" s="19" t="s">
        <v>149</v>
      </c>
      <c r="F1121" s="28" t="str">
        <f t="shared" si="17"/>
        <v>150Армения</v>
      </c>
      <c r="G1121" s="20">
        <v>1727</v>
      </c>
      <c r="H1121" s="21">
        <v>1822</v>
      </c>
    </row>
    <row r="1122" spans="1:8" x14ac:dyDescent="0.25">
      <c r="A1122" s="17" t="s">
        <v>120</v>
      </c>
      <c r="B1122" s="18">
        <v>125.001</v>
      </c>
      <c r="C1122" s="14">
        <v>150</v>
      </c>
      <c r="D1122" t="s">
        <v>83</v>
      </c>
      <c r="E1122" s="19" t="s">
        <v>150</v>
      </c>
      <c r="F1122" s="28" t="str">
        <f t="shared" si="17"/>
        <v>150Астана</v>
      </c>
      <c r="G1122" s="20">
        <v>1839</v>
      </c>
      <c r="H1122" s="21">
        <v>2304</v>
      </c>
    </row>
    <row r="1123" spans="1:8" x14ac:dyDescent="0.25">
      <c r="A1123" s="17" t="s">
        <v>120</v>
      </c>
      <c r="B1123" s="18">
        <v>125.001</v>
      </c>
      <c r="C1123" s="14">
        <v>150</v>
      </c>
      <c r="D1123" t="s">
        <v>83</v>
      </c>
      <c r="E1123" s="19" t="s">
        <v>151</v>
      </c>
      <c r="F1123" s="28" t="str">
        <f t="shared" si="17"/>
        <v>150Беларусь</v>
      </c>
      <c r="G1123" s="20">
        <v>806</v>
      </c>
      <c r="H1123" s="21">
        <v>986</v>
      </c>
    </row>
    <row r="1124" spans="1:8" x14ac:dyDescent="0.25">
      <c r="A1124" s="17" t="s">
        <v>120</v>
      </c>
      <c r="B1124" s="18">
        <v>125.001</v>
      </c>
      <c r="C1124" s="14">
        <v>150</v>
      </c>
      <c r="D1124" t="s">
        <v>83</v>
      </c>
      <c r="E1124" s="19" t="s">
        <v>84</v>
      </c>
      <c r="F1124" s="28" t="str">
        <f t="shared" si="17"/>
        <v>150Воронеж</v>
      </c>
      <c r="G1124" s="20">
        <v>999</v>
      </c>
      <c r="H1124" s="21">
        <v>1324</v>
      </c>
    </row>
    <row r="1125" spans="1:8" x14ac:dyDescent="0.25">
      <c r="A1125" s="17" t="s">
        <v>120</v>
      </c>
      <c r="B1125" s="18">
        <v>125.001</v>
      </c>
      <c r="C1125" s="14">
        <v>150</v>
      </c>
      <c r="D1125" t="s">
        <v>83</v>
      </c>
      <c r="E1125" s="19" t="s">
        <v>152</v>
      </c>
      <c r="F1125" s="28" t="str">
        <f t="shared" si="17"/>
        <v>150Грузия</v>
      </c>
      <c r="G1125" s="20">
        <v>1727</v>
      </c>
      <c r="H1125" s="21">
        <v>1822</v>
      </c>
    </row>
    <row r="1126" spans="1:8" x14ac:dyDescent="0.25">
      <c r="A1126" s="17" t="s">
        <v>120</v>
      </c>
      <c r="B1126" s="18">
        <v>125.001</v>
      </c>
      <c r="C1126" s="14">
        <v>150</v>
      </c>
      <c r="D1126" t="s">
        <v>83</v>
      </c>
      <c r="E1126" s="19" t="s">
        <v>127</v>
      </c>
      <c r="F1126" s="28" t="str">
        <f t="shared" si="17"/>
        <v>150Дальний Восток</v>
      </c>
      <c r="G1126" s="20">
        <v>3606</v>
      </c>
      <c r="H1126" s="21">
        <v>3807</v>
      </c>
    </row>
    <row r="1127" spans="1:8" x14ac:dyDescent="0.25">
      <c r="A1127" s="17" t="s">
        <v>120</v>
      </c>
      <c r="B1127" s="18">
        <v>125.001</v>
      </c>
      <c r="C1127" s="14">
        <v>150</v>
      </c>
      <c r="D1127" t="s">
        <v>83</v>
      </c>
      <c r="E1127" s="19" t="s">
        <v>128</v>
      </c>
      <c r="F1127" s="28" t="str">
        <f t="shared" si="17"/>
        <v>150Екатеринбург</v>
      </c>
      <c r="G1127" s="20">
        <v>1393</v>
      </c>
      <c r="H1127" s="21">
        <v>1612</v>
      </c>
    </row>
    <row r="1128" spans="1:8" x14ac:dyDescent="0.25">
      <c r="A1128" s="17" t="s">
        <v>120</v>
      </c>
      <c r="B1128" s="18">
        <v>125.001</v>
      </c>
      <c r="C1128" s="14">
        <v>150</v>
      </c>
      <c r="D1128" t="s">
        <v>83</v>
      </c>
      <c r="E1128" s="19" t="s">
        <v>129</v>
      </c>
      <c r="F1128" s="28" t="str">
        <f t="shared" si="17"/>
        <v>150Казань</v>
      </c>
      <c r="G1128" s="20">
        <v>1056</v>
      </c>
      <c r="H1128" s="21">
        <v>1248</v>
      </c>
    </row>
    <row r="1129" spans="1:8" x14ac:dyDescent="0.25">
      <c r="A1129" s="17" t="s">
        <v>120</v>
      </c>
      <c r="B1129" s="18">
        <v>125.001</v>
      </c>
      <c r="C1129" s="14">
        <v>150</v>
      </c>
      <c r="D1129" t="s">
        <v>83</v>
      </c>
      <c r="E1129" s="19" t="s">
        <v>130</v>
      </c>
      <c r="F1129" s="28" t="str">
        <f t="shared" si="17"/>
        <v>150Калининград</v>
      </c>
      <c r="G1129" s="20">
        <v>1078</v>
      </c>
      <c r="H1129" s="21">
        <v>1138</v>
      </c>
    </row>
    <row r="1130" spans="1:8" x14ac:dyDescent="0.25">
      <c r="A1130" s="17" t="s">
        <v>120</v>
      </c>
      <c r="B1130" s="18">
        <v>125.001</v>
      </c>
      <c r="C1130" s="14">
        <v>150</v>
      </c>
      <c r="D1130" t="s">
        <v>83</v>
      </c>
      <c r="E1130" s="19" t="s">
        <v>131</v>
      </c>
      <c r="F1130" s="28" t="str">
        <f t="shared" si="17"/>
        <v>150Краснодар</v>
      </c>
      <c r="G1130" s="20">
        <v>1435</v>
      </c>
      <c r="H1130" s="21">
        <v>1515</v>
      </c>
    </row>
    <row r="1131" spans="1:8" x14ac:dyDescent="0.25">
      <c r="A1131" s="17" t="s">
        <v>120</v>
      </c>
      <c r="B1131" s="18">
        <v>125.001</v>
      </c>
      <c r="C1131" s="14">
        <v>150</v>
      </c>
      <c r="D1131" t="s">
        <v>83</v>
      </c>
      <c r="E1131" s="19" t="s">
        <v>132</v>
      </c>
      <c r="F1131" s="28" t="str">
        <f t="shared" si="17"/>
        <v>150Красноярск</v>
      </c>
      <c r="G1131" s="20">
        <v>2713</v>
      </c>
      <c r="H1131" s="21">
        <v>2863</v>
      </c>
    </row>
    <row r="1132" spans="1:8" x14ac:dyDescent="0.25">
      <c r="A1132" s="17" t="s">
        <v>120</v>
      </c>
      <c r="B1132" s="18">
        <v>125.001</v>
      </c>
      <c r="C1132" s="14">
        <v>150</v>
      </c>
      <c r="D1132" t="s">
        <v>83</v>
      </c>
      <c r="E1132" s="19" t="s">
        <v>153</v>
      </c>
      <c r="F1132" s="28" t="str">
        <f t="shared" si="17"/>
        <v>150Кыргызстан</v>
      </c>
      <c r="G1132" s="20">
        <v>2287</v>
      </c>
      <c r="H1132" s="21">
        <v>2414</v>
      </c>
    </row>
    <row r="1133" spans="1:8" x14ac:dyDescent="0.25">
      <c r="A1133" s="17" t="s">
        <v>120</v>
      </c>
      <c r="B1133" s="18">
        <v>125.001</v>
      </c>
      <c r="C1133" s="14">
        <v>150</v>
      </c>
      <c r="D1133" t="s">
        <v>83</v>
      </c>
      <c r="E1133" s="19" t="s">
        <v>133</v>
      </c>
      <c r="F1133" s="28" t="str">
        <f t="shared" si="17"/>
        <v>150Махачкала</v>
      </c>
      <c r="G1133" s="20">
        <v>1644</v>
      </c>
      <c r="H1133" s="21">
        <v>1735</v>
      </c>
    </row>
    <row r="1134" spans="1:8" x14ac:dyDescent="0.25">
      <c r="A1134" s="17" t="s">
        <v>120</v>
      </c>
      <c r="B1134" s="18">
        <v>125.001</v>
      </c>
      <c r="C1134" s="14">
        <v>150</v>
      </c>
      <c r="D1134" t="s">
        <v>83</v>
      </c>
      <c r="E1134" s="19" t="s">
        <v>134</v>
      </c>
      <c r="F1134" s="28" t="str">
        <f t="shared" si="17"/>
        <v>150Москва, МО и Дальние регионы</v>
      </c>
      <c r="G1134" s="20">
        <v>767</v>
      </c>
      <c r="H1134" s="21">
        <v>939</v>
      </c>
    </row>
    <row r="1135" spans="1:8" x14ac:dyDescent="0.25">
      <c r="A1135" s="17" t="s">
        <v>120</v>
      </c>
      <c r="B1135" s="18">
        <v>125.001</v>
      </c>
      <c r="C1135" s="14">
        <v>150</v>
      </c>
      <c r="D1135" t="s">
        <v>83</v>
      </c>
      <c r="E1135" s="19" t="s">
        <v>135</v>
      </c>
      <c r="F1135" s="28" t="str">
        <f t="shared" si="17"/>
        <v>150Невинномысск</v>
      </c>
      <c r="G1135" s="20">
        <v>1596</v>
      </c>
      <c r="H1135" s="21">
        <v>1684</v>
      </c>
    </row>
    <row r="1136" spans="1:8" x14ac:dyDescent="0.25">
      <c r="A1136" s="17" t="s">
        <v>120</v>
      </c>
      <c r="B1136" s="18">
        <v>125.001</v>
      </c>
      <c r="C1136" s="14">
        <v>150</v>
      </c>
      <c r="D1136" t="s">
        <v>83</v>
      </c>
      <c r="E1136" s="19" t="s">
        <v>136</v>
      </c>
      <c r="F1136" s="28" t="str">
        <f t="shared" si="17"/>
        <v>150Новосибирск</v>
      </c>
      <c r="G1136" s="20">
        <v>2178</v>
      </c>
      <c r="H1136" s="21">
        <v>2299</v>
      </c>
    </row>
    <row r="1137" spans="1:8" x14ac:dyDescent="0.25">
      <c r="A1137" s="17" t="s">
        <v>120</v>
      </c>
      <c r="B1137" s="18">
        <v>125.001</v>
      </c>
      <c r="C1137" s="14">
        <v>150</v>
      </c>
      <c r="D1137" t="s">
        <v>83</v>
      </c>
      <c r="E1137" s="19" t="s">
        <v>137</v>
      </c>
      <c r="F1137" s="28" t="str">
        <f t="shared" si="17"/>
        <v>150Омск</v>
      </c>
      <c r="G1137" s="20">
        <v>1751</v>
      </c>
      <c r="H1137" s="21">
        <v>2194</v>
      </c>
    </row>
    <row r="1138" spans="1:8" x14ac:dyDescent="0.25">
      <c r="A1138" s="17" t="s">
        <v>120</v>
      </c>
      <c r="B1138" s="18">
        <v>125.001</v>
      </c>
      <c r="C1138" s="14">
        <v>150</v>
      </c>
      <c r="D1138" t="s">
        <v>83</v>
      </c>
      <c r="E1138" s="19" t="s">
        <v>138</v>
      </c>
      <c r="F1138" s="28" t="str">
        <f t="shared" si="17"/>
        <v>150Оренбург</v>
      </c>
      <c r="G1138" s="20">
        <v>1387</v>
      </c>
      <c r="H1138" s="21">
        <v>1605</v>
      </c>
    </row>
    <row r="1139" spans="1:8" x14ac:dyDescent="0.25">
      <c r="A1139" s="17" t="s">
        <v>120</v>
      </c>
      <c r="B1139" s="18">
        <v>125.001</v>
      </c>
      <c r="C1139" s="14">
        <v>150</v>
      </c>
      <c r="D1139" t="s">
        <v>83</v>
      </c>
      <c r="E1139" s="19" t="s">
        <v>139</v>
      </c>
      <c r="F1139" s="28" t="str">
        <f t="shared" si="17"/>
        <v>150Пермь</v>
      </c>
      <c r="G1139" s="20">
        <v>1454</v>
      </c>
      <c r="H1139" s="21">
        <v>1610</v>
      </c>
    </row>
    <row r="1140" spans="1:8" x14ac:dyDescent="0.25">
      <c r="A1140" s="17" t="s">
        <v>120</v>
      </c>
      <c r="B1140" s="18">
        <v>125.001</v>
      </c>
      <c r="C1140" s="14">
        <v>150</v>
      </c>
      <c r="D1140" t="s">
        <v>83</v>
      </c>
      <c r="E1140" s="19" t="s">
        <v>140</v>
      </c>
      <c r="F1140" s="28" t="str">
        <f t="shared" si="17"/>
        <v>150Ростов</v>
      </c>
      <c r="G1140" s="20">
        <v>1358</v>
      </c>
      <c r="H1140" s="21">
        <v>1433</v>
      </c>
    </row>
    <row r="1141" spans="1:8" x14ac:dyDescent="0.25">
      <c r="A1141" s="17" t="s">
        <v>120</v>
      </c>
      <c r="B1141" s="18">
        <v>125.001</v>
      </c>
      <c r="C1141" s="14">
        <v>150</v>
      </c>
      <c r="D1141" t="s">
        <v>83</v>
      </c>
      <c r="E1141" s="19" t="s">
        <v>141</v>
      </c>
      <c r="F1141" s="28" t="str">
        <f t="shared" si="17"/>
        <v>150Самара</v>
      </c>
      <c r="G1141" s="20">
        <v>1224</v>
      </c>
      <c r="H1141" s="21">
        <v>1292</v>
      </c>
    </row>
    <row r="1142" spans="1:8" x14ac:dyDescent="0.25">
      <c r="A1142" s="17" t="s">
        <v>120</v>
      </c>
      <c r="B1142" s="18">
        <v>125.001</v>
      </c>
      <c r="C1142" s="14">
        <v>150</v>
      </c>
      <c r="D1142" t="s">
        <v>83</v>
      </c>
      <c r="E1142" s="19" t="s">
        <v>83</v>
      </c>
      <c r="F1142" s="28" t="str">
        <f t="shared" si="17"/>
        <v>150Санкт-Петербург и СЗО</v>
      </c>
      <c r="G1142" s="20">
        <v>409</v>
      </c>
      <c r="H1142" s="21">
        <v>630</v>
      </c>
    </row>
    <row r="1143" spans="1:8" x14ac:dyDescent="0.25">
      <c r="A1143" s="17" t="s">
        <v>120</v>
      </c>
      <c r="B1143" s="18">
        <v>125.001</v>
      </c>
      <c r="C1143" s="14">
        <v>150</v>
      </c>
      <c r="D1143" t="s">
        <v>83</v>
      </c>
      <c r="E1143" s="19" t="s">
        <v>142</v>
      </c>
      <c r="F1143" s="28" t="str">
        <f t="shared" si="17"/>
        <v>150Саратов</v>
      </c>
      <c r="G1143" s="20">
        <v>1243</v>
      </c>
      <c r="H1143" s="21">
        <v>1312</v>
      </c>
    </row>
    <row r="1144" spans="1:8" x14ac:dyDescent="0.25">
      <c r="A1144" s="17" t="s">
        <v>120</v>
      </c>
      <c r="B1144" s="18">
        <v>125.001</v>
      </c>
      <c r="C1144" s="14">
        <v>150</v>
      </c>
      <c r="D1144" t="s">
        <v>83</v>
      </c>
      <c r="E1144" s="19" t="s">
        <v>143</v>
      </c>
      <c r="F1144" s="28" t="str">
        <f t="shared" si="17"/>
        <v>150Тверь</v>
      </c>
      <c r="G1144" s="20">
        <v>688</v>
      </c>
      <c r="H1144" s="21">
        <v>937</v>
      </c>
    </row>
    <row r="1145" spans="1:8" x14ac:dyDescent="0.25">
      <c r="A1145" s="17" t="s">
        <v>120</v>
      </c>
      <c r="B1145" s="18">
        <v>125.001</v>
      </c>
      <c r="C1145" s="14">
        <v>150</v>
      </c>
      <c r="D1145" t="s">
        <v>83</v>
      </c>
      <c r="E1145" s="19" t="s">
        <v>155</v>
      </c>
      <c r="F1145" s="28" t="str">
        <f t="shared" si="17"/>
        <v>150Туркменистан</v>
      </c>
      <c r="G1145" s="20">
        <v>1727</v>
      </c>
      <c r="H1145" s="21">
        <v>1822</v>
      </c>
    </row>
    <row r="1146" spans="1:8" x14ac:dyDescent="0.25">
      <c r="A1146" s="17" t="s">
        <v>120</v>
      </c>
      <c r="B1146" s="18">
        <v>125.001</v>
      </c>
      <c r="C1146" s="14">
        <v>150</v>
      </c>
      <c r="D1146" t="s">
        <v>83</v>
      </c>
      <c r="E1146" s="19" t="s">
        <v>144</v>
      </c>
      <c r="F1146" s="28" t="str">
        <f t="shared" si="17"/>
        <v>150Тюмень</v>
      </c>
      <c r="G1146" s="20">
        <v>1742</v>
      </c>
      <c r="H1146" s="21">
        <v>2196</v>
      </c>
    </row>
    <row r="1147" spans="1:8" x14ac:dyDescent="0.25">
      <c r="A1147" s="17" t="s">
        <v>120</v>
      </c>
      <c r="B1147" s="18">
        <v>125.001</v>
      </c>
      <c r="C1147" s="14">
        <v>150</v>
      </c>
      <c r="D1147" t="s">
        <v>83</v>
      </c>
      <c r="E1147" s="19" t="s">
        <v>154</v>
      </c>
      <c r="F1147" s="28" t="str">
        <f t="shared" si="17"/>
        <v>150Узбекистан</v>
      </c>
      <c r="G1147" s="20">
        <v>2287</v>
      </c>
      <c r="H1147" s="21">
        <v>2414</v>
      </c>
    </row>
    <row r="1148" spans="1:8" x14ac:dyDescent="0.25">
      <c r="A1148" s="17" t="s">
        <v>120</v>
      </c>
      <c r="B1148" s="18">
        <v>125.001</v>
      </c>
      <c r="C1148" s="14">
        <v>150</v>
      </c>
      <c r="D1148" t="s">
        <v>83</v>
      </c>
      <c r="E1148" s="19" t="s">
        <v>145</v>
      </c>
      <c r="F1148" s="28" t="str">
        <f t="shared" si="17"/>
        <v>150Уфа</v>
      </c>
      <c r="G1148" s="20">
        <v>1424</v>
      </c>
      <c r="H1148" s="21">
        <v>1600</v>
      </c>
    </row>
    <row r="1149" spans="1:8" x14ac:dyDescent="0.25">
      <c r="A1149" s="17" t="s">
        <v>120</v>
      </c>
      <c r="B1149" s="18">
        <v>125.001</v>
      </c>
      <c r="C1149" s="14">
        <v>150</v>
      </c>
      <c r="D1149" t="s">
        <v>83</v>
      </c>
      <c r="E1149" s="19" t="s">
        <v>146</v>
      </c>
      <c r="F1149" s="28" t="str">
        <f t="shared" si="17"/>
        <v>150Ярославль</v>
      </c>
      <c r="G1149" s="20">
        <v>815</v>
      </c>
      <c r="H1149" s="21">
        <v>918</v>
      </c>
    </row>
    <row r="1150" spans="1:8" x14ac:dyDescent="0.25">
      <c r="A1150" s="17" t="s">
        <v>121</v>
      </c>
      <c r="B1150" s="18">
        <v>150.001</v>
      </c>
      <c r="C1150" s="14">
        <v>175</v>
      </c>
      <c r="D1150" t="s">
        <v>83</v>
      </c>
      <c r="E1150" s="19" t="s">
        <v>147</v>
      </c>
      <c r="F1150" s="28" t="str">
        <f t="shared" si="17"/>
        <v>175Азербайджан</v>
      </c>
      <c r="G1150" s="20">
        <v>2003</v>
      </c>
      <c r="H1150" s="21">
        <v>2114</v>
      </c>
    </row>
    <row r="1151" spans="1:8" x14ac:dyDescent="0.25">
      <c r="A1151" s="17" t="s">
        <v>121</v>
      </c>
      <c r="B1151" s="18">
        <v>150.001</v>
      </c>
      <c r="C1151" s="14">
        <v>175</v>
      </c>
      <c r="D1151" t="s">
        <v>83</v>
      </c>
      <c r="E1151" s="19" t="s">
        <v>148</v>
      </c>
      <c r="F1151" s="28" t="str">
        <f t="shared" si="17"/>
        <v>175Алматы</v>
      </c>
      <c r="G1151" s="20">
        <v>2691</v>
      </c>
      <c r="H1151" s="21">
        <v>2840</v>
      </c>
    </row>
    <row r="1152" spans="1:8" x14ac:dyDescent="0.25">
      <c r="A1152" s="17" t="s">
        <v>121</v>
      </c>
      <c r="B1152" s="18">
        <v>150.001</v>
      </c>
      <c r="C1152" s="14">
        <v>175</v>
      </c>
      <c r="D1152" t="s">
        <v>83</v>
      </c>
      <c r="E1152" s="19" t="s">
        <v>149</v>
      </c>
      <c r="F1152" s="28" t="str">
        <f t="shared" si="17"/>
        <v>175Армения</v>
      </c>
      <c r="G1152" s="20">
        <v>2003</v>
      </c>
      <c r="H1152" s="21">
        <v>2114</v>
      </c>
    </row>
    <row r="1153" spans="1:8" x14ac:dyDescent="0.25">
      <c r="A1153" s="17" t="s">
        <v>121</v>
      </c>
      <c r="B1153" s="18">
        <v>150.001</v>
      </c>
      <c r="C1153" s="14">
        <v>175</v>
      </c>
      <c r="D1153" t="s">
        <v>83</v>
      </c>
      <c r="E1153" s="19" t="s">
        <v>150</v>
      </c>
      <c r="F1153" s="28" t="str">
        <f t="shared" si="17"/>
        <v>175Астана</v>
      </c>
      <c r="G1153" s="20">
        <v>2237</v>
      </c>
      <c r="H1153" s="21">
        <v>2754</v>
      </c>
    </row>
    <row r="1154" spans="1:8" x14ac:dyDescent="0.25">
      <c r="A1154" s="17" t="s">
        <v>121</v>
      </c>
      <c r="B1154" s="18">
        <v>150.001</v>
      </c>
      <c r="C1154" s="14">
        <v>175</v>
      </c>
      <c r="D1154" t="s">
        <v>83</v>
      </c>
      <c r="E1154" s="19" t="s">
        <v>151</v>
      </c>
      <c r="F1154" s="28" t="str">
        <f t="shared" si="17"/>
        <v>175Беларусь</v>
      </c>
      <c r="G1154" s="20">
        <v>920</v>
      </c>
      <c r="H1154" s="21">
        <v>1145</v>
      </c>
    </row>
    <row r="1155" spans="1:8" x14ac:dyDescent="0.25">
      <c r="A1155" s="17" t="s">
        <v>121</v>
      </c>
      <c r="B1155" s="18">
        <v>150.001</v>
      </c>
      <c r="C1155" s="14">
        <v>175</v>
      </c>
      <c r="D1155" t="s">
        <v>83</v>
      </c>
      <c r="E1155" s="19" t="s">
        <v>84</v>
      </c>
      <c r="F1155" s="28" t="str">
        <f t="shared" si="17"/>
        <v>175Воронеж</v>
      </c>
      <c r="G1155" s="20">
        <v>1199</v>
      </c>
      <c r="H1155" s="21">
        <v>1548</v>
      </c>
    </row>
    <row r="1156" spans="1:8" x14ac:dyDescent="0.25">
      <c r="A1156" s="17" t="s">
        <v>121</v>
      </c>
      <c r="B1156" s="18">
        <v>150.001</v>
      </c>
      <c r="C1156" s="14">
        <v>175</v>
      </c>
      <c r="D1156" t="s">
        <v>83</v>
      </c>
      <c r="E1156" s="19" t="s">
        <v>152</v>
      </c>
      <c r="F1156" s="28" t="str">
        <f t="shared" ref="F1156:F1219" si="18">C1156&amp;E1156</f>
        <v>175Грузия</v>
      </c>
      <c r="G1156" s="20">
        <v>2003</v>
      </c>
      <c r="H1156" s="21">
        <v>2114</v>
      </c>
    </row>
    <row r="1157" spans="1:8" x14ac:dyDescent="0.25">
      <c r="A1157" s="17" t="s">
        <v>121</v>
      </c>
      <c r="B1157" s="18">
        <v>150.001</v>
      </c>
      <c r="C1157" s="14">
        <v>175</v>
      </c>
      <c r="D1157" t="s">
        <v>83</v>
      </c>
      <c r="E1157" s="19" t="s">
        <v>127</v>
      </c>
      <c r="F1157" s="28" t="str">
        <f t="shared" si="18"/>
        <v>175Дальний Восток</v>
      </c>
      <c r="G1157" s="20">
        <v>4244</v>
      </c>
      <c r="H1157" s="21">
        <v>4480</v>
      </c>
    </row>
    <row r="1158" spans="1:8" x14ac:dyDescent="0.25">
      <c r="A1158" s="17" t="s">
        <v>121</v>
      </c>
      <c r="B1158" s="18">
        <v>150.001</v>
      </c>
      <c r="C1158" s="14">
        <v>175</v>
      </c>
      <c r="D1158" t="s">
        <v>83</v>
      </c>
      <c r="E1158" s="19" t="s">
        <v>128</v>
      </c>
      <c r="F1158" s="28" t="str">
        <f t="shared" si="18"/>
        <v>175Екатеринбург</v>
      </c>
      <c r="G1158" s="20">
        <v>1627</v>
      </c>
      <c r="H1158" s="21">
        <v>1845</v>
      </c>
    </row>
    <row r="1159" spans="1:8" x14ac:dyDescent="0.25">
      <c r="A1159" s="17" t="s">
        <v>121</v>
      </c>
      <c r="B1159" s="18">
        <v>150.001</v>
      </c>
      <c r="C1159" s="14">
        <v>175</v>
      </c>
      <c r="D1159" t="s">
        <v>83</v>
      </c>
      <c r="E1159" s="19" t="s">
        <v>129</v>
      </c>
      <c r="F1159" s="28" t="str">
        <f t="shared" si="18"/>
        <v>175Казань</v>
      </c>
      <c r="G1159" s="20">
        <v>1258</v>
      </c>
      <c r="H1159" s="21">
        <v>1471</v>
      </c>
    </row>
    <row r="1160" spans="1:8" x14ac:dyDescent="0.25">
      <c r="A1160" s="17" t="s">
        <v>121</v>
      </c>
      <c r="B1160" s="18">
        <v>150.001</v>
      </c>
      <c r="C1160" s="14">
        <v>175</v>
      </c>
      <c r="D1160" t="s">
        <v>83</v>
      </c>
      <c r="E1160" s="19" t="s">
        <v>130</v>
      </c>
      <c r="F1160" s="28" t="str">
        <f t="shared" si="18"/>
        <v>175Калининград</v>
      </c>
      <c r="G1160" s="20">
        <v>1268</v>
      </c>
      <c r="H1160" s="21">
        <v>1338</v>
      </c>
    </row>
    <row r="1161" spans="1:8" x14ac:dyDescent="0.25">
      <c r="A1161" s="17" t="s">
        <v>121</v>
      </c>
      <c r="B1161" s="18">
        <v>150.001</v>
      </c>
      <c r="C1161" s="14">
        <v>175</v>
      </c>
      <c r="D1161" t="s">
        <v>83</v>
      </c>
      <c r="E1161" s="19" t="s">
        <v>131</v>
      </c>
      <c r="F1161" s="28" t="str">
        <f t="shared" si="18"/>
        <v>175Краснодар</v>
      </c>
      <c r="G1161" s="20">
        <v>1679</v>
      </c>
      <c r="H1161" s="21">
        <v>1772</v>
      </c>
    </row>
    <row r="1162" spans="1:8" x14ac:dyDescent="0.25">
      <c r="A1162" s="17" t="s">
        <v>121</v>
      </c>
      <c r="B1162" s="18">
        <v>150.001</v>
      </c>
      <c r="C1162" s="14">
        <v>175</v>
      </c>
      <c r="D1162" t="s">
        <v>83</v>
      </c>
      <c r="E1162" s="19" t="s">
        <v>132</v>
      </c>
      <c r="F1162" s="28" t="str">
        <f t="shared" si="18"/>
        <v>175Красноярск</v>
      </c>
      <c r="G1162" s="20">
        <v>3150</v>
      </c>
      <c r="H1162" s="21">
        <v>3325</v>
      </c>
    </row>
    <row r="1163" spans="1:8" x14ac:dyDescent="0.25">
      <c r="A1163" s="17" t="s">
        <v>121</v>
      </c>
      <c r="B1163" s="18">
        <v>150.001</v>
      </c>
      <c r="C1163" s="14">
        <v>175</v>
      </c>
      <c r="D1163" t="s">
        <v>83</v>
      </c>
      <c r="E1163" s="19" t="s">
        <v>153</v>
      </c>
      <c r="F1163" s="28" t="str">
        <f t="shared" si="18"/>
        <v>175Кыргызстан</v>
      </c>
      <c r="G1163" s="20">
        <v>2691</v>
      </c>
      <c r="H1163" s="21">
        <v>2840</v>
      </c>
    </row>
    <row r="1164" spans="1:8" x14ac:dyDescent="0.25">
      <c r="A1164" s="17" t="s">
        <v>121</v>
      </c>
      <c r="B1164" s="18">
        <v>150.001</v>
      </c>
      <c r="C1164" s="14">
        <v>175</v>
      </c>
      <c r="D1164" t="s">
        <v>83</v>
      </c>
      <c r="E1164" s="19" t="s">
        <v>133</v>
      </c>
      <c r="F1164" s="28" t="str">
        <f t="shared" si="18"/>
        <v>175Махачкала</v>
      </c>
      <c r="G1164" s="20">
        <v>1907</v>
      </c>
      <c r="H1164" s="21">
        <v>2013</v>
      </c>
    </row>
    <row r="1165" spans="1:8" x14ac:dyDescent="0.25">
      <c r="A1165" s="17" t="s">
        <v>121</v>
      </c>
      <c r="B1165" s="18">
        <v>150.001</v>
      </c>
      <c r="C1165" s="14">
        <v>175</v>
      </c>
      <c r="D1165" t="s">
        <v>83</v>
      </c>
      <c r="E1165" s="19" t="s">
        <v>134</v>
      </c>
      <c r="F1165" s="28" t="str">
        <f t="shared" si="18"/>
        <v>175Москва, МО и Дальние регионы</v>
      </c>
      <c r="G1165" s="20">
        <v>876</v>
      </c>
      <c r="H1165" s="21">
        <v>1090</v>
      </c>
    </row>
    <row r="1166" spans="1:8" x14ac:dyDescent="0.25">
      <c r="A1166" s="17" t="s">
        <v>121</v>
      </c>
      <c r="B1166" s="18">
        <v>150.001</v>
      </c>
      <c r="C1166" s="14">
        <v>175</v>
      </c>
      <c r="D1166" t="s">
        <v>83</v>
      </c>
      <c r="E1166" s="19" t="s">
        <v>135</v>
      </c>
      <c r="F1166" s="28" t="str">
        <f t="shared" si="18"/>
        <v>175Невинномысск</v>
      </c>
      <c r="G1166" s="20">
        <v>1850</v>
      </c>
      <c r="H1166" s="21">
        <v>1952</v>
      </c>
    </row>
    <row r="1167" spans="1:8" x14ac:dyDescent="0.25">
      <c r="A1167" s="17" t="s">
        <v>121</v>
      </c>
      <c r="B1167" s="18">
        <v>150.001</v>
      </c>
      <c r="C1167" s="14">
        <v>175</v>
      </c>
      <c r="D1167" t="s">
        <v>83</v>
      </c>
      <c r="E1167" s="19" t="s">
        <v>136</v>
      </c>
      <c r="F1167" s="28" t="str">
        <f t="shared" si="18"/>
        <v>175Новосибирск</v>
      </c>
      <c r="G1167" s="20">
        <v>2562</v>
      </c>
      <c r="H1167" s="21">
        <v>2704</v>
      </c>
    </row>
    <row r="1168" spans="1:8" x14ac:dyDescent="0.25">
      <c r="A1168" s="17" t="s">
        <v>121</v>
      </c>
      <c r="B1168" s="18">
        <v>150.001</v>
      </c>
      <c r="C1168" s="14">
        <v>175</v>
      </c>
      <c r="D1168" t="s">
        <v>83</v>
      </c>
      <c r="E1168" s="19" t="s">
        <v>137</v>
      </c>
      <c r="F1168" s="28" t="str">
        <f t="shared" si="18"/>
        <v>175Омск</v>
      </c>
      <c r="G1168" s="20">
        <v>2130</v>
      </c>
      <c r="H1168" s="21">
        <v>2622</v>
      </c>
    </row>
    <row r="1169" spans="1:8" x14ac:dyDescent="0.25">
      <c r="A1169" s="17" t="s">
        <v>121</v>
      </c>
      <c r="B1169" s="18">
        <v>150.001</v>
      </c>
      <c r="C1169" s="14">
        <v>175</v>
      </c>
      <c r="D1169" t="s">
        <v>83</v>
      </c>
      <c r="E1169" s="19" t="s">
        <v>138</v>
      </c>
      <c r="F1169" s="28" t="str">
        <f t="shared" si="18"/>
        <v>175Оренбург</v>
      </c>
      <c r="G1169" s="20">
        <v>1614</v>
      </c>
      <c r="H1169" s="21">
        <v>1836</v>
      </c>
    </row>
    <row r="1170" spans="1:8" x14ac:dyDescent="0.25">
      <c r="A1170" s="17" t="s">
        <v>121</v>
      </c>
      <c r="B1170" s="18">
        <v>150.001</v>
      </c>
      <c r="C1170" s="14">
        <v>175</v>
      </c>
      <c r="D1170" t="s">
        <v>83</v>
      </c>
      <c r="E1170" s="19" t="s">
        <v>139</v>
      </c>
      <c r="F1170" s="28" t="str">
        <f t="shared" si="18"/>
        <v>175Пермь</v>
      </c>
      <c r="G1170" s="20">
        <v>1732</v>
      </c>
      <c r="H1170" s="21">
        <v>1858</v>
      </c>
    </row>
    <row r="1171" spans="1:8" x14ac:dyDescent="0.25">
      <c r="A1171" s="17" t="s">
        <v>121</v>
      </c>
      <c r="B1171" s="18">
        <v>150.001</v>
      </c>
      <c r="C1171" s="14">
        <v>175</v>
      </c>
      <c r="D1171" t="s">
        <v>83</v>
      </c>
      <c r="E1171" s="19" t="s">
        <v>140</v>
      </c>
      <c r="F1171" s="28" t="str">
        <f t="shared" si="18"/>
        <v>175Ростов</v>
      </c>
      <c r="G1171" s="20">
        <v>1568</v>
      </c>
      <c r="H1171" s="21">
        <v>1655</v>
      </c>
    </row>
    <row r="1172" spans="1:8" x14ac:dyDescent="0.25">
      <c r="A1172" s="17" t="s">
        <v>121</v>
      </c>
      <c r="B1172" s="18">
        <v>150.001</v>
      </c>
      <c r="C1172" s="14">
        <v>175</v>
      </c>
      <c r="D1172" t="s">
        <v>83</v>
      </c>
      <c r="E1172" s="19" t="s">
        <v>141</v>
      </c>
      <c r="F1172" s="28" t="str">
        <f t="shared" si="18"/>
        <v>175Самара</v>
      </c>
      <c r="G1172" s="20">
        <v>1449</v>
      </c>
      <c r="H1172" s="21">
        <v>1530</v>
      </c>
    </row>
    <row r="1173" spans="1:8" x14ac:dyDescent="0.25">
      <c r="A1173" s="17" t="s">
        <v>121</v>
      </c>
      <c r="B1173" s="18">
        <v>150.001</v>
      </c>
      <c r="C1173" s="14">
        <v>175</v>
      </c>
      <c r="D1173" t="s">
        <v>83</v>
      </c>
      <c r="E1173" s="19" t="s">
        <v>83</v>
      </c>
      <c r="F1173" s="28" t="str">
        <f t="shared" si="18"/>
        <v>175Санкт-Петербург и СЗО</v>
      </c>
      <c r="G1173" s="20">
        <v>471</v>
      </c>
      <c r="H1173" s="21">
        <v>736</v>
      </c>
    </row>
    <row r="1174" spans="1:8" x14ac:dyDescent="0.25">
      <c r="A1174" s="17" t="s">
        <v>121</v>
      </c>
      <c r="B1174" s="18">
        <v>150.001</v>
      </c>
      <c r="C1174" s="14">
        <v>175</v>
      </c>
      <c r="D1174" t="s">
        <v>83</v>
      </c>
      <c r="E1174" s="19" t="s">
        <v>142</v>
      </c>
      <c r="F1174" s="28" t="str">
        <f t="shared" si="18"/>
        <v>175Саратов</v>
      </c>
      <c r="G1174" s="20">
        <v>1508</v>
      </c>
      <c r="H1174" s="21">
        <v>1591</v>
      </c>
    </row>
    <row r="1175" spans="1:8" x14ac:dyDescent="0.25">
      <c r="A1175" s="17" t="s">
        <v>121</v>
      </c>
      <c r="B1175" s="18">
        <v>150.001</v>
      </c>
      <c r="C1175" s="14">
        <v>175</v>
      </c>
      <c r="D1175" t="s">
        <v>83</v>
      </c>
      <c r="E1175" s="19" t="s">
        <v>143</v>
      </c>
      <c r="F1175" s="28" t="str">
        <f t="shared" si="18"/>
        <v>175Тверь</v>
      </c>
      <c r="G1175" s="20">
        <v>786</v>
      </c>
      <c r="H1175" s="21">
        <v>1095</v>
      </c>
    </row>
    <row r="1176" spans="1:8" x14ac:dyDescent="0.25">
      <c r="A1176" s="17" t="s">
        <v>121</v>
      </c>
      <c r="B1176" s="18">
        <v>150.001</v>
      </c>
      <c r="C1176" s="14">
        <v>175</v>
      </c>
      <c r="D1176" t="s">
        <v>83</v>
      </c>
      <c r="E1176" s="19" t="s">
        <v>155</v>
      </c>
      <c r="F1176" s="28" t="str">
        <f t="shared" si="18"/>
        <v>175Туркменистан</v>
      </c>
      <c r="G1176" s="20">
        <v>2003</v>
      </c>
      <c r="H1176" s="21">
        <v>2114</v>
      </c>
    </row>
    <row r="1177" spans="1:8" x14ac:dyDescent="0.25">
      <c r="A1177" s="17" t="s">
        <v>121</v>
      </c>
      <c r="B1177" s="18">
        <v>150.001</v>
      </c>
      <c r="C1177" s="14">
        <v>175</v>
      </c>
      <c r="D1177" t="s">
        <v>83</v>
      </c>
      <c r="E1177" s="19" t="s">
        <v>144</v>
      </c>
      <c r="F1177" s="28" t="str">
        <f t="shared" si="18"/>
        <v>175Тюмень</v>
      </c>
      <c r="G1177" s="20">
        <v>2033</v>
      </c>
      <c r="H1177" s="21">
        <v>2642</v>
      </c>
    </row>
    <row r="1178" spans="1:8" x14ac:dyDescent="0.25">
      <c r="A1178" s="17" t="s">
        <v>121</v>
      </c>
      <c r="B1178" s="18">
        <v>150.001</v>
      </c>
      <c r="C1178" s="14">
        <v>175</v>
      </c>
      <c r="D1178" t="s">
        <v>83</v>
      </c>
      <c r="E1178" s="19" t="s">
        <v>154</v>
      </c>
      <c r="F1178" s="28" t="str">
        <f t="shared" si="18"/>
        <v>175Узбекистан</v>
      </c>
      <c r="G1178" s="20">
        <v>2691</v>
      </c>
      <c r="H1178" s="21">
        <v>2840</v>
      </c>
    </row>
    <row r="1179" spans="1:8" x14ac:dyDescent="0.25">
      <c r="A1179" s="17" t="s">
        <v>121</v>
      </c>
      <c r="B1179" s="18">
        <v>150.001</v>
      </c>
      <c r="C1179" s="14">
        <v>175</v>
      </c>
      <c r="D1179" t="s">
        <v>83</v>
      </c>
      <c r="E1179" s="19" t="s">
        <v>145</v>
      </c>
      <c r="F1179" s="28" t="str">
        <f t="shared" si="18"/>
        <v>175Уфа</v>
      </c>
      <c r="G1179" s="20">
        <v>1661</v>
      </c>
      <c r="H1179" s="21">
        <v>1840</v>
      </c>
    </row>
    <row r="1180" spans="1:8" x14ac:dyDescent="0.25">
      <c r="A1180" s="17" t="s">
        <v>121</v>
      </c>
      <c r="B1180" s="18">
        <v>150.001</v>
      </c>
      <c r="C1180" s="14">
        <v>175</v>
      </c>
      <c r="D1180" t="s">
        <v>83</v>
      </c>
      <c r="E1180" s="19" t="s">
        <v>146</v>
      </c>
      <c r="F1180" s="28" t="str">
        <f t="shared" si="18"/>
        <v>175Ярославль</v>
      </c>
      <c r="G1180" s="20">
        <v>939</v>
      </c>
      <c r="H1180" s="21">
        <v>1068</v>
      </c>
    </row>
    <row r="1181" spans="1:8" x14ac:dyDescent="0.25">
      <c r="A1181" s="17" t="s">
        <v>122</v>
      </c>
      <c r="B1181" s="18">
        <v>175.001</v>
      </c>
      <c r="C1181" s="14">
        <v>200</v>
      </c>
      <c r="D1181" t="s">
        <v>83</v>
      </c>
      <c r="E1181" s="19" t="s">
        <v>147</v>
      </c>
      <c r="F1181" s="28" t="str">
        <f t="shared" si="18"/>
        <v>200Азербайджан</v>
      </c>
      <c r="G1181" s="20">
        <v>2319</v>
      </c>
      <c r="H1181" s="21">
        <v>2448</v>
      </c>
    </row>
    <row r="1182" spans="1:8" x14ac:dyDescent="0.25">
      <c r="A1182" s="17" t="s">
        <v>122</v>
      </c>
      <c r="B1182" s="18">
        <v>175.001</v>
      </c>
      <c r="C1182" s="14">
        <v>200</v>
      </c>
      <c r="D1182" t="s">
        <v>83</v>
      </c>
      <c r="E1182" s="19" t="s">
        <v>148</v>
      </c>
      <c r="F1182" s="28" t="str">
        <f t="shared" si="18"/>
        <v>200Алматы</v>
      </c>
      <c r="G1182" s="20">
        <v>3094</v>
      </c>
      <c r="H1182" s="21">
        <v>3756</v>
      </c>
    </row>
    <row r="1183" spans="1:8" x14ac:dyDescent="0.25">
      <c r="A1183" s="17" t="s">
        <v>122</v>
      </c>
      <c r="B1183" s="18">
        <v>175.001</v>
      </c>
      <c r="C1183" s="14">
        <v>200</v>
      </c>
      <c r="D1183" t="s">
        <v>83</v>
      </c>
      <c r="E1183" s="19" t="s">
        <v>149</v>
      </c>
      <c r="F1183" s="28" t="str">
        <f t="shared" si="18"/>
        <v>200Армения</v>
      </c>
      <c r="G1183" s="20">
        <v>2319</v>
      </c>
      <c r="H1183" s="21">
        <v>2448</v>
      </c>
    </row>
    <row r="1184" spans="1:8" x14ac:dyDescent="0.25">
      <c r="A1184" s="17" t="s">
        <v>122</v>
      </c>
      <c r="B1184" s="18">
        <v>175.001</v>
      </c>
      <c r="C1184" s="14">
        <v>200</v>
      </c>
      <c r="D1184" t="s">
        <v>83</v>
      </c>
      <c r="E1184" s="19" t="s">
        <v>150</v>
      </c>
      <c r="F1184" s="28" t="str">
        <f t="shared" si="18"/>
        <v>200Астана</v>
      </c>
      <c r="G1184" s="20">
        <v>2504</v>
      </c>
      <c r="H1184" s="21">
        <v>3777</v>
      </c>
    </row>
    <row r="1185" spans="1:8" x14ac:dyDescent="0.25">
      <c r="A1185" s="17" t="s">
        <v>122</v>
      </c>
      <c r="B1185" s="18">
        <v>175.001</v>
      </c>
      <c r="C1185" s="14">
        <v>200</v>
      </c>
      <c r="D1185" t="s">
        <v>83</v>
      </c>
      <c r="E1185" s="19" t="s">
        <v>151</v>
      </c>
      <c r="F1185" s="28" t="str">
        <f t="shared" si="18"/>
        <v>200Беларусь</v>
      </c>
      <c r="G1185" s="20">
        <v>1007</v>
      </c>
      <c r="H1185" s="21">
        <v>1381</v>
      </c>
    </row>
    <row r="1186" spans="1:8" x14ac:dyDescent="0.25">
      <c r="A1186" s="17" t="s">
        <v>122</v>
      </c>
      <c r="B1186" s="18">
        <v>175.001</v>
      </c>
      <c r="C1186" s="14">
        <v>200</v>
      </c>
      <c r="D1186" t="s">
        <v>83</v>
      </c>
      <c r="E1186" s="19" t="s">
        <v>84</v>
      </c>
      <c r="F1186" s="28" t="str">
        <f t="shared" si="18"/>
        <v>200Воронеж</v>
      </c>
      <c r="G1186" s="20">
        <v>1337</v>
      </c>
      <c r="H1186" s="21">
        <v>1835</v>
      </c>
    </row>
    <row r="1187" spans="1:8" x14ac:dyDescent="0.25">
      <c r="A1187" s="17" t="s">
        <v>122</v>
      </c>
      <c r="B1187" s="18">
        <v>175.001</v>
      </c>
      <c r="C1187" s="14">
        <v>200</v>
      </c>
      <c r="D1187" t="s">
        <v>83</v>
      </c>
      <c r="E1187" s="19" t="s">
        <v>152</v>
      </c>
      <c r="F1187" s="28" t="str">
        <f t="shared" si="18"/>
        <v>200Грузия</v>
      </c>
      <c r="G1187" s="20">
        <v>2319</v>
      </c>
      <c r="H1187" s="21">
        <v>2448</v>
      </c>
    </row>
    <row r="1188" spans="1:8" x14ac:dyDescent="0.25">
      <c r="A1188" s="17" t="s">
        <v>122</v>
      </c>
      <c r="B1188" s="18">
        <v>175.001</v>
      </c>
      <c r="C1188" s="14">
        <v>200</v>
      </c>
      <c r="D1188" t="s">
        <v>83</v>
      </c>
      <c r="E1188" s="19" t="s">
        <v>127</v>
      </c>
      <c r="F1188" s="28" t="str">
        <f t="shared" si="18"/>
        <v>200Дальний Восток</v>
      </c>
      <c r="G1188" s="20">
        <v>4898</v>
      </c>
      <c r="H1188" s="21">
        <v>5154</v>
      </c>
    </row>
    <row r="1189" spans="1:8" x14ac:dyDescent="0.25">
      <c r="A1189" s="17" t="s">
        <v>122</v>
      </c>
      <c r="B1189" s="18">
        <v>175.001</v>
      </c>
      <c r="C1189" s="14">
        <v>200</v>
      </c>
      <c r="D1189" t="s">
        <v>83</v>
      </c>
      <c r="E1189" s="19" t="s">
        <v>128</v>
      </c>
      <c r="F1189" s="28" t="str">
        <f t="shared" si="18"/>
        <v>200Екатеринбург</v>
      </c>
      <c r="G1189" s="20">
        <v>1882</v>
      </c>
      <c r="H1189" s="21">
        <v>2300</v>
      </c>
    </row>
    <row r="1190" spans="1:8" x14ac:dyDescent="0.25">
      <c r="A1190" s="17" t="s">
        <v>122</v>
      </c>
      <c r="B1190" s="18">
        <v>175.001</v>
      </c>
      <c r="C1190" s="14">
        <v>200</v>
      </c>
      <c r="D1190" t="s">
        <v>83</v>
      </c>
      <c r="E1190" s="19" t="s">
        <v>129</v>
      </c>
      <c r="F1190" s="28" t="str">
        <f t="shared" si="18"/>
        <v>200Казань</v>
      </c>
      <c r="G1190" s="20">
        <v>1437</v>
      </c>
      <c r="H1190" s="21">
        <v>1778</v>
      </c>
    </row>
    <row r="1191" spans="1:8" x14ac:dyDescent="0.25">
      <c r="A1191" s="17" t="s">
        <v>122</v>
      </c>
      <c r="B1191" s="18">
        <v>175.001</v>
      </c>
      <c r="C1191" s="14">
        <v>200</v>
      </c>
      <c r="D1191" t="s">
        <v>83</v>
      </c>
      <c r="E1191" s="19" t="s">
        <v>130</v>
      </c>
      <c r="F1191" s="28" t="str">
        <f t="shared" si="18"/>
        <v>200Калининград</v>
      </c>
      <c r="G1191" s="20">
        <v>1443</v>
      </c>
      <c r="H1191" s="21">
        <v>1523</v>
      </c>
    </row>
    <row r="1192" spans="1:8" x14ac:dyDescent="0.25">
      <c r="A1192" s="17" t="s">
        <v>122</v>
      </c>
      <c r="B1192" s="18">
        <v>175.001</v>
      </c>
      <c r="C1192" s="14">
        <v>200</v>
      </c>
      <c r="D1192" t="s">
        <v>83</v>
      </c>
      <c r="E1192" s="19" t="s">
        <v>131</v>
      </c>
      <c r="F1192" s="28" t="str">
        <f t="shared" si="18"/>
        <v>200Краснодар</v>
      </c>
      <c r="G1192" s="20">
        <v>1947</v>
      </c>
      <c r="H1192" s="21">
        <v>2056</v>
      </c>
    </row>
    <row r="1193" spans="1:8" x14ac:dyDescent="0.25">
      <c r="A1193" s="17" t="s">
        <v>122</v>
      </c>
      <c r="B1193" s="18">
        <v>175.001</v>
      </c>
      <c r="C1193" s="14">
        <v>200</v>
      </c>
      <c r="D1193" t="s">
        <v>83</v>
      </c>
      <c r="E1193" s="19" t="s">
        <v>132</v>
      </c>
      <c r="F1193" s="28" t="str">
        <f t="shared" si="18"/>
        <v>200Красноярск</v>
      </c>
      <c r="G1193" s="20">
        <v>3644</v>
      </c>
      <c r="H1193" s="21">
        <v>3846</v>
      </c>
    </row>
    <row r="1194" spans="1:8" x14ac:dyDescent="0.25">
      <c r="A1194" s="17" t="s">
        <v>122</v>
      </c>
      <c r="B1194" s="18">
        <v>175.001</v>
      </c>
      <c r="C1194" s="14">
        <v>200</v>
      </c>
      <c r="D1194" t="s">
        <v>83</v>
      </c>
      <c r="E1194" s="19" t="s">
        <v>153</v>
      </c>
      <c r="F1194" s="28" t="str">
        <f t="shared" si="18"/>
        <v>200Кыргызстан</v>
      </c>
      <c r="G1194" s="20">
        <v>3094</v>
      </c>
      <c r="H1194" s="21">
        <v>3756</v>
      </c>
    </row>
    <row r="1195" spans="1:8" x14ac:dyDescent="0.25">
      <c r="A1195" s="17" t="s">
        <v>122</v>
      </c>
      <c r="B1195" s="18">
        <v>175.001</v>
      </c>
      <c r="C1195" s="14">
        <v>200</v>
      </c>
      <c r="D1195" t="s">
        <v>83</v>
      </c>
      <c r="E1195" s="19" t="s">
        <v>133</v>
      </c>
      <c r="F1195" s="28" t="str">
        <f t="shared" si="18"/>
        <v>200Махачкала</v>
      </c>
      <c r="G1195" s="20">
        <v>2208</v>
      </c>
      <c r="H1195" s="21">
        <v>2331</v>
      </c>
    </row>
    <row r="1196" spans="1:8" x14ac:dyDescent="0.25">
      <c r="A1196" s="17" t="s">
        <v>122</v>
      </c>
      <c r="B1196" s="18">
        <v>175.001</v>
      </c>
      <c r="C1196" s="14">
        <v>200</v>
      </c>
      <c r="D1196" t="s">
        <v>83</v>
      </c>
      <c r="E1196" s="19" t="s">
        <v>134</v>
      </c>
      <c r="F1196" s="28" t="str">
        <f t="shared" si="18"/>
        <v>200Москва, МО и Дальние регионы</v>
      </c>
      <c r="G1196" s="20">
        <v>959</v>
      </c>
      <c r="H1196" s="21">
        <v>1315</v>
      </c>
    </row>
    <row r="1197" spans="1:8" x14ac:dyDescent="0.25">
      <c r="A1197" s="17" t="s">
        <v>122</v>
      </c>
      <c r="B1197" s="18">
        <v>175.001</v>
      </c>
      <c r="C1197" s="14">
        <v>200</v>
      </c>
      <c r="D1197" t="s">
        <v>83</v>
      </c>
      <c r="E1197" s="19" t="s">
        <v>135</v>
      </c>
      <c r="F1197" s="28" t="str">
        <f t="shared" si="18"/>
        <v>200Невинномысск</v>
      </c>
      <c r="G1197" s="20">
        <v>2026</v>
      </c>
      <c r="H1197" s="21">
        <v>2138</v>
      </c>
    </row>
    <row r="1198" spans="1:8" x14ac:dyDescent="0.25">
      <c r="A1198" s="17" t="s">
        <v>122</v>
      </c>
      <c r="B1198" s="18">
        <v>175.001</v>
      </c>
      <c r="C1198" s="14">
        <v>200</v>
      </c>
      <c r="D1198" t="s">
        <v>83</v>
      </c>
      <c r="E1198" s="19" t="s">
        <v>136</v>
      </c>
      <c r="F1198" s="28" t="str">
        <f t="shared" si="18"/>
        <v>200Новосибирск</v>
      </c>
      <c r="G1198" s="20">
        <v>2946</v>
      </c>
      <c r="H1198" s="21">
        <v>3577</v>
      </c>
    </row>
    <row r="1199" spans="1:8" x14ac:dyDescent="0.25">
      <c r="A1199" s="17" t="s">
        <v>122</v>
      </c>
      <c r="B1199" s="18">
        <v>175.001</v>
      </c>
      <c r="C1199" s="14">
        <v>200</v>
      </c>
      <c r="D1199" t="s">
        <v>83</v>
      </c>
      <c r="E1199" s="19" t="s">
        <v>137</v>
      </c>
      <c r="F1199" s="28" t="str">
        <f t="shared" si="18"/>
        <v>200Омск</v>
      </c>
      <c r="G1199" s="20">
        <v>2384</v>
      </c>
      <c r="H1199" s="21">
        <v>3597</v>
      </c>
    </row>
    <row r="1200" spans="1:8" x14ac:dyDescent="0.25">
      <c r="A1200" s="17" t="s">
        <v>122</v>
      </c>
      <c r="B1200" s="18">
        <v>175.001</v>
      </c>
      <c r="C1200" s="14">
        <v>200</v>
      </c>
      <c r="D1200" t="s">
        <v>83</v>
      </c>
      <c r="E1200" s="19" t="s">
        <v>138</v>
      </c>
      <c r="F1200" s="28" t="str">
        <f t="shared" si="18"/>
        <v>200Оренбург</v>
      </c>
      <c r="G1200" s="20">
        <v>1909</v>
      </c>
      <c r="H1200" s="21">
        <v>2307</v>
      </c>
    </row>
    <row r="1201" spans="1:8" x14ac:dyDescent="0.25">
      <c r="A1201" s="17" t="s">
        <v>122</v>
      </c>
      <c r="B1201" s="18">
        <v>175.001</v>
      </c>
      <c r="C1201" s="14">
        <v>200</v>
      </c>
      <c r="D1201" t="s">
        <v>83</v>
      </c>
      <c r="E1201" s="19" t="s">
        <v>139</v>
      </c>
      <c r="F1201" s="28" t="str">
        <f t="shared" si="18"/>
        <v>200Пермь</v>
      </c>
      <c r="G1201" s="20">
        <v>1983</v>
      </c>
      <c r="H1201" s="21">
        <v>2300</v>
      </c>
    </row>
    <row r="1202" spans="1:8" x14ac:dyDescent="0.25">
      <c r="A1202" s="17" t="s">
        <v>122</v>
      </c>
      <c r="B1202" s="18">
        <v>175.001</v>
      </c>
      <c r="C1202" s="14">
        <v>200</v>
      </c>
      <c r="D1202" t="s">
        <v>83</v>
      </c>
      <c r="E1202" s="19" t="s">
        <v>140</v>
      </c>
      <c r="F1202" s="28" t="str">
        <f t="shared" si="18"/>
        <v>200Ростов</v>
      </c>
      <c r="G1202" s="20">
        <v>1847</v>
      </c>
      <c r="H1202" s="21">
        <v>2019</v>
      </c>
    </row>
    <row r="1203" spans="1:8" x14ac:dyDescent="0.25">
      <c r="A1203" s="17" t="s">
        <v>122</v>
      </c>
      <c r="B1203" s="18">
        <v>175.001</v>
      </c>
      <c r="C1203" s="14">
        <v>200</v>
      </c>
      <c r="D1203" t="s">
        <v>83</v>
      </c>
      <c r="E1203" s="19" t="s">
        <v>141</v>
      </c>
      <c r="F1203" s="28" t="str">
        <f t="shared" si="18"/>
        <v>200Самара</v>
      </c>
      <c r="G1203" s="20">
        <v>1726</v>
      </c>
      <c r="H1203" s="21">
        <v>1822</v>
      </c>
    </row>
    <row r="1204" spans="1:8" x14ac:dyDescent="0.25">
      <c r="A1204" s="17" t="s">
        <v>122</v>
      </c>
      <c r="B1204" s="18">
        <v>175.001</v>
      </c>
      <c r="C1204" s="14">
        <v>200</v>
      </c>
      <c r="D1204" t="s">
        <v>83</v>
      </c>
      <c r="E1204" s="19" t="s">
        <v>83</v>
      </c>
      <c r="F1204" s="28" t="str">
        <f t="shared" si="18"/>
        <v>200Санкт-Петербург и СЗО</v>
      </c>
      <c r="G1204" s="20">
        <v>526</v>
      </c>
      <c r="H1204" s="21">
        <v>827</v>
      </c>
    </row>
    <row r="1205" spans="1:8" x14ac:dyDescent="0.25">
      <c r="A1205" s="17" t="s">
        <v>122</v>
      </c>
      <c r="B1205" s="18">
        <v>175.001</v>
      </c>
      <c r="C1205" s="14">
        <v>200</v>
      </c>
      <c r="D1205" t="s">
        <v>83</v>
      </c>
      <c r="E1205" s="19" t="s">
        <v>142</v>
      </c>
      <c r="F1205" s="28" t="str">
        <f t="shared" si="18"/>
        <v>200Саратов</v>
      </c>
      <c r="G1205" s="20">
        <v>1739</v>
      </c>
      <c r="H1205" s="21">
        <v>1835</v>
      </c>
    </row>
    <row r="1206" spans="1:8" x14ac:dyDescent="0.25">
      <c r="A1206" s="17" t="s">
        <v>122</v>
      </c>
      <c r="B1206" s="18">
        <v>175.001</v>
      </c>
      <c r="C1206" s="14">
        <v>200</v>
      </c>
      <c r="D1206" t="s">
        <v>83</v>
      </c>
      <c r="E1206" s="19" t="s">
        <v>143</v>
      </c>
      <c r="F1206" s="28" t="str">
        <f t="shared" si="18"/>
        <v>200Тверь</v>
      </c>
      <c r="G1206" s="20">
        <v>887</v>
      </c>
      <c r="H1206" s="21">
        <v>1311</v>
      </c>
    </row>
    <row r="1207" spans="1:8" x14ac:dyDescent="0.25">
      <c r="A1207" s="17" t="s">
        <v>122</v>
      </c>
      <c r="B1207" s="18">
        <v>175.001</v>
      </c>
      <c r="C1207" s="14">
        <v>200</v>
      </c>
      <c r="D1207" t="s">
        <v>83</v>
      </c>
      <c r="E1207" s="19" t="s">
        <v>155</v>
      </c>
      <c r="F1207" s="28" t="str">
        <f t="shared" si="18"/>
        <v>200Туркменистан</v>
      </c>
      <c r="G1207" s="20">
        <v>2319</v>
      </c>
      <c r="H1207" s="21">
        <v>2448</v>
      </c>
    </row>
    <row r="1208" spans="1:8" x14ac:dyDescent="0.25">
      <c r="A1208" s="17" t="s">
        <v>122</v>
      </c>
      <c r="B1208" s="18">
        <v>175.001</v>
      </c>
      <c r="C1208" s="14">
        <v>200</v>
      </c>
      <c r="D1208" t="s">
        <v>83</v>
      </c>
      <c r="E1208" s="19" t="s">
        <v>144</v>
      </c>
      <c r="F1208" s="28" t="str">
        <f t="shared" si="18"/>
        <v>200Тюмень</v>
      </c>
      <c r="G1208" s="20">
        <v>2343</v>
      </c>
      <c r="H1208" s="21">
        <v>3638</v>
      </c>
    </row>
    <row r="1209" spans="1:8" x14ac:dyDescent="0.25">
      <c r="A1209" s="17" t="s">
        <v>122</v>
      </c>
      <c r="B1209" s="18">
        <v>175.001</v>
      </c>
      <c r="C1209" s="14">
        <v>200</v>
      </c>
      <c r="D1209" t="s">
        <v>83</v>
      </c>
      <c r="E1209" s="19" t="s">
        <v>154</v>
      </c>
      <c r="F1209" s="28" t="str">
        <f t="shared" si="18"/>
        <v>200Узбекистан</v>
      </c>
      <c r="G1209" s="20">
        <v>3094</v>
      </c>
      <c r="H1209" s="21">
        <v>3756</v>
      </c>
    </row>
    <row r="1210" spans="1:8" x14ac:dyDescent="0.25">
      <c r="A1210" s="17" t="s">
        <v>122</v>
      </c>
      <c r="B1210" s="18">
        <v>175.001</v>
      </c>
      <c r="C1210" s="14">
        <v>200</v>
      </c>
      <c r="D1210" t="s">
        <v>83</v>
      </c>
      <c r="E1210" s="19" t="s">
        <v>145</v>
      </c>
      <c r="F1210" s="28" t="str">
        <f t="shared" si="18"/>
        <v>200Уфа</v>
      </c>
      <c r="G1210" s="20">
        <v>1925</v>
      </c>
      <c r="H1210" s="21">
        <v>2294</v>
      </c>
    </row>
    <row r="1211" spans="1:8" x14ac:dyDescent="0.25">
      <c r="A1211" s="17" t="s">
        <v>122</v>
      </c>
      <c r="B1211" s="18">
        <v>175.001</v>
      </c>
      <c r="C1211" s="14">
        <v>200</v>
      </c>
      <c r="D1211" t="s">
        <v>83</v>
      </c>
      <c r="E1211" s="19" t="s">
        <v>146</v>
      </c>
      <c r="F1211" s="28" t="str">
        <f t="shared" si="18"/>
        <v>200Ярославль</v>
      </c>
      <c r="G1211" s="20">
        <v>1066</v>
      </c>
      <c r="H1211" s="21">
        <v>1324</v>
      </c>
    </row>
    <row r="1212" spans="1:8" x14ac:dyDescent="0.25">
      <c r="A1212" s="17" t="s">
        <v>123</v>
      </c>
      <c r="B1212" s="18">
        <v>200.001</v>
      </c>
      <c r="C1212" s="14">
        <v>400</v>
      </c>
      <c r="D1212" t="s">
        <v>83</v>
      </c>
      <c r="E1212" s="19" t="s">
        <v>147</v>
      </c>
      <c r="F1212" s="28" t="str">
        <f t="shared" si="18"/>
        <v>400Азербайджан</v>
      </c>
      <c r="G1212" s="20">
        <v>3390</v>
      </c>
      <c r="H1212" s="21">
        <v>3660</v>
      </c>
    </row>
    <row r="1213" spans="1:8" x14ac:dyDescent="0.25">
      <c r="A1213" s="17" t="s">
        <v>123</v>
      </c>
      <c r="B1213" s="18">
        <v>200.001</v>
      </c>
      <c r="C1213" s="14">
        <v>400</v>
      </c>
      <c r="D1213" t="s">
        <v>83</v>
      </c>
      <c r="E1213" s="19" t="s">
        <v>148</v>
      </c>
      <c r="F1213" s="28" t="str">
        <f t="shared" si="18"/>
        <v>400Алматы</v>
      </c>
      <c r="G1213" s="20">
        <v>4357</v>
      </c>
      <c r="H1213" s="21">
        <v>5128</v>
      </c>
    </row>
    <row r="1214" spans="1:8" x14ac:dyDescent="0.25">
      <c r="A1214" s="17" t="s">
        <v>123</v>
      </c>
      <c r="B1214" s="18">
        <v>200.001</v>
      </c>
      <c r="C1214" s="14">
        <v>400</v>
      </c>
      <c r="D1214" t="s">
        <v>83</v>
      </c>
      <c r="E1214" s="19" t="s">
        <v>149</v>
      </c>
      <c r="F1214" s="28" t="str">
        <f t="shared" si="18"/>
        <v>400Армения</v>
      </c>
      <c r="G1214" s="20">
        <v>3390</v>
      </c>
      <c r="H1214" s="21">
        <v>3660</v>
      </c>
    </row>
    <row r="1215" spans="1:8" x14ac:dyDescent="0.25">
      <c r="A1215" s="17" t="s">
        <v>123</v>
      </c>
      <c r="B1215" s="18">
        <v>200.001</v>
      </c>
      <c r="C1215" s="14">
        <v>400</v>
      </c>
      <c r="D1215" t="s">
        <v>83</v>
      </c>
      <c r="E1215" s="19" t="s">
        <v>150</v>
      </c>
      <c r="F1215" s="28" t="str">
        <f t="shared" si="18"/>
        <v>400Астана</v>
      </c>
      <c r="G1215" s="20">
        <v>3380</v>
      </c>
      <c r="H1215" s="21">
        <v>5073</v>
      </c>
    </row>
    <row r="1216" spans="1:8" x14ac:dyDescent="0.25">
      <c r="A1216" s="17" t="s">
        <v>123</v>
      </c>
      <c r="B1216" s="18">
        <v>200.001</v>
      </c>
      <c r="C1216" s="14">
        <v>400</v>
      </c>
      <c r="D1216" t="s">
        <v>83</v>
      </c>
      <c r="E1216" s="19" t="s">
        <v>151</v>
      </c>
      <c r="F1216" s="28" t="str">
        <f t="shared" si="18"/>
        <v>400Беларусь</v>
      </c>
      <c r="G1216" s="20">
        <v>1294</v>
      </c>
      <c r="H1216" s="21">
        <v>1948</v>
      </c>
    </row>
    <row r="1217" spans="1:8" x14ac:dyDescent="0.25">
      <c r="A1217" s="17" t="s">
        <v>123</v>
      </c>
      <c r="B1217" s="18">
        <v>200.001</v>
      </c>
      <c r="C1217" s="14">
        <v>400</v>
      </c>
      <c r="D1217" t="s">
        <v>83</v>
      </c>
      <c r="E1217" s="19" t="s">
        <v>84</v>
      </c>
      <c r="F1217" s="28" t="str">
        <f t="shared" si="18"/>
        <v>400Воронеж</v>
      </c>
      <c r="G1217" s="20">
        <v>1944</v>
      </c>
      <c r="H1217" s="21">
        <v>2944</v>
      </c>
    </row>
    <row r="1218" spans="1:8" x14ac:dyDescent="0.25">
      <c r="A1218" s="17" t="s">
        <v>123</v>
      </c>
      <c r="B1218" s="18">
        <v>200.001</v>
      </c>
      <c r="C1218" s="14">
        <v>400</v>
      </c>
      <c r="D1218" t="s">
        <v>83</v>
      </c>
      <c r="E1218" s="19" t="s">
        <v>152</v>
      </c>
      <c r="F1218" s="28" t="str">
        <f t="shared" si="18"/>
        <v>400Грузия</v>
      </c>
      <c r="G1218" s="20">
        <v>3390</v>
      </c>
      <c r="H1218" s="21">
        <v>3660</v>
      </c>
    </row>
    <row r="1219" spans="1:8" x14ac:dyDescent="0.25">
      <c r="A1219" s="17" t="s">
        <v>123</v>
      </c>
      <c r="B1219" s="18">
        <v>200.001</v>
      </c>
      <c r="C1219" s="14">
        <v>400</v>
      </c>
      <c r="D1219" t="s">
        <v>83</v>
      </c>
      <c r="E1219" s="19" t="s">
        <v>127</v>
      </c>
      <c r="F1219" s="28" t="str">
        <f t="shared" si="18"/>
        <v>400Дальний Восток</v>
      </c>
      <c r="G1219" s="20">
        <v>6748</v>
      </c>
      <c r="H1219" s="21">
        <v>6910</v>
      </c>
    </row>
    <row r="1220" spans="1:8" x14ac:dyDescent="0.25">
      <c r="A1220" s="17" t="s">
        <v>123</v>
      </c>
      <c r="B1220" s="18">
        <v>200.001</v>
      </c>
      <c r="C1220" s="14">
        <v>400</v>
      </c>
      <c r="D1220" t="s">
        <v>83</v>
      </c>
      <c r="E1220" s="19" t="s">
        <v>128</v>
      </c>
      <c r="F1220" s="28" t="str">
        <f t="shared" ref="F1220:F1283" si="19">C1220&amp;E1220</f>
        <v>400Екатеринбург</v>
      </c>
      <c r="G1220" s="20">
        <v>2673</v>
      </c>
      <c r="H1220" s="21">
        <v>3432</v>
      </c>
    </row>
    <row r="1221" spans="1:8" x14ac:dyDescent="0.25">
      <c r="A1221" s="17" t="s">
        <v>123</v>
      </c>
      <c r="B1221" s="18">
        <v>200.001</v>
      </c>
      <c r="C1221" s="14">
        <v>400</v>
      </c>
      <c r="D1221" t="s">
        <v>83</v>
      </c>
      <c r="E1221" s="19" t="s">
        <v>129</v>
      </c>
      <c r="F1221" s="28" t="str">
        <f t="shared" si="19"/>
        <v>400Казань</v>
      </c>
      <c r="G1221" s="20">
        <v>2067</v>
      </c>
      <c r="H1221" s="21">
        <v>2613</v>
      </c>
    </row>
    <row r="1222" spans="1:8" x14ac:dyDescent="0.25">
      <c r="A1222" s="17" t="s">
        <v>123</v>
      </c>
      <c r="B1222" s="18">
        <v>200.001</v>
      </c>
      <c r="C1222" s="14">
        <v>400</v>
      </c>
      <c r="D1222" t="s">
        <v>83</v>
      </c>
      <c r="E1222" s="19" t="s">
        <v>130</v>
      </c>
      <c r="F1222" s="28" t="str">
        <f t="shared" si="19"/>
        <v>400Калининград</v>
      </c>
      <c r="G1222" s="20">
        <v>1997</v>
      </c>
      <c r="H1222" s="21">
        <v>2156</v>
      </c>
    </row>
    <row r="1223" spans="1:8" x14ac:dyDescent="0.25">
      <c r="A1223" s="17" t="s">
        <v>123</v>
      </c>
      <c r="B1223" s="18">
        <v>200.001</v>
      </c>
      <c r="C1223" s="14">
        <v>400</v>
      </c>
      <c r="D1223" t="s">
        <v>83</v>
      </c>
      <c r="E1223" s="19" t="s">
        <v>131</v>
      </c>
      <c r="F1223" s="28" t="str">
        <f t="shared" si="19"/>
        <v>400Краснодар</v>
      </c>
      <c r="G1223" s="20">
        <v>2880</v>
      </c>
      <c r="H1223" s="21">
        <v>3404</v>
      </c>
    </row>
    <row r="1224" spans="1:8" x14ac:dyDescent="0.25">
      <c r="A1224" s="17" t="s">
        <v>123</v>
      </c>
      <c r="B1224" s="18">
        <v>200.001</v>
      </c>
      <c r="C1224" s="14">
        <v>400</v>
      </c>
      <c r="D1224" t="s">
        <v>83</v>
      </c>
      <c r="E1224" s="19" t="s">
        <v>132</v>
      </c>
      <c r="F1224" s="28" t="str">
        <f t="shared" si="19"/>
        <v>400Красноярск</v>
      </c>
      <c r="G1224" s="20">
        <v>5220</v>
      </c>
      <c r="H1224" s="21">
        <v>5459</v>
      </c>
    </row>
    <row r="1225" spans="1:8" x14ac:dyDescent="0.25">
      <c r="A1225" s="17" t="s">
        <v>123</v>
      </c>
      <c r="B1225" s="18">
        <v>200.001</v>
      </c>
      <c r="C1225" s="14">
        <v>400</v>
      </c>
      <c r="D1225" t="s">
        <v>83</v>
      </c>
      <c r="E1225" s="19" t="s">
        <v>153</v>
      </c>
      <c r="F1225" s="28" t="str">
        <f t="shared" si="19"/>
        <v>400Кыргызстан</v>
      </c>
      <c r="G1225" s="20">
        <v>4357</v>
      </c>
      <c r="H1225" s="21">
        <v>5128</v>
      </c>
    </row>
    <row r="1226" spans="1:8" x14ac:dyDescent="0.25">
      <c r="A1226" s="17" t="s">
        <v>123</v>
      </c>
      <c r="B1226" s="18">
        <v>200.001</v>
      </c>
      <c r="C1226" s="14">
        <v>400</v>
      </c>
      <c r="D1226" t="s">
        <v>83</v>
      </c>
      <c r="E1226" s="19" t="s">
        <v>133</v>
      </c>
      <c r="F1226" s="28" t="str">
        <f t="shared" si="19"/>
        <v>400Махачкала</v>
      </c>
      <c r="G1226" s="20">
        <v>3228</v>
      </c>
      <c r="H1226" s="21">
        <v>3485</v>
      </c>
    </row>
    <row r="1227" spans="1:8" x14ac:dyDescent="0.25">
      <c r="A1227" s="17" t="s">
        <v>123</v>
      </c>
      <c r="B1227" s="18">
        <v>200.001</v>
      </c>
      <c r="C1227" s="14">
        <v>400</v>
      </c>
      <c r="D1227" t="s">
        <v>83</v>
      </c>
      <c r="E1227" s="19" t="s">
        <v>134</v>
      </c>
      <c r="F1227" s="28" t="str">
        <f t="shared" si="19"/>
        <v>400Москва, МО и Дальние регионы</v>
      </c>
      <c r="G1227" s="20">
        <v>1232</v>
      </c>
      <c r="H1227" s="21">
        <v>1855</v>
      </c>
    </row>
    <row r="1228" spans="1:8" x14ac:dyDescent="0.25">
      <c r="A1228" s="17" t="s">
        <v>123</v>
      </c>
      <c r="B1228" s="18">
        <v>200.001</v>
      </c>
      <c r="C1228" s="14">
        <v>400</v>
      </c>
      <c r="D1228" t="s">
        <v>83</v>
      </c>
      <c r="E1228" s="19" t="s">
        <v>135</v>
      </c>
      <c r="F1228" s="28" t="str">
        <f t="shared" si="19"/>
        <v>400Невинномысск</v>
      </c>
      <c r="G1228" s="20">
        <v>3092</v>
      </c>
      <c r="H1228" s="21">
        <v>3404</v>
      </c>
    </row>
    <row r="1229" spans="1:8" x14ac:dyDescent="0.25">
      <c r="A1229" s="17" t="s">
        <v>123</v>
      </c>
      <c r="B1229" s="18">
        <v>200.001</v>
      </c>
      <c r="C1229" s="14">
        <v>400</v>
      </c>
      <c r="D1229" t="s">
        <v>83</v>
      </c>
      <c r="E1229" s="19" t="s">
        <v>136</v>
      </c>
      <c r="F1229" s="28" t="str">
        <f t="shared" si="19"/>
        <v>400Новосибирск</v>
      </c>
      <c r="G1229" s="20">
        <v>4149</v>
      </c>
      <c r="H1229" s="21">
        <v>4883</v>
      </c>
    </row>
    <row r="1230" spans="1:8" x14ac:dyDescent="0.25">
      <c r="A1230" s="17" t="s">
        <v>123</v>
      </c>
      <c r="B1230" s="18">
        <v>200.001</v>
      </c>
      <c r="C1230" s="14">
        <v>400</v>
      </c>
      <c r="D1230" t="s">
        <v>83</v>
      </c>
      <c r="E1230" s="19" t="s">
        <v>137</v>
      </c>
      <c r="F1230" s="28" t="str">
        <f t="shared" si="19"/>
        <v>400Омск</v>
      </c>
      <c r="G1230" s="20">
        <v>3219</v>
      </c>
      <c r="H1230" s="21">
        <v>4831</v>
      </c>
    </row>
    <row r="1231" spans="1:8" x14ac:dyDescent="0.25">
      <c r="A1231" s="17" t="s">
        <v>123</v>
      </c>
      <c r="B1231" s="18">
        <v>200.001</v>
      </c>
      <c r="C1231" s="14">
        <v>400</v>
      </c>
      <c r="D1231" t="s">
        <v>83</v>
      </c>
      <c r="E1231" s="19" t="s">
        <v>138</v>
      </c>
      <c r="F1231" s="28" t="str">
        <f t="shared" si="19"/>
        <v>400Оренбург</v>
      </c>
      <c r="G1231" s="20">
        <v>2651</v>
      </c>
      <c r="H1231" s="21">
        <v>3460</v>
      </c>
    </row>
    <row r="1232" spans="1:8" x14ac:dyDescent="0.25">
      <c r="A1232" s="17" t="s">
        <v>123</v>
      </c>
      <c r="B1232" s="18">
        <v>200.001</v>
      </c>
      <c r="C1232" s="14">
        <v>400</v>
      </c>
      <c r="D1232" t="s">
        <v>83</v>
      </c>
      <c r="E1232" s="19" t="s">
        <v>139</v>
      </c>
      <c r="F1232" s="28" t="str">
        <f t="shared" si="19"/>
        <v>400Пермь</v>
      </c>
      <c r="G1232" s="20">
        <v>2785</v>
      </c>
      <c r="H1232" s="21">
        <v>3422</v>
      </c>
    </row>
    <row r="1233" spans="1:8" x14ac:dyDescent="0.25">
      <c r="A1233" s="17" t="s">
        <v>123</v>
      </c>
      <c r="B1233" s="18">
        <v>200.001</v>
      </c>
      <c r="C1233" s="14">
        <v>400</v>
      </c>
      <c r="D1233" t="s">
        <v>83</v>
      </c>
      <c r="E1233" s="19" t="s">
        <v>140</v>
      </c>
      <c r="F1233" s="28" t="str">
        <f t="shared" si="19"/>
        <v>400Ростов</v>
      </c>
      <c r="G1233" s="20">
        <v>2693</v>
      </c>
      <c r="H1233" s="21">
        <v>3413</v>
      </c>
    </row>
    <row r="1234" spans="1:8" x14ac:dyDescent="0.25">
      <c r="A1234" s="17" t="s">
        <v>123</v>
      </c>
      <c r="B1234" s="18">
        <v>200.001</v>
      </c>
      <c r="C1234" s="14">
        <v>400</v>
      </c>
      <c r="D1234" t="s">
        <v>83</v>
      </c>
      <c r="E1234" s="19" t="s">
        <v>141</v>
      </c>
      <c r="F1234" s="28" t="str">
        <f t="shared" si="19"/>
        <v>400Самара</v>
      </c>
      <c r="G1234" s="20">
        <v>2539</v>
      </c>
      <c r="H1234" s="21">
        <v>2741</v>
      </c>
    </row>
    <row r="1235" spans="1:8" x14ac:dyDescent="0.25">
      <c r="A1235" s="17" t="s">
        <v>123</v>
      </c>
      <c r="B1235" s="18">
        <v>200.001</v>
      </c>
      <c r="C1235" s="14">
        <v>400</v>
      </c>
      <c r="D1235" t="s">
        <v>83</v>
      </c>
      <c r="E1235" s="19" t="s">
        <v>83</v>
      </c>
      <c r="F1235" s="28" t="str">
        <f t="shared" si="19"/>
        <v>400Санкт-Петербург и СЗО</v>
      </c>
      <c r="G1235" s="20">
        <v>625</v>
      </c>
      <c r="H1235" s="21">
        <v>1155</v>
      </c>
    </row>
    <row r="1236" spans="1:8" x14ac:dyDescent="0.25">
      <c r="A1236" s="17" t="s">
        <v>123</v>
      </c>
      <c r="B1236" s="18">
        <v>200.001</v>
      </c>
      <c r="C1236" s="14">
        <v>400</v>
      </c>
      <c r="D1236" t="s">
        <v>83</v>
      </c>
      <c r="E1236" s="19" t="s">
        <v>142</v>
      </c>
      <c r="F1236" s="28" t="str">
        <f t="shared" si="19"/>
        <v>400Саратов</v>
      </c>
      <c r="G1236" s="20">
        <v>2532</v>
      </c>
      <c r="H1236" s="21">
        <v>2733</v>
      </c>
    </row>
    <row r="1237" spans="1:8" x14ac:dyDescent="0.25">
      <c r="A1237" s="17" t="s">
        <v>123</v>
      </c>
      <c r="B1237" s="18">
        <v>200.001</v>
      </c>
      <c r="C1237" s="14">
        <v>400</v>
      </c>
      <c r="D1237" t="s">
        <v>83</v>
      </c>
      <c r="E1237" s="19" t="s">
        <v>143</v>
      </c>
      <c r="F1237" s="28" t="str">
        <f t="shared" si="19"/>
        <v>400Тверь</v>
      </c>
      <c r="G1237" s="20">
        <v>1155</v>
      </c>
      <c r="H1237" s="21">
        <v>1860</v>
      </c>
    </row>
    <row r="1238" spans="1:8" x14ac:dyDescent="0.25">
      <c r="A1238" s="17" t="s">
        <v>123</v>
      </c>
      <c r="B1238" s="18">
        <v>200.001</v>
      </c>
      <c r="C1238" s="14">
        <v>400</v>
      </c>
      <c r="D1238" t="s">
        <v>83</v>
      </c>
      <c r="E1238" s="19" t="s">
        <v>155</v>
      </c>
      <c r="F1238" s="28" t="str">
        <f t="shared" si="19"/>
        <v>400Туркменистан</v>
      </c>
      <c r="G1238" s="20">
        <v>3390</v>
      </c>
      <c r="H1238" s="21">
        <v>3660</v>
      </c>
    </row>
    <row r="1239" spans="1:8" x14ac:dyDescent="0.25">
      <c r="A1239" s="17" t="s">
        <v>123</v>
      </c>
      <c r="B1239" s="18">
        <v>200.001</v>
      </c>
      <c r="C1239" s="14">
        <v>400</v>
      </c>
      <c r="D1239" t="s">
        <v>83</v>
      </c>
      <c r="E1239" s="19" t="s">
        <v>144</v>
      </c>
      <c r="F1239" s="28" t="str">
        <f t="shared" si="19"/>
        <v>400Тюмень</v>
      </c>
      <c r="G1239" s="20">
        <v>3229</v>
      </c>
      <c r="H1239" s="21">
        <v>4880</v>
      </c>
    </row>
    <row r="1240" spans="1:8" x14ac:dyDescent="0.25">
      <c r="A1240" s="17" t="s">
        <v>123</v>
      </c>
      <c r="B1240" s="18">
        <v>200.001</v>
      </c>
      <c r="C1240" s="14">
        <v>400</v>
      </c>
      <c r="D1240" t="s">
        <v>83</v>
      </c>
      <c r="E1240" s="19" t="s">
        <v>154</v>
      </c>
      <c r="F1240" s="28" t="str">
        <f t="shared" si="19"/>
        <v>400Узбекистан</v>
      </c>
      <c r="G1240" s="20">
        <v>4357</v>
      </c>
      <c r="H1240" s="21">
        <v>5128</v>
      </c>
    </row>
    <row r="1241" spans="1:8" x14ac:dyDescent="0.25">
      <c r="A1241" s="17" t="s">
        <v>123</v>
      </c>
      <c r="B1241" s="18">
        <v>200.001</v>
      </c>
      <c r="C1241" s="14">
        <v>400</v>
      </c>
      <c r="D1241" t="s">
        <v>83</v>
      </c>
      <c r="E1241" s="19" t="s">
        <v>145</v>
      </c>
      <c r="F1241" s="28" t="str">
        <f t="shared" si="19"/>
        <v>400Уфа</v>
      </c>
      <c r="G1241" s="20">
        <v>2797</v>
      </c>
      <c r="H1241" s="21">
        <v>3431</v>
      </c>
    </row>
    <row r="1242" spans="1:8" x14ac:dyDescent="0.25">
      <c r="A1242" s="17" t="s">
        <v>123</v>
      </c>
      <c r="B1242" s="18">
        <v>200.001</v>
      </c>
      <c r="C1242" s="14">
        <v>400</v>
      </c>
      <c r="D1242" t="s">
        <v>83</v>
      </c>
      <c r="E1242" s="19" t="s">
        <v>146</v>
      </c>
      <c r="F1242" s="28" t="str">
        <f t="shared" si="19"/>
        <v>400Ярославль</v>
      </c>
      <c r="G1242" s="20">
        <v>1419</v>
      </c>
      <c r="H1242" s="21">
        <v>1853</v>
      </c>
    </row>
    <row r="1243" spans="1:8" x14ac:dyDescent="0.25">
      <c r="A1243" s="17" t="s">
        <v>124</v>
      </c>
      <c r="B1243" s="18">
        <v>400.00099999999998</v>
      </c>
      <c r="C1243" s="14">
        <v>600</v>
      </c>
      <c r="D1243" t="s">
        <v>83</v>
      </c>
      <c r="E1243" s="19" t="s">
        <v>147</v>
      </c>
      <c r="F1243" s="28" t="str">
        <f t="shared" si="19"/>
        <v>600Азербайджан</v>
      </c>
      <c r="G1243" s="20">
        <v>5094</v>
      </c>
      <c r="H1243" s="21">
        <v>5364</v>
      </c>
    </row>
    <row r="1244" spans="1:8" x14ac:dyDescent="0.25">
      <c r="A1244" s="17" t="s">
        <v>124</v>
      </c>
      <c r="B1244" s="18">
        <v>400.00099999999998</v>
      </c>
      <c r="C1244" s="14">
        <v>600</v>
      </c>
      <c r="D1244" t="s">
        <v>83</v>
      </c>
      <c r="E1244" s="19" t="s">
        <v>148</v>
      </c>
      <c r="F1244" s="28" t="str">
        <f t="shared" si="19"/>
        <v>600Алматы</v>
      </c>
      <c r="G1244" s="20">
        <v>7053</v>
      </c>
      <c r="H1244" s="21">
        <v>7655</v>
      </c>
    </row>
    <row r="1245" spans="1:8" x14ac:dyDescent="0.25">
      <c r="A1245" s="17" t="s">
        <v>124</v>
      </c>
      <c r="B1245" s="18">
        <v>400.00099999999998</v>
      </c>
      <c r="C1245" s="14">
        <v>600</v>
      </c>
      <c r="D1245" t="s">
        <v>83</v>
      </c>
      <c r="E1245" s="19" t="s">
        <v>149</v>
      </c>
      <c r="F1245" s="28" t="str">
        <f t="shared" si="19"/>
        <v>600Армения</v>
      </c>
      <c r="G1245" s="20">
        <v>5094</v>
      </c>
      <c r="H1245" s="21">
        <v>5364</v>
      </c>
    </row>
    <row r="1246" spans="1:8" x14ac:dyDescent="0.25">
      <c r="A1246" s="17" t="s">
        <v>124</v>
      </c>
      <c r="B1246" s="18">
        <v>400.00099999999998</v>
      </c>
      <c r="C1246" s="14">
        <v>600</v>
      </c>
      <c r="D1246" t="s">
        <v>83</v>
      </c>
      <c r="E1246" s="19" t="s">
        <v>150</v>
      </c>
      <c r="F1246" s="28" t="str">
        <f t="shared" si="19"/>
        <v>600Астана</v>
      </c>
      <c r="G1246" s="20">
        <v>5668</v>
      </c>
      <c r="H1246" s="21">
        <v>7568</v>
      </c>
    </row>
    <row r="1247" spans="1:8" x14ac:dyDescent="0.25">
      <c r="A1247" s="17" t="s">
        <v>124</v>
      </c>
      <c r="B1247" s="18">
        <v>400.00099999999998</v>
      </c>
      <c r="C1247" s="14">
        <v>600</v>
      </c>
      <c r="D1247" t="s">
        <v>83</v>
      </c>
      <c r="E1247" s="19" t="s">
        <v>151</v>
      </c>
      <c r="F1247" s="28" t="str">
        <f t="shared" si="19"/>
        <v>600Беларусь</v>
      </c>
      <c r="G1247" s="20">
        <v>1793</v>
      </c>
      <c r="H1247" s="21">
        <v>2609</v>
      </c>
    </row>
    <row r="1248" spans="1:8" x14ac:dyDescent="0.25">
      <c r="A1248" s="17" t="s">
        <v>124</v>
      </c>
      <c r="B1248" s="18">
        <v>400.00099999999998</v>
      </c>
      <c r="C1248" s="14">
        <v>600</v>
      </c>
      <c r="D1248" t="s">
        <v>83</v>
      </c>
      <c r="E1248" s="19" t="s">
        <v>84</v>
      </c>
      <c r="F1248" s="28" t="str">
        <f t="shared" si="19"/>
        <v>600Воронеж</v>
      </c>
      <c r="G1248" s="20">
        <v>2816</v>
      </c>
      <c r="H1248" s="21">
        <v>4224</v>
      </c>
    </row>
    <row r="1249" spans="1:8" x14ac:dyDescent="0.25">
      <c r="A1249" s="17" t="s">
        <v>124</v>
      </c>
      <c r="B1249" s="18">
        <v>400.00099999999998</v>
      </c>
      <c r="C1249" s="14">
        <v>600</v>
      </c>
      <c r="D1249" t="s">
        <v>83</v>
      </c>
      <c r="E1249" s="19" t="s">
        <v>152</v>
      </c>
      <c r="F1249" s="28" t="str">
        <f t="shared" si="19"/>
        <v>600Грузия</v>
      </c>
      <c r="G1249" s="20">
        <v>5094</v>
      </c>
      <c r="H1249" s="21">
        <v>5364</v>
      </c>
    </row>
    <row r="1250" spans="1:8" x14ac:dyDescent="0.25">
      <c r="A1250" s="17" t="s">
        <v>124</v>
      </c>
      <c r="B1250" s="18">
        <v>400.00099999999998</v>
      </c>
      <c r="C1250" s="14">
        <v>600</v>
      </c>
      <c r="D1250" t="s">
        <v>83</v>
      </c>
      <c r="E1250" s="19" t="s">
        <v>127</v>
      </c>
      <c r="F1250" s="28" t="str">
        <f t="shared" si="19"/>
        <v>600Дальний Восток</v>
      </c>
      <c r="G1250" s="20">
        <v>11654</v>
      </c>
      <c r="H1250" s="21">
        <v>11654</v>
      </c>
    </row>
    <row r="1251" spans="1:8" x14ac:dyDescent="0.25">
      <c r="A1251" s="17" t="s">
        <v>124</v>
      </c>
      <c r="B1251" s="18">
        <v>400.00099999999998</v>
      </c>
      <c r="C1251" s="14">
        <v>600</v>
      </c>
      <c r="D1251" t="s">
        <v>83</v>
      </c>
      <c r="E1251" s="19" t="s">
        <v>128</v>
      </c>
      <c r="F1251" s="28" t="str">
        <f t="shared" si="19"/>
        <v>600Екатеринбург</v>
      </c>
      <c r="G1251" s="20">
        <v>4205</v>
      </c>
      <c r="H1251" s="21">
        <v>5000</v>
      </c>
    </row>
    <row r="1252" spans="1:8" x14ac:dyDescent="0.25">
      <c r="A1252" s="17" t="s">
        <v>124</v>
      </c>
      <c r="B1252" s="18">
        <v>400.00099999999998</v>
      </c>
      <c r="C1252" s="14">
        <v>600</v>
      </c>
      <c r="D1252" t="s">
        <v>83</v>
      </c>
      <c r="E1252" s="19" t="s">
        <v>129</v>
      </c>
      <c r="F1252" s="28" t="str">
        <f t="shared" si="19"/>
        <v>600Казань</v>
      </c>
      <c r="G1252" s="20">
        <v>3093</v>
      </c>
      <c r="H1252" s="21">
        <v>3670</v>
      </c>
    </row>
    <row r="1253" spans="1:8" x14ac:dyDescent="0.25">
      <c r="A1253" s="17" t="s">
        <v>124</v>
      </c>
      <c r="B1253" s="18">
        <v>400.00099999999998</v>
      </c>
      <c r="C1253" s="14">
        <v>600</v>
      </c>
      <c r="D1253" t="s">
        <v>83</v>
      </c>
      <c r="E1253" s="19" t="s">
        <v>130</v>
      </c>
      <c r="F1253" s="28" t="str">
        <f t="shared" si="19"/>
        <v>600Калининград</v>
      </c>
      <c r="G1253" s="20">
        <v>3172</v>
      </c>
      <c r="H1253" s="21">
        <v>3425</v>
      </c>
    </row>
    <row r="1254" spans="1:8" x14ac:dyDescent="0.25">
      <c r="A1254" s="17" t="s">
        <v>124</v>
      </c>
      <c r="B1254" s="18">
        <v>400.00099999999998</v>
      </c>
      <c r="C1254" s="14">
        <v>600</v>
      </c>
      <c r="D1254" t="s">
        <v>83</v>
      </c>
      <c r="E1254" s="19" t="s">
        <v>131</v>
      </c>
      <c r="F1254" s="28" t="str">
        <f t="shared" si="19"/>
        <v>600Краснодар</v>
      </c>
      <c r="G1254" s="20">
        <v>4399</v>
      </c>
      <c r="H1254" s="21">
        <v>4917</v>
      </c>
    </row>
    <row r="1255" spans="1:8" x14ac:dyDescent="0.25">
      <c r="A1255" s="17" t="s">
        <v>124</v>
      </c>
      <c r="B1255" s="18">
        <v>400.00099999999998</v>
      </c>
      <c r="C1255" s="14">
        <v>600</v>
      </c>
      <c r="D1255" t="s">
        <v>83</v>
      </c>
      <c r="E1255" s="19" t="s">
        <v>132</v>
      </c>
      <c r="F1255" s="28" t="str">
        <f t="shared" si="19"/>
        <v>600Красноярск</v>
      </c>
      <c r="G1255" s="20">
        <v>8500</v>
      </c>
      <c r="H1255" s="21">
        <v>8575</v>
      </c>
    </row>
    <row r="1256" spans="1:8" x14ac:dyDescent="0.25">
      <c r="A1256" s="17" t="s">
        <v>124</v>
      </c>
      <c r="B1256" s="18">
        <v>400.00099999999998</v>
      </c>
      <c r="C1256" s="14">
        <v>600</v>
      </c>
      <c r="D1256" t="s">
        <v>83</v>
      </c>
      <c r="E1256" s="19" t="s">
        <v>153</v>
      </c>
      <c r="F1256" s="28" t="str">
        <f t="shared" si="19"/>
        <v>600Кыргызстан</v>
      </c>
      <c r="G1256" s="20">
        <v>7053</v>
      </c>
      <c r="H1256" s="21">
        <v>7655</v>
      </c>
    </row>
    <row r="1257" spans="1:8" x14ac:dyDescent="0.25">
      <c r="A1257" s="17" t="s">
        <v>124</v>
      </c>
      <c r="B1257" s="18">
        <v>400.00099999999998</v>
      </c>
      <c r="C1257" s="14">
        <v>600</v>
      </c>
      <c r="D1257" t="s">
        <v>83</v>
      </c>
      <c r="E1257" s="19" t="s">
        <v>133</v>
      </c>
      <c r="F1257" s="28" t="str">
        <f t="shared" si="19"/>
        <v>600Махачкала</v>
      </c>
      <c r="G1257" s="20">
        <v>4851</v>
      </c>
      <c r="H1257" s="21">
        <v>5108</v>
      </c>
    </row>
    <row r="1258" spans="1:8" x14ac:dyDescent="0.25">
      <c r="A1258" s="17" t="s">
        <v>124</v>
      </c>
      <c r="B1258" s="18">
        <v>400.00099999999998</v>
      </c>
      <c r="C1258" s="14">
        <v>600</v>
      </c>
      <c r="D1258" t="s">
        <v>83</v>
      </c>
      <c r="E1258" s="19" t="s">
        <v>134</v>
      </c>
      <c r="F1258" s="28" t="str">
        <f t="shared" si="19"/>
        <v>600Москва, МО и Дальние регионы</v>
      </c>
      <c r="G1258" s="20">
        <v>1707</v>
      </c>
      <c r="H1258" s="21">
        <v>2484</v>
      </c>
    </row>
    <row r="1259" spans="1:8" x14ac:dyDescent="0.25">
      <c r="A1259" s="17" t="s">
        <v>124</v>
      </c>
      <c r="B1259" s="18">
        <v>400.00099999999998</v>
      </c>
      <c r="C1259" s="14">
        <v>600</v>
      </c>
      <c r="D1259" t="s">
        <v>83</v>
      </c>
      <c r="E1259" s="19" t="s">
        <v>135</v>
      </c>
      <c r="F1259" s="28" t="str">
        <f t="shared" si="19"/>
        <v>600Невинномысск</v>
      </c>
      <c r="G1259" s="20">
        <v>4795</v>
      </c>
      <c r="H1259" s="21">
        <v>5055</v>
      </c>
    </row>
    <row r="1260" spans="1:8" x14ac:dyDescent="0.25">
      <c r="A1260" s="17" t="s">
        <v>124</v>
      </c>
      <c r="B1260" s="18">
        <v>400.00099999999998</v>
      </c>
      <c r="C1260" s="14">
        <v>600</v>
      </c>
      <c r="D1260" t="s">
        <v>83</v>
      </c>
      <c r="E1260" s="19" t="s">
        <v>136</v>
      </c>
      <c r="F1260" s="28" t="str">
        <f t="shared" si="19"/>
        <v>600Новосибирск</v>
      </c>
      <c r="G1260" s="20">
        <v>6717</v>
      </c>
      <c r="H1260" s="21">
        <v>7290</v>
      </c>
    </row>
    <row r="1261" spans="1:8" x14ac:dyDescent="0.25">
      <c r="A1261" s="17" t="s">
        <v>124</v>
      </c>
      <c r="B1261" s="18">
        <v>400.00099999999998</v>
      </c>
      <c r="C1261" s="14">
        <v>600</v>
      </c>
      <c r="D1261" t="s">
        <v>83</v>
      </c>
      <c r="E1261" s="19" t="s">
        <v>137</v>
      </c>
      <c r="F1261" s="28" t="str">
        <f t="shared" si="19"/>
        <v>600Омск</v>
      </c>
      <c r="G1261" s="20">
        <v>5398</v>
      </c>
      <c r="H1261" s="21">
        <v>7207</v>
      </c>
    </row>
    <row r="1262" spans="1:8" x14ac:dyDescent="0.25">
      <c r="A1262" s="17" t="s">
        <v>124</v>
      </c>
      <c r="B1262" s="18">
        <v>400.00099999999998</v>
      </c>
      <c r="C1262" s="14">
        <v>600</v>
      </c>
      <c r="D1262" t="s">
        <v>83</v>
      </c>
      <c r="E1262" s="19" t="s">
        <v>138</v>
      </c>
      <c r="F1262" s="28" t="str">
        <f t="shared" si="19"/>
        <v>600Оренбург</v>
      </c>
      <c r="G1262" s="20">
        <v>3988</v>
      </c>
      <c r="H1262" s="21">
        <v>4999</v>
      </c>
    </row>
    <row r="1263" spans="1:8" x14ac:dyDescent="0.25">
      <c r="A1263" s="17" t="s">
        <v>124</v>
      </c>
      <c r="B1263" s="18">
        <v>400.00099999999998</v>
      </c>
      <c r="C1263" s="14">
        <v>600</v>
      </c>
      <c r="D1263" t="s">
        <v>83</v>
      </c>
      <c r="E1263" s="19" t="s">
        <v>139</v>
      </c>
      <c r="F1263" s="28" t="str">
        <f t="shared" si="19"/>
        <v>600Пермь</v>
      </c>
      <c r="G1263" s="20">
        <v>4106</v>
      </c>
      <c r="H1263" s="21">
        <v>5002</v>
      </c>
    </row>
    <row r="1264" spans="1:8" x14ac:dyDescent="0.25">
      <c r="A1264" s="17" t="s">
        <v>124</v>
      </c>
      <c r="B1264" s="18">
        <v>400.00099999999998</v>
      </c>
      <c r="C1264" s="14">
        <v>600</v>
      </c>
      <c r="D1264" t="s">
        <v>83</v>
      </c>
      <c r="E1264" s="19" t="s">
        <v>140</v>
      </c>
      <c r="F1264" s="28" t="str">
        <f t="shared" si="19"/>
        <v>600Ростов</v>
      </c>
      <c r="G1264" s="20">
        <v>4131</v>
      </c>
      <c r="H1264" s="21">
        <v>4929</v>
      </c>
    </row>
    <row r="1265" spans="1:8" x14ac:dyDescent="0.25">
      <c r="A1265" s="17" t="s">
        <v>124</v>
      </c>
      <c r="B1265" s="18">
        <v>400.00099999999998</v>
      </c>
      <c r="C1265" s="14">
        <v>600</v>
      </c>
      <c r="D1265" t="s">
        <v>83</v>
      </c>
      <c r="E1265" s="19" t="s">
        <v>141</v>
      </c>
      <c r="F1265" s="28" t="str">
        <f t="shared" si="19"/>
        <v>600Самара</v>
      </c>
      <c r="G1265" s="20">
        <v>3774</v>
      </c>
      <c r="H1265" s="21">
        <v>4074</v>
      </c>
    </row>
    <row r="1266" spans="1:8" x14ac:dyDescent="0.25">
      <c r="A1266" s="17" t="s">
        <v>124</v>
      </c>
      <c r="B1266" s="18">
        <v>400.00099999999998</v>
      </c>
      <c r="C1266" s="14">
        <v>600</v>
      </c>
      <c r="D1266" t="s">
        <v>83</v>
      </c>
      <c r="E1266" s="19" t="s">
        <v>83</v>
      </c>
      <c r="F1266" s="28" t="str">
        <f t="shared" si="19"/>
        <v>600Санкт-Петербург и СЗО</v>
      </c>
      <c r="G1266" s="20">
        <v>809</v>
      </c>
      <c r="H1266" s="21">
        <v>1537</v>
      </c>
    </row>
    <row r="1267" spans="1:8" x14ac:dyDescent="0.25">
      <c r="A1267" s="17" t="s">
        <v>124</v>
      </c>
      <c r="B1267" s="18">
        <v>400.00099999999998</v>
      </c>
      <c r="C1267" s="14">
        <v>600</v>
      </c>
      <c r="D1267" t="s">
        <v>83</v>
      </c>
      <c r="E1267" s="19" t="s">
        <v>142</v>
      </c>
      <c r="F1267" s="28" t="str">
        <f t="shared" si="19"/>
        <v>600Саратов</v>
      </c>
      <c r="G1267" s="20">
        <v>3771</v>
      </c>
      <c r="H1267" s="21">
        <v>4071</v>
      </c>
    </row>
    <row r="1268" spans="1:8" x14ac:dyDescent="0.25">
      <c r="A1268" s="17" t="s">
        <v>124</v>
      </c>
      <c r="B1268" s="18">
        <v>400.00099999999998</v>
      </c>
      <c r="C1268" s="14">
        <v>600</v>
      </c>
      <c r="D1268" t="s">
        <v>83</v>
      </c>
      <c r="E1268" s="19" t="s">
        <v>143</v>
      </c>
      <c r="F1268" s="28" t="str">
        <f t="shared" si="19"/>
        <v>600Тверь</v>
      </c>
      <c r="G1268" s="20">
        <v>1651</v>
      </c>
      <c r="H1268" s="21">
        <v>2479</v>
      </c>
    </row>
    <row r="1269" spans="1:8" x14ac:dyDescent="0.25">
      <c r="A1269" s="17" t="s">
        <v>124</v>
      </c>
      <c r="B1269" s="18">
        <v>400.00099999999998</v>
      </c>
      <c r="C1269" s="14">
        <v>600</v>
      </c>
      <c r="D1269" t="s">
        <v>83</v>
      </c>
      <c r="E1269" s="19" t="s">
        <v>155</v>
      </c>
      <c r="F1269" s="28" t="str">
        <f t="shared" si="19"/>
        <v>600Туркменистан</v>
      </c>
      <c r="G1269" s="20">
        <v>5094</v>
      </c>
      <c r="H1269" s="21">
        <v>5364</v>
      </c>
    </row>
    <row r="1270" spans="1:8" x14ac:dyDescent="0.25">
      <c r="A1270" s="17" t="s">
        <v>124</v>
      </c>
      <c r="B1270" s="18">
        <v>400.00099999999998</v>
      </c>
      <c r="C1270" s="14">
        <v>600</v>
      </c>
      <c r="D1270" t="s">
        <v>83</v>
      </c>
      <c r="E1270" s="19" t="s">
        <v>144</v>
      </c>
      <c r="F1270" s="28" t="str">
        <f t="shared" si="19"/>
        <v>600Тюмень</v>
      </c>
      <c r="G1270" s="20">
        <v>5326</v>
      </c>
      <c r="H1270" s="21">
        <v>7248</v>
      </c>
    </row>
    <row r="1271" spans="1:8" x14ac:dyDescent="0.25">
      <c r="A1271" s="17" t="s">
        <v>124</v>
      </c>
      <c r="B1271" s="18">
        <v>400.00099999999998</v>
      </c>
      <c r="C1271" s="14">
        <v>600</v>
      </c>
      <c r="D1271" t="s">
        <v>83</v>
      </c>
      <c r="E1271" s="19" t="s">
        <v>154</v>
      </c>
      <c r="F1271" s="28" t="str">
        <f t="shared" si="19"/>
        <v>600Узбекистан</v>
      </c>
      <c r="G1271" s="20">
        <v>7053</v>
      </c>
      <c r="H1271" s="21">
        <v>7655</v>
      </c>
    </row>
    <row r="1272" spans="1:8" x14ac:dyDescent="0.25">
      <c r="A1272" s="17" t="s">
        <v>124</v>
      </c>
      <c r="B1272" s="18">
        <v>400.00099999999998</v>
      </c>
      <c r="C1272" s="14">
        <v>600</v>
      </c>
      <c r="D1272" t="s">
        <v>83</v>
      </c>
      <c r="E1272" s="19" t="s">
        <v>145</v>
      </c>
      <c r="F1272" s="28" t="str">
        <f t="shared" si="19"/>
        <v>600Уфа</v>
      </c>
      <c r="G1272" s="20">
        <v>4254</v>
      </c>
      <c r="H1272" s="21">
        <v>5009</v>
      </c>
    </row>
    <row r="1273" spans="1:8" x14ac:dyDescent="0.25">
      <c r="A1273" s="17" t="s">
        <v>124</v>
      </c>
      <c r="B1273" s="18">
        <v>400.00099999999998</v>
      </c>
      <c r="C1273" s="14">
        <v>600</v>
      </c>
      <c r="D1273" t="s">
        <v>83</v>
      </c>
      <c r="E1273" s="19" t="s">
        <v>146</v>
      </c>
      <c r="F1273" s="28" t="str">
        <f t="shared" si="19"/>
        <v>600Ярославль</v>
      </c>
      <c r="G1273" s="20">
        <v>2152</v>
      </c>
      <c r="H1273" s="21">
        <v>2488</v>
      </c>
    </row>
    <row r="1274" spans="1:8" x14ac:dyDescent="0.25">
      <c r="A1274" s="17" t="s">
        <v>125</v>
      </c>
      <c r="B1274" s="18">
        <v>600.00099999999998</v>
      </c>
      <c r="C1274" s="14">
        <v>800</v>
      </c>
      <c r="D1274" t="s">
        <v>83</v>
      </c>
      <c r="E1274" s="19" t="s">
        <v>147</v>
      </c>
      <c r="F1274" s="28" t="str">
        <f t="shared" si="19"/>
        <v>800Азербайджан</v>
      </c>
      <c r="G1274" s="20">
        <v>7354</v>
      </c>
      <c r="H1274" s="21">
        <v>7510</v>
      </c>
    </row>
    <row r="1275" spans="1:8" x14ac:dyDescent="0.25">
      <c r="A1275" s="17" t="s">
        <v>125</v>
      </c>
      <c r="B1275" s="18">
        <v>600.00099999999998</v>
      </c>
      <c r="C1275" s="14">
        <v>800</v>
      </c>
      <c r="D1275" t="s">
        <v>83</v>
      </c>
      <c r="E1275" s="19" t="s">
        <v>148</v>
      </c>
      <c r="F1275" s="28" t="str">
        <f t="shared" si="19"/>
        <v>800Алматы</v>
      </c>
      <c r="G1275" s="20">
        <v>9686</v>
      </c>
      <c r="H1275" s="21">
        <v>10654</v>
      </c>
    </row>
    <row r="1276" spans="1:8" x14ac:dyDescent="0.25">
      <c r="A1276" s="17" t="s">
        <v>125</v>
      </c>
      <c r="B1276" s="18">
        <v>600.00099999999998</v>
      </c>
      <c r="C1276" s="14">
        <v>800</v>
      </c>
      <c r="D1276" t="s">
        <v>83</v>
      </c>
      <c r="E1276" s="19" t="s">
        <v>149</v>
      </c>
      <c r="F1276" s="28" t="str">
        <f t="shared" si="19"/>
        <v>800Армения</v>
      </c>
      <c r="G1276" s="20">
        <v>7354</v>
      </c>
      <c r="H1276" s="21">
        <v>7510</v>
      </c>
    </row>
    <row r="1277" spans="1:8" x14ac:dyDescent="0.25">
      <c r="A1277" s="17" t="s">
        <v>125</v>
      </c>
      <c r="B1277" s="18">
        <v>600.00099999999998</v>
      </c>
      <c r="C1277" s="14">
        <v>800</v>
      </c>
      <c r="D1277" t="s">
        <v>83</v>
      </c>
      <c r="E1277" s="19" t="s">
        <v>150</v>
      </c>
      <c r="F1277" s="28" t="str">
        <f t="shared" si="19"/>
        <v>800Астана</v>
      </c>
      <c r="G1277" s="20">
        <v>7485</v>
      </c>
      <c r="H1277" s="21">
        <v>10365</v>
      </c>
    </row>
    <row r="1278" spans="1:8" x14ac:dyDescent="0.25">
      <c r="A1278" s="17" t="s">
        <v>125</v>
      </c>
      <c r="B1278" s="18">
        <v>600.00099999999998</v>
      </c>
      <c r="C1278" s="14">
        <v>800</v>
      </c>
      <c r="D1278" t="s">
        <v>83</v>
      </c>
      <c r="E1278" s="19" t="s">
        <v>151</v>
      </c>
      <c r="F1278" s="28" t="str">
        <f t="shared" si="19"/>
        <v>800Беларусь</v>
      </c>
      <c r="G1278" s="20">
        <v>2457</v>
      </c>
      <c r="H1278" s="21">
        <v>3444</v>
      </c>
    </row>
    <row r="1279" spans="1:8" x14ac:dyDescent="0.25">
      <c r="A1279" s="17" t="s">
        <v>125</v>
      </c>
      <c r="B1279" s="18">
        <v>600.00099999999998</v>
      </c>
      <c r="C1279" s="14">
        <v>800</v>
      </c>
      <c r="D1279" t="s">
        <v>83</v>
      </c>
      <c r="E1279" s="19" t="s">
        <v>84</v>
      </c>
      <c r="F1279" s="28" t="str">
        <f t="shared" si="19"/>
        <v>800Воронеж</v>
      </c>
      <c r="G1279" s="20">
        <v>3874</v>
      </c>
      <c r="H1279" s="21">
        <v>5495</v>
      </c>
    </row>
    <row r="1280" spans="1:8" x14ac:dyDescent="0.25">
      <c r="A1280" s="17" t="s">
        <v>125</v>
      </c>
      <c r="B1280" s="18">
        <v>600.00099999999998</v>
      </c>
      <c r="C1280" s="14">
        <v>800</v>
      </c>
      <c r="D1280" t="s">
        <v>83</v>
      </c>
      <c r="E1280" s="19" t="s">
        <v>152</v>
      </c>
      <c r="F1280" s="28" t="str">
        <f t="shared" si="19"/>
        <v>800Грузия</v>
      </c>
      <c r="G1280" s="20">
        <v>7354</v>
      </c>
      <c r="H1280" s="21">
        <v>7510</v>
      </c>
    </row>
    <row r="1281" spans="1:8" x14ac:dyDescent="0.25">
      <c r="A1281" s="17" t="s">
        <v>125</v>
      </c>
      <c r="B1281" s="18">
        <v>600.00099999999998</v>
      </c>
      <c r="C1281" s="14">
        <v>800</v>
      </c>
      <c r="D1281" t="s">
        <v>83</v>
      </c>
      <c r="E1281" s="19" t="s">
        <v>127</v>
      </c>
      <c r="F1281" s="28" t="str">
        <f t="shared" si="19"/>
        <v>800Дальний Восток</v>
      </c>
      <c r="G1281" s="20">
        <v>15000</v>
      </c>
      <c r="H1281" s="21">
        <v>15000</v>
      </c>
    </row>
    <row r="1282" spans="1:8" x14ac:dyDescent="0.25">
      <c r="A1282" s="17" t="s">
        <v>125</v>
      </c>
      <c r="B1282" s="18">
        <v>600.00099999999998</v>
      </c>
      <c r="C1282" s="14">
        <v>800</v>
      </c>
      <c r="D1282" t="s">
        <v>83</v>
      </c>
      <c r="E1282" s="19" t="s">
        <v>128</v>
      </c>
      <c r="F1282" s="28" t="str">
        <f t="shared" si="19"/>
        <v>800Екатеринбург</v>
      </c>
      <c r="G1282" s="20">
        <v>5791</v>
      </c>
      <c r="H1282" s="21">
        <v>6686</v>
      </c>
    </row>
    <row r="1283" spans="1:8" x14ac:dyDescent="0.25">
      <c r="A1283" s="17" t="s">
        <v>125</v>
      </c>
      <c r="B1283" s="18">
        <v>600.00099999999998</v>
      </c>
      <c r="C1283" s="14">
        <v>800</v>
      </c>
      <c r="D1283" t="s">
        <v>83</v>
      </c>
      <c r="E1283" s="19" t="s">
        <v>129</v>
      </c>
      <c r="F1283" s="28" t="str">
        <f t="shared" si="19"/>
        <v>800Казань</v>
      </c>
      <c r="G1283" s="20">
        <v>4155</v>
      </c>
      <c r="H1283" s="21">
        <v>4813</v>
      </c>
    </row>
    <row r="1284" spans="1:8" x14ac:dyDescent="0.25">
      <c r="A1284" s="17" t="s">
        <v>125</v>
      </c>
      <c r="B1284" s="18">
        <v>600.00099999999998</v>
      </c>
      <c r="C1284" s="14">
        <v>800</v>
      </c>
      <c r="D1284" t="s">
        <v>83</v>
      </c>
      <c r="E1284" s="19" t="s">
        <v>130</v>
      </c>
      <c r="F1284" s="28" t="str">
        <f t="shared" ref="F1284:F1335" si="20">C1284&amp;E1284</f>
        <v>800Калининград</v>
      </c>
      <c r="G1284" s="20">
        <v>4297</v>
      </c>
      <c r="H1284" s="21">
        <v>4583</v>
      </c>
    </row>
    <row r="1285" spans="1:8" x14ac:dyDescent="0.25">
      <c r="A1285" s="17" t="s">
        <v>125</v>
      </c>
      <c r="B1285" s="18">
        <v>600.00099999999998</v>
      </c>
      <c r="C1285" s="14">
        <v>800</v>
      </c>
      <c r="D1285" t="s">
        <v>83</v>
      </c>
      <c r="E1285" s="19" t="s">
        <v>131</v>
      </c>
      <c r="F1285" s="28" t="str">
        <f t="shared" si="20"/>
        <v>800Краснодар</v>
      </c>
      <c r="G1285" s="20">
        <v>6166</v>
      </c>
      <c r="H1285" s="21">
        <v>6591</v>
      </c>
    </row>
    <row r="1286" spans="1:8" x14ac:dyDescent="0.25">
      <c r="A1286" s="17" t="s">
        <v>125</v>
      </c>
      <c r="B1286" s="18">
        <v>600.00099999999998</v>
      </c>
      <c r="C1286" s="14">
        <v>800</v>
      </c>
      <c r="D1286" t="s">
        <v>83</v>
      </c>
      <c r="E1286" s="19" t="s">
        <v>132</v>
      </c>
      <c r="F1286" s="28" t="str">
        <f t="shared" si="20"/>
        <v>800Красноярск</v>
      </c>
      <c r="G1286" s="20">
        <v>11652</v>
      </c>
      <c r="H1286" s="21">
        <v>11652</v>
      </c>
    </row>
    <row r="1287" spans="1:8" x14ac:dyDescent="0.25">
      <c r="A1287" s="17" t="s">
        <v>125</v>
      </c>
      <c r="B1287" s="18">
        <v>600.00099999999998</v>
      </c>
      <c r="C1287" s="14">
        <v>800</v>
      </c>
      <c r="D1287" t="s">
        <v>83</v>
      </c>
      <c r="E1287" s="19" t="s">
        <v>153</v>
      </c>
      <c r="F1287" s="28" t="str">
        <f t="shared" si="20"/>
        <v>800Кыргызстан</v>
      </c>
      <c r="G1287" s="20">
        <v>9686</v>
      </c>
      <c r="H1287" s="21">
        <v>10654</v>
      </c>
    </row>
    <row r="1288" spans="1:8" x14ac:dyDescent="0.25">
      <c r="A1288" s="17" t="s">
        <v>125</v>
      </c>
      <c r="B1288" s="18">
        <v>600.00099999999998</v>
      </c>
      <c r="C1288" s="14">
        <v>800</v>
      </c>
      <c r="D1288" t="s">
        <v>83</v>
      </c>
      <c r="E1288" s="19" t="s">
        <v>133</v>
      </c>
      <c r="F1288" s="28" t="str">
        <f t="shared" si="20"/>
        <v>800Махачкала</v>
      </c>
      <c r="G1288" s="20">
        <v>7003</v>
      </c>
      <c r="H1288" s="21">
        <v>7152</v>
      </c>
    </row>
    <row r="1289" spans="1:8" x14ac:dyDescent="0.25">
      <c r="A1289" s="17" t="s">
        <v>125</v>
      </c>
      <c r="B1289" s="18">
        <v>600.00099999999998</v>
      </c>
      <c r="C1289" s="14">
        <v>800</v>
      </c>
      <c r="D1289" t="s">
        <v>83</v>
      </c>
      <c r="E1289" s="19" t="s">
        <v>134</v>
      </c>
      <c r="F1289" s="28" t="str">
        <f t="shared" si="20"/>
        <v>800Москва, МО и Дальние регионы</v>
      </c>
      <c r="G1289" s="20">
        <v>2340</v>
      </c>
      <c r="H1289" s="21">
        <v>3280</v>
      </c>
    </row>
    <row r="1290" spans="1:8" x14ac:dyDescent="0.25">
      <c r="A1290" s="17" t="s">
        <v>125</v>
      </c>
      <c r="B1290" s="18">
        <v>600.00099999999998</v>
      </c>
      <c r="C1290" s="14">
        <v>800</v>
      </c>
      <c r="D1290" t="s">
        <v>83</v>
      </c>
      <c r="E1290" s="19" t="s">
        <v>135</v>
      </c>
      <c r="F1290" s="28" t="str">
        <f t="shared" si="20"/>
        <v>800Невинномысск</v>
      </c>
      <c r="G1290" s="20">
        <v>6788</v>
      </c>
      <c r="H1290" s="21">
        <v>6948</v>
      </c>
    </row>
    <row r="1291" spans="1:8" x14ac:dyDescent="0.25">
      <c r="A1291" s="17" t="s">
        <v>125</v>
      </c>
      <c r="B1291" s="18">
        <v>600.00099999999998</v>
      </c>
      <c r="C1291" s="14">
        <v>800</v>
      </c>
      <c r="D1291" t="s">
        <v>83</v>
      </c>
      <c r="E1291" s="19" t="s">
        <v>136</v>
      </c>
      <c r="F1291" s="28" t="str">
        <f t="shared" si="20"/>
        <v>800Новосибирск</v>
      </c>
      <c r="G1291" s="20">
        <v>9224</v>
      </c>
      <c r="H1291" s="21">
        <v>10146</v>
      </c>
    </row>
    <row r="1292" spans="1:8" x14ac:dyDescent="0.25">
      <c r="A1292" s="17" t="s">
        <v>125</v>
      </c>
      <c r="B1292" s="18">
        <v>600.00099999999998</v>
      </c>
      <c r="C1292" s="14">
        <v>800</v>
      </c>
      <c r="D1292" t="s">
        <v>83</v>
      </c>
      <c r="E1292" s="19" t="s">
        <v>137</v>
      </c>
      <c r="F1292" s="28" t="str">
        <f t="shared" si="20"/>
        <v>800Омск</v>
      </c>
      <c r="G1292" s="20">
        <v>7128</v>
      </c>
      <c r="H1292" s="21">
        <v>9871</v>
      </c>
    </row>
    <row r="1293" spans="1:8" x14ac:dyDescent="0.25">
      <c r="A1293" s="17" t="s">
        <v>125</v>
      </c>
      <c r="B1293" s="18">
        <v>600.00099999999998</v>
      </c>
      <c r="C1293" s="14">
        <v>800</v>
      </c>
      <c r="D1293" t="s">
        <v>83</v>
      </c>
      <c r="E1293" s="19" t="s">
        <v>138</v>
      </c>
      <c r="F1293" s="28" t="str">
        <f t="shared" si="20"/>
        <v>800Оренбург</v>
      </c>
      <c r="G1293" s="20">
        <v>5324</v>
      </c>
      <c r="H1293" s="21">
        <v>6697</v>
      </c>
    </row>
    <row r="1294" spans="1:8" x14ac:dyDescent="0.25">
      <c r="A1294" s="17" t="s">
        <v>125</v>
      </c>
      <c r="B1294" s="18">
        <v>600.00099999999998</v>
      </c>
      <c r="C1294" s="14">
        <v>800</v>
      </c>
      <c r="D1294" t="s">
        <v>83</v>
      </c>
      <c r="E1294" s="19" t="s">
        <v>139</v>
      </c>
      <c r="F1294" s="28" t="str">
        <f t="shared" si="20"/>
        <v>800Пермь</v>
      </c>
      <c r="G1294" s="20">
        <v>5957</v>
      </c>
      <c r="H1294" s="21">
        <v>6692</v>
      </c>
    </row>
    <row r="1295" spans="1:8" x14ac:dyDescent="0.25">
      <c r="A1295" s="17" t="s">
        <v>125</v>
      </c>
      <c r="B1295" s="18">
        <v>600.00099999999998</v>
      </c>
      <c r="C1295" s="14">
        <v>800</v>
      </c>
      <c r="D1295" t="s">
        <v>83</v>
      </c>
      <c r="E1295" s="19" t="s">
        <v>140</v>
      </c>
      <c r="F1295" s="28" t="str">
        <f t="shared" si="20"/>
        <v>800Ростов</v>
      </c>
      <c r="G1295" s="20">
        <v>5773</v>
      </c>
      <c r="H1295" s="21">
        <v>6583</v>
      </c>
    </row>
    <row r="1296" spans="1:8" x14ac:dyDescent="0.25">
      <c r="A1296" s="17" t="s">
        <v>125</v>
      </c>
      <c r="B1296" s="18">
        <v>600.00099999999998</v>
      </c>
      <c r="C1296" s="14">
        <v>800</v>
      </c>
      <c r="D1296" t="s">
        <v>83</v>
      </c>
      <c r="E1296" s="19" t="s">
        <v>141</v>
      </c>
      <c r="F1296" s="28" t="str">
        <f t="shared" si="20"/>
        <v>800Самара</v>
      </c>
      <c r="G1296" s="20">
        <v>5003</v>
      </c>
      <c r="H1296" s="21">
        <v>5253</v>
      </c>
    </row>
    <row r="1297" spans="1:8" x14ac:dyDescent="0.25">
      <c r="A1297" s="17" t="s">
        <v>125</v>
      </c>
      <c r="B1297" s="18">
        <v>600.00099999999998</v>
      </c>
      <c r="C1297" s="14">
        <v>800</v>
      </c>
      <c r="D1297" t="s">
        <v>83</v>
      </c>
      <c r="E1297" s="19" t="s">
        <v>83</v>
      </c>
      <c r="F1297" s="28" t="str">
        <f t="shared" si="20"/>
        <v>800Санкт-Петербург и СЗО</v>
      </c>
      <c r="G1297" s="20">
        <v>989</v>
      </c>
      <c r="H1297" s="21">
        <v>1967</v>
      </c>
    </row>
    <row r="1298" spans="1:8" x14ac:dyDescent="0.25">
      <c r="A1298" s="17" t="s">
        <v>125</v>
      </c>
      <c r="B1298" s="18">
        <v>600.00099999999998</v>
      </c>
      <c r="C1298" s="14">
        <v>800</v>
      </c>
      <c r="D1298" t="s">
        <v>83</v>
      </c>
      <c r="E1298" s="19" t="s">
        <v>142</v>
      </c>
      <c r="F1298" s="28" t="str">
        <f t="shared" si="20"/>
        <v>800Саратов</v>
      </c>
      <c r="G1298" s="20">
        <v>5150</v>
      </c>
      <c r="H1298" s="21">
        <v>5393</v>
      </c>
    </row>
    <row r="1299" spans="1:8" x14ac:dyDescent="0.25">
      <c r="A1299" s="17" t="s">
        <v>125</v>
      </c>
      <c r="B1299" s="18">
        <v>600.00099999999998</v>
      </c>
      <c r="C1299" s="14">
        <v>800</v>
      </c>
      <c r="D1299" t="s">
        <v>83</v>
      </c>
      <c r="E1299" s="19" t="s">
        <v>143</v>
      </c>
      <c r="F1299" s="28" t="str">
        <f t="shared" si="20"/>
        <v>800Тверь</v>
      </c>
      <c r="G1299" s="20">
        <v>2088</v>
      </c>
      <c r="H1299" s="21">
        <v>3280</v>
      </c>
    </row>
    <row r="1300" spans="1:8" x14ac:dyDescent="0.25">
      <c r="A1300" s="17" t="s">
        <v>125</v>
      </c>
      <c r="B1300" s="18">
        <v>600.00099999999998</v>
      </c>
      <c r="C1300" s="14">
        <v>800</v>
      </c>
      <c r="D1300" t="s">
        <v>83</v>
      </c>
      <c r="E1300" s="19" t="s">
        <v>155</v>
      </c>
      <c r="F1300" s="28" t="str">
        <f t="shared" si="20"/>
        <v>800Туркменистан</v>
      </c>
      <c r="G1300" s="20">
        <v>7354</v>
      </c>
      <c r="H1300" s="21">
        <v>7510</v>
      </c>
    </row>
    <row r="1301" spans="1:8" x14ac:dyDescent="0.25">
      <c r="A1301" s="17" t="s">
        <v>125</v>
      </c>
      <c r="B1301" s="18">
        <v>600.00099999999998</v>
      </c>
      <c r="C1301" s="14">
        <v>800</v>
      </c>
      <c r="D1301" t="s">
        <v>83</v>
      </c>
      <c r="E1301" s="19" t="s">
        <v>144</v>
      </c>
      <c r="F1301" s="28" t="str">
        <f t="shared" si="20"/>
        <v>800Тюмень</v>
      </c>
      <c r="G1301" s="20">
        <v>7416</v>
      </c>
      <c r="H1301" s="21">
        <v>9990</v>
      </c>
    </row>
    <row r="1302" spans="1:8" x14ac:dyDescent="0.25">
      <c r="A1302" s="17" t="s">
        <v>125</v>
      </c>
      <c r="B1302" s="18">
        <v>600.00099999999998</v>
      </c>
      <c r="C1302" s="14">
        <v>800</v>
      </c>
      <c r="D1302" t="s">
        <v>83</v>
      </c>
      <c r="E1302" s="19" t="s">
        <v>154</v>
      </c>
      <c r="F1302" s="28" t="str">
        <f t="shared" si="20"/>
        <v>800Узбекистан</v>
      </c>
      <c r="G1302" s="20">
        <v>9686</v>
      </c>
      <c r="H1302" s="21">
        <v>10654</v>
      </c>
    </row>
    <row r="1303" spans="1:8" x14ac:dyDescent="0.25">
      <c r="A1303" s="17" t="s">
        <v>125</v>
      </c>
      <c r="B1303" s="18">
        <v>600.00099999999998</v>
      </c>
      <c r="C1303" s="14">
        <v>800</v>
      </c>
      <c r="D1303" t="s">
        <v>83</v>
      </c>
      <c r="E1303" s="19" t="s">
        <v>145</v>
      </c>
      <c r="F1303" s="28" t="str">
        <f t="shared" si="20"/>
        <v>800Уфа</v>
      </c>
      <c r="G1303" s="20">
        <v>5849</v>
      </c>
      <c r="H1303" s="21">
        <v>6688</v>
      </c>
    </row>
    <row r="1304" spans="1:8" x14ac:dyDescent="0.25">
      <c r="A1304" s="17" t="s">
        <v>125</v>
      </c>
      <c r="B1304" s="18">
        <v>600.00099999999998</v>
      </c>
      <c r="C1304" s="14">
        <v>800</v>
      </c>
      <c r="D1304" t="s">
        <v>83</v>
      </c>
      <c r="E1304" s="19" t="s">
        <v>146</v>
      </c>
      <c r="F1304" s="28" t="str">
        <f t="shared" si="20"/>
        <v>800Ярославль</v>
      </c>
      <c r="G1304" s="20">
        <v>2825</v>
      </c>
      <c r="H1304" s="21">
        <v>3281</v>
      </c>
    </row>
    <row r="1305" spans="1:8" x14ac:dyDescent="0.25">
      <c r="A1305" s="17" t="s">
        <v>126</v>
      </c>
      <c r="B1305" s="18">
        <v>800.00099999999998</v>
      </c>
      <c r="C1305" s="14">
        <v>999999</v>
      </c>
      <c r="D1305" t="s">
        <v>83</v>
      </c>
      <c r="E1305" s="19" t="s">
        <v>147</v>
      </c>
      <c r="F1305" s="28" t="str">
        <f t="shared" si="20"/>
        <v>999999Азербайджан</v>
      </c>
      <c r="G1305" s="20">
        <v>9154</v>
      </c>
      <c r="H1305" s="21">
        <v>9223</v>
      </c>
    </row>
    <row r="1306" spans="1:8" x14ac:dyDescent="0.25">
      <c r="A1306" s="17" t="s">
        <v>126</v>
      </c>
      <c r="B1306" s="18">
        <v>800.00099999999998</v>
      </c>
      <c r="C1306" s="14">
        <v>999999</v>
      </c>
      <c r="D1306" t="s">
        <v>83</v>
      </c>
      <c r="E1306" s="19" t="s">
        <v>148</v>
      </c>
      <c r="F1306" s="28" t="str">
        <f t="shared" si="20"/>
        <v>999999Алматы</v>
      </c>
      <c r="G1306" s="20">
        <v>12474</v>
      </c>
      <c r="H1306" s="21">
        <v>12515</v>
      </c>
    </row>
    <row r="1307" spans="1:8" x14ac:dyDescent="0.25">
      <c r="A1307" s="17" t="s">
        <v>126</v>
      </c>
      <c r="B1307" s="18">
        <v>800.00099999999998</v>
      </c>
      <c r="C1307" s="14">
        <v>999999</v>
      </c>
      <c r="D1307" t="s">
        <v>83</v>
      </c>
      <c r="E1307" s="19" t="s">
        <v>149</v>
      </c>
      <c r="F1307" s="28" t="str">
        <f t="shared" si="20"/>
        <v>999999Армения</v>
      </c>
      <c r="G1307" s="20">
        <v>9154</v>
      </c>
      <c r="H1307" s="21">
        <v>9223</v>
      </c>
    </row>
    <row r="1308" spans="1:8" x14ac:dyDescent="0.25">
      <c r="A1308" s="17" t="s">
        <v>126</v>
      </c>
      <c r="B1308" s="18">
        <v>800.00099999999998</v>
      </c>
      <c r="C1308" s="14">
        <v>999999</v>
      </c>
      <c r="D1308" t="s">
        <v>83</v>
      </c>
      <c r="E1308" s="19" t="s">
        <v>150</v>
      </c>
      <c r="F1308" s="28" t="str">
        <f t="shared" si="20"/>
        <v>999999Астана</v>
      </c>
      <c r="G1308" s="20">
        <v>9726</v>
      </c>
      <c r="H1308" s="21">
        <v>12940</v>
      </c>
    </row>
    <row r="1309" spans="1:8" x14ac:dyDescent="0.25">
      <c r="A1309" s="17" t="s">
        <v>126</v>
      </c>
      <c r="B1309" s="18">
        <v>800.00099999999998</v>
      </c>
      <c r="C1309" s="14">
        <v>999999</v>
      </c>
      <c r="D1309" t="s">
        <v>83</v>
      </c>
      <c r="E1309" s="19" t="s">
        <v>151</v>
      </c>
      <c r="F1309" s="28" t="str">
        <f t="shared" si="20"/>
        <v>999999Беларусь</v>
      </c>
      <c r="G1309" s="20">
        <v>3050</v>
      </c>
      <c r="H1309" s="21">
        <v>4068</v>
      </c>
    </row>
    <row r="1310" spans="1:8" x14ac:dyDescent="0.25">
      <c r="A1310" s="17" t="s">
        <v>126</v>
      </c>
      <c r="B1310" s="18">
        <v>800.00099999999998</v>
      </c>
      <c r="C1310" s="14">
        <v>999999</v>
      </c>
      <c r="D1310" t="s">
        <v>83</v>
      </c>
      <c r="E1310" s="19" t="s">
        <v>84</v>
      </c>
      <c r="F1310" s="28" t="str">
        <f t="shared" si="20"/>
        <v>999999Воронеж</v>
      </c>
      <c r="G1310" s="20">
        <v>4678</v>
      </c>
      <c r="H1310" s="21">
        <v>6676</v>
      </c>
    </row>
    <row r="1311" spans="1:8" x14ac:dyDescent="0.25">
      <c r="A1311" s="17" t="s">
        <v>126</v>
      </c>
      <c r="B1311" s="18">
        <v>800.00099999999998</v>
      </c>
      <c r="C1311" s="14">
        <v>999999</v>
      </c>
      <c r="D1311" t="s">
        <v>83</v>
      </c>
      <c r="E1311" s="19" t="s">
        <v>152</v>
      </c>
      <c r="F1311" s="28" t="str">
        <f t="shared" si="20"/>
        <v>999999Грузия</v>
      </c>
      <c r="G1311" s="20">
        <v>9154</v>
      </c>
      <c r="H1311" s="21">
        <v>9223</v>
      </c>
    </row>
    <row r="1312" spans="1:8" x14ac:dyDescent="0.25">
      <c r="A1312" s="17" t="s">
        <v>126</v>
      </c>
      <c r="B1312" s="18">
        <v>800.00099999999998</v>
      </c>
      <c r="C1312" s="14">
        <v>999999</v>
      </c>
      <c r="D1312" t="s">
        <v>83</v>
      </c>
      <c r="E1312" s="19" t="s">
        <v>127</v>
      </c>
      <c r="F1312" s="28" t="str">
        <f t="shared" si="20"/>
        <v>999999Дальний Восток</v>
      </c>
      <c r="G1312" s="20">
        <v>15000</v>
      </c>
      <c r="H1312" s="21">
        <v>15000</v>
      </c>
    </row>
    <row r="1313" spans="1:8" x14ac:dyDescent="0.25">
      <c r="A1313" s="17" t="s">
        <v>126</v>
      </c>
      <c r="B1313" s="18">
        <v>800.00099999999998</v>
      </c>
      <c r="C1313" s="14">
        <v>999999</v>
      </c>
      <c r="D1313" t="s">
        <v>83</v>
      </c>
      <c r="E1313" s="19" t="s">
        <v>128</v>
      </c>
      <c r="F1313" s="28" t="str">
        <f t="shared" si="20"/>
        <v>999999Екатеринбург</v>
      </c>
      <c r="G1313" s="20">
        <v>7440</v>
      </c>
      <c r="H1313" s="21">
        <v>8248</v>
      </c>
    </row>
    <row r="1314" spans="1:8" x14ac:dyDescent="0.25">
      <c r="A1314" s="17" t="s">
        <v>126</v>
      </c>
      <c r="B1314" s="18">
        <v>800.00099999999998</v>
      </c>
      <c r="C1314" s="14">
        <v>999999</v>
      </c>
      <c r="D1314" t="s">
        <v>83</v>
      </c>
      <c r="E1314" s="19" t="s">
        <v>129</v>
      </c>
      <c r="F1314" s="28" t="str">
        <f t="shared" si="20"/>
        <v>999999Казань</v>
      </c>
      <c r="G1314" s="20">
        <v>5165</v>
      </c>
      <c r="H1314" s="21">
        <v>5750</v>
      </c>
    </row>
    <row r="1315" spans="1:8" x14ac:dyDescent="0.25">
      <c r="A1315" s="17" t="s">
        <v>126</v>
      </c>
      <c r="B1315" s="18">
        <v>800.00099999999998</v>
      </c>
      <c r="C1315" s="14">
        <v>999999</v>
      </c>
      <c r="D1315" t="s">
        <v>83</v>
      </c>
      <c r="E1315" s="19" t="s">
        <v>130</v>
      </c>
      <c r="F1315" s="28" t="str">
        <f t="shared" si="20"/>
        <v>999999Калининград</v>
      </c>
      <c r="G1315" s="20">
        <v>5415</v>
      </c>
      <c r="H1315" s="21">
        <v>5644</v>
      </c>
    </row>
    <row r="1316" spans="1:8" x14ac:dyDescent="0.25">
      <c r="A1316" s="17" t="s">
        <v>126</v>
      </c>
      <c r="B1316" s="18">
        <v>800.00099999999998</v>
      </c>
      <c r="C1316" s="14">
        <v>999999</v>
      </c>
      <c r="D1316" t="s">
        <v>83</v>
      </c>
      <c r="E1316" s="19" t="s">
        <v>131</v>
      </c>
      <c r="F1316" s="28" t="str">
        <f t="shared" si="20"/>
        <v>999999Краснодар</v>
      </c>
      <c r="G1316" s="20">
        <v>7841</v>
      </c>
      <c r="H1316" s="21">
        <v>8074</v>
      </c>
    </row>
    <row r="1317" spans="1:8" x14ac:dyDescent="0.25">
      <c r="A1317" s="17" t="s">
        <v>126</v>
      </c>
      <c r="B1317" s="18">
        <v>800.00099999999998</v>
      </c>
      <c r="C1317" s="14">
        <v>999999</v>
      </c>
      <c r="D1317" t="s">
        <v>83</v>
      </c>
      <c r="E1317" s="19" t="s">
        <v>132</v>
      </c>
      <c r="F1317" s="28" t="str">
        <f t="shared" si="20"/>
        <v>999999Красноярск</v>
      </c>
      <c r="G1317" s="20">
        <v>15000</v>
      </c>
      <c r="H1317" s="21">
        <v>15000</v>
      </c>
    </row>
    <row r="1318" spans="1:8" x14ac:dyDescent="0.25">
      <c r="A1318" s="17" t="s">
        <v>126</v>
      </c>
      <c r="B1318" s="18">
        <v>800.00099999999998</v>
      </c>
      <c r="C1318" s="14">
        <v>999999</v>
      </c>
      <c r="D1318" t="s">
        <v>83</v>
      </c>
      <c r="E1318" s="19" t="s">
        <v>153</v>
      </c>
      <c r="F1318" s="28" t="str">
        <f t="shared" si="20"/>
        <v>999999Кыргызстан</v>
      </c>
      <c r="G1318" s="20">
        <v>12474</v>
      </c>
      <c r="H1318" s="21">
        <v>12515</v>
      </c>
    </row>
    <row r="1319" spans="1:8" x14ac:dyDescent="0.25">
      <c r="A1319" s="17" t="s">
        <v>126</v>
      </c>
      <c r="B1319" s="18">
        <v>800.00099999999998</v>
      </c>
      <c r="C1319" s="14">
        <v>999999</v>
      </c>
      <c r="D1319" t="s">
        <v>83</v>
      </c>
      <c r="E1319" s="19" t="s">
        <v>133</v>
      </c>
      <c r="F1319" s="28" t="str">
        <f t="shared" si="20"/>
        <v>999999Махачкала</v>
      </c>
      <c r="G1319" s="20">
        <v>8718</v>
      </c>
      <c r="H1319" s="21">
        <v>8783</v>
      </c>
    </row>
    <row r="1320" spans="1:8" x14ac:dyDescent="0.25">
      <c r="A1320" s="17" t="s">
        <v>126</v>
      </c>
      <c r="B1320" s="18">
        <v>800.00099999999998</v>
      </c>
      <c r="C1320" s="14">
        <v>999999</v>
      </c>
      <c r="D1320" t="s">
        <v>83</v>
      </c>
      <c r="E1320" s="19" t="s">
        <v>134</v>
      </c>
      <c r="F1320" s="28" t="str">
        <f t="shared" si="20"/>
        <v>999999Москва, МО и Дальние регионы</v>
      </c>
      <c r="G1320" s="20">
        <v>2904</v>
      </c>
      <c r="H1320" s="21">
        <v>3874</v>
      </c>
    </row>
    <row r="1321" spans="1:8" x14ac:dyDescent="0.25">
      <c r="A1321" s="17" t="s">
        <v>126</v>
      </c>
      <c r="B1321" s="18">
        <v>800.00099999999998</v>
      </c>
      <c r="C1321" s="14">
        <v>999999</v>
      </c>
      <c r="D1321" t="s">
        <v>83</v>
      </c>
      <c r="E1321" s="19" t="s">
        <v>135</v>
      </c>
      <c r="F1321" s="28" t="str">
        <f t="shared" si="20"/>
        <v>999999Невинномысск</v>
      </c>
      <c r="G1321" s="20">
        <v>8352</v>
      </c>
      <c r="H1321" s="21">
        <v>8435</v>
      </c>
    </row>
    <row r="1322" spans="1:8" x14ac:dyDescent="0.25">
      <c r="A1322" s="17" t="s">
        <v>126</v>
      </c>
      <c r="B1322" s="18">
        <v>800.00099999999998</v>
      </c>
      <c r="C1322" s="14">
        <v>999999</v>
      </c>
      <c r="D1322" t="s">
        <v>83</v>
      </c>
      <c r="E1322" s="19" t="s">
        <v>136</v>
      </c>
      <c r="F1322" s="28" t="str">
        <f t="shared" si="20"/>
        <v>999999Новосибирск</v>
      </c>
      <c r="G1322" s="20">
        <v>11880</v>
      </c>
      <c r="H1322" s="21">
        <v>11919</v>
      </c>
    </row>
    <row r="1323" spans="1:8" x14ac:dyDescent="0.25">
      <c r="A1323" s="17" t="s">
        <v>126</v>
      </c>
      <c r="B1323" s="18">
        <v>800.00099999999998</v>
      </c>
      <c r="C1323" s="14">
        <v>999999</v>
      </c>
      <c r="D1323" t="s">
        <v>83</v>
      </c>
      <c r="E1323" s="19" t="s">
        <v>137</v>
      </c>
      <c r="F1323" s="28" t="str">
        <f t="shared" si="20"/>
        <v>999999Омск</v>
      </c>
      <c r="G1323" s="20">
        <v>9262</v>
      </c>
      <c r="H1323" s="21">
        <v>12323</v>
      </c>
    </row>
    <row r="1324" spans="1:8" x14ac:dyDescent="0.25">
      <c r="A1324" s="17" t="s">
        <v>126</v>
      </c>
      <c r="B1324" s="18">
        <v>800.00099999999998</v>
      </c>
      <c r="C1324" s="14">
        <v>999999</v>
      </c>
      <c r="D1324" t="s">
        <v>83</v>
      </c>
      <c r="E1324" s="19" t="s">
        <v>138</v>
      </c>
      <c r="F1324" s="28" t="str">
        <f t="shared" si="20"/>
        <v>999999Оренбург</v>
      </c>
      <c r="G1324" s="20">
        <v>7250</v>
      </c>
      <c r="H1324" s="21">
        <v>8183</v>
      </c>
    </row>
    <row r="1325" spans="1:8" x14ac:dyDescent="0.25">
      <c r="A1325" s="17" t="s">
        <v>126</v>
      </c>
      <c r="B1325" s="18">
        <v>800.00099999999998</v>
      </c>
      <c r="C1325" s="14">
        <v>999999</v>
      </c>
      <c r="D1325" t="s">
        <v>83</v>
      </c>
      <c r="E1325" s="19" t="s">
        <v>139</v>
      </c>
      <c r="F1325" s="28" t="str">
        <f t="shared" si="20"/>
        <v>999999Пермь</v>
      </c>
      <c r="G1325" s="20">
        <v>7658</v>
      </c>
      <c r="H1325" s="21">
        <v>8238</v>
      </c>
    </row>
    <row r="1326" spans="1:8" x14ac:dyDescent="0.25">
      <c r="A1326" s="17" t="s">
        <v>126</v>
      </c>
      <c r="B1326" s="18">
        <v>800.00099999999998</v>
      </c>
      <c r="C1326" s="14">
        <v>999999</v>
      </c>
      <c r="D1326" t="s">
        <v>83</v>
      </c>
      <c r="E1326" s="19" t="s">
        <v>140</v>
      </c>
      <c r="F1326" s="28" t="str">
        <f t="shared" si="20"/>
        <v>999999Ростов</v>
      </c>
      <c r="G1326" s="20">
        <v>7361</v>
      </c>
      <c r="H1326" s="21">
        <v>8011</v>
      </c>
    </row>
    <row r="1327" spans="1:8" x14ac:dyDescent="0.25">
      <c r="A1327" s="17" t="s">
        <v>126</v>
      </c>
      <c r="B1327" s="18">
        <v>800.00099999999998</v>
      </c>
      <c r="C1327" s="14">
        <v>999999</v>
      </c>
      <c r="D1327" t="s">
        <v>83</v>
      </c>
      <c r="E1327" s="19" t="s">
        <v>141</v>
      </c>
      <c r="F1327" s="28" t="str">
        <f t="shared" si="20"/>
        <v>999999Самара</v>
      </c>
      <c r="G1327" s="20">
        <v>6405</v>
      </c>
      <c r="H1327" s="21">
        <v>6585</v>
      </c>
    </row>
    <row r="1328" spans="1:8" x14ac:dyDescent="0.25">
      <c r="A1328" s="17" t="s">
        <v>126</v>
      </c>
      <c r="B1328" s="18">
        <v>800.00099999999998</v>
      </c>
      <c r="C1328" s="14">
        <v>999999</v>
      </c>
      <c r="D1328" t="s">
        <v>83</v>
      </c>
      <c r="E1328" s="19" t="s">
        <v>83</v>
      </c>
      <c r="F1328" s="28" t="str">
        <f t="shared" si="20"/>
        <v>999999Санкт-Петербург и СЗО</v>
      </c>
      <c r="G1328" s="20">
        <v>1190</v>
      </c>
      <c r="H1328" s="21">
        <v>2317</v>
      </c>
    </row>
    <row r="1329" spans="1:8" x14ac:dyDescent="0.25">
      <c r="A1329" s="17" t="s">
        <v>126</v>
      </c>
      <c r="B1329" s="18">
        <v>800.00099999999998</v>
      </c>
      <c r="C1329" s="14">
        <v>999999</v>
      </c>
      <c r="D1329" t="s">
        <v>83</v>
      </c>
      <c r="E1329" s="19" t="s">
        <v>142</v>
      </c>
      <c r="F1329" s="28" t="str">
        <f t="shared" si="20"/>
        <v>999999Саратов</v>
      </c>
      <c r="G1329" s="20">
        <v>6565</v>
      </c>
      <c r="H1329" s="21">
        <v>6737</v>
      </c>
    </row>
    <row r="1330" spans="1:8" x14ac:dyDescent="0.25">
      <c r="A1330" s="17" t="s">
        <v>126</v>
      </c>
      <c r="B1330" s="18">
        <v>800.00099999999998</v>
      </c>
      <c r="C1330" s="14">
        <v>999999</v>
      </c>
      <c r="D1330" t="s">
        <v>83</v>
      </c>
      <c r="E1330" s="19" t="s">
        <v>143</v>
      </c>
      <c r="F1330" s="28" t="str">
        <f t="shared" si="20"/>
        <v>999999Тверь</v>
      </c>
      <c r="G1330" s="20">
        <v>2738</v>
      </c>
      <c r="H1330" s="21">
        <v>3868</v>
      </c>
    </row>
    <row r="1331" spans="1:8" x14ac:dyDescent="0.25">
      <c r="A1331" s="17" t="s">
        <v>126</v>
      </c>
      <c r="B1331" s="18">
        <v>800.00099999999998</v>
      </c>
      <c r="C1331" s="14">
        <v>999999</v>
      </c>
      <c r="D1331" t="s">
        <v>83</v>
      </c>
      <c r="E1331" s="19" t="s">
        <v>155</v>
      </c>
      <c r="F1331" s="28" t="str">
        <f t="shared" si="20"/>
        <v>999999Туркменистан</v>
      </c>
      <c r="G1331" s="20">
        <v>9154</v>
      </c>
      <c r="H1331" s="21">
        <v>9223</v>
      </c>
    </row>
    <row r="1332" spans="1:8" x14ac:dyDescent="0.25">
      <c r="A1332" s="17" t="s">
        <v>126</v>
      </c>
      <c r="B1332" s="18">
        <v>800.00099999999998</v>
      </c>
      <c r="C1332" s="14">
        <v>999999</v>
      </c>
      <c r="D1332" t="s">
        <v>83</v>
      </c>
      <c r="E1332" s="19" t="s">
        <v>144</v>
      </c>
      <c r="F1332" s="28" t="str">
        <f t="shared" si="20"/>
        <v>999999Тюмень</v>
      </c>
      <c r="G1332" s="20">
        <v>9552</v>
      </c>
      <c r="H1332" s="21">
        <v>11938</v>
      </c>
    </row>
    <row r="1333" spans="1:8" x14ac:dyDescent="0.25">
      <c r="A1333" s="17" t="s">
        <v>126</v>
      </c>
      <c r="B1333" s="18">
        <v>800.00099999999998</v>
      </c>
      <c r="C1333" s="14">
        <v>999999</v>
      </c>
      <c r="D1333" t="s">
        <v>83</v>
      </c>
      <c r="E1333" s="19" t="s">
        <v>154</v>
      </c>
      <c r="F1333" s="28" t="str">
        <f t="shared" si="20"/>
        <v>999999Узбекистан</v>
      </c>
      <c r="G1333" s="20">
        <v>12474</v>
      </c>
      <c r="H1333" s="21">
        <v>12515</v>
      </c>
    </row>
    <row r="1334" spans="1:8" x14ac:dyDescent="0.25">
      <c r="A1334" s="17" t="s">
        <v>126</v>
      </c>
      <c r="B1334" s="18">
        <v>800.00099999999998</v>
      </c>
      <c r="C1334" s="14">
        <v>999999</v>
      </c>
      <c r="D1334" t="s">
        <v>83</v>
      </c>
      <c r="E1334" s="19" t="s">
        <v>145</v>
      </c>
      <c r="F1334" s="28" t="str">
        <f t="shared" si="20"/>
        <v>999999Уфа</v>
      </c>
      <c r="G1334" s="20">
        <v>7503</v>
      </c>
      <c r="H1334" s="21">
        <v>8177</v>
      </c>
    </row>
    <row r="1335" spans="1:8" x14ac:dyDescent="0.25">
      <c r="A1335" s="17" t="s">
        <v>126</v>
      </c>
      <c r="B1335" s="18">
        <v>800.00099999999998</v>
      </c>
      <c r="C1335" s="14">
        <v>999999</v>
      </c>
      <c r="D1335" t="s">
        <v>83</v>
      </c>
      <c r="E1335" s="19" t="s">
        <v>146</v>
      </c>
      <c r="F1335" s="28" t="str">
        <f t="shared" si="20"/>
        <v>999999Ярославль</v>
      </c>
      <c r="G1335" s="20">
        <v>3581</v>
      </c>
      <c r="H1335" s="21">
        <v>3902</v>
      </c>
    </row>
  </sheetData>
  <autoFilter ref="A2:H1335">
    <sortState ref="A3:G1335">
      <sortCondition ref="C2:C1335"/>
    </sortState>
  </autoFilter>
  <mergeCells count="1"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workbookViewId="0">
      <selection activeCell="H20" sqref="H20"/>
    </sheetView>
  </sheetViews>
  <sheetFormatPr defaultRowHeight="15" x14ac:dyDescent="0.25"/>
  <cols>
    <col min="1" max="1" width="30.85546875" bestFit="1" customWidth="1"/>
  </cols>
  <sheetData>
    <row r="2" spans="1:2" x14ac:dyDescent="0.25">
      <c r="A2" s="22" t="s">
        <v>151</v>
      </c>
      <c r="B2" s="23">
        <v>0.04</v>
      </c>
    </row>
    <row r="3" spans="1:2" x14ac:dyDescent="0.25">
      <c r="A3" s="24" t="s">
        <v>84</v>
      </c>
      <c r="B3" s="25">
        <v>0.04</v>
      </c>
    </row>
    <row r="4" spans="1:2" x14ac:dyDescent="0.25">
      <c r="A4" s="24" t="s">
        <v>127</v>
      </c>
      <c r="B4" s="25">
        <v>0.02</v>
      </c>
    </row>
    <row r="5" spans="1:2" x14ac:dyDescent="0.25">
      <c r="A5" s="24" t="s">
        <v>128</v>
      </c>
      <c r="B5" s="25">
        <v>0.02</v>
      </c>
    </row>
    <row r="6" spans="1:2" x14ac:dyDescent="0.25">
      <c r="A6" s="24" t="s">
        <v>129</v>
      </c>
      <c r="B6" s="25">
        <v>0.02</v>
      </c>
    </row>
    <row r="7" spans="1:2" x14ac:dyDescent="0.25">
      <c r="A7" s="24" t="s">
        <v>130</v>
      </c>
      <c r="B7" s="25">
        <v>0.02</v>
      </c>
    </row>
    <row r="8" spans="1:2" x14ac:dyDescent="0.25">
      <c r="A8" s="24" t="s">
        <v>131</v>
      </c>
      <c r="B8" s="25">
        <v>0.02</v>
      </c>
    </row>
    <row r="9" spans="1:2" x14ac:dyDescent="0.25">
      <c r="A9" s="24" t="s">
        <v>132</v>
      </c>
      <c r="B9" s="25">
        <v>0.03</v>
      </c>
    </row>
    <row r="10" spans="1:2" x14ac:dyDescent="0.25">
      <c r="A10" s="24" t="s">
        <v>133</v>
      </c>
      <c r="B10" s="25">
        <v>0.01</v>
      </c>
    </row>
    <row r="11" spans="1:2" x14ac:dyDescent="0.25">
      <c r="A11" s="24" t="s">
        <v>134</v>
      </c>
      <c r="B11" s="25">
        <v>0.21</v>
      </c>
    </row>
    <row r="12" spans="1:2" x14ac:dyDescent="0.25">
      <c r="A12" s="24" t="s">
        <v>135</v>
      </c>
      <c r="B12" s="25">
        <v>0.03</v>
      </c>
    </row>
    <row r="13" spans="1:2" x14ac:dyDescent="0.25">
      <c r="A13" s="24" t="s">
        <v>136</v>
      </c>
      <c r="B13" s="25">
        <v>0.03</v>
      </c>
    </row>
    <row r="14" spans="1:2" x14ac:dyDescent="0.25">
      <c r="A14" s="24" t="s">
        <v>137</v>
      </c>
      <c r="B14" s="25">
        <v>0.01</v>
      </c>
    </row>
    <row r="15" spans="1:2" x14ac:dyDescent="0.25">
      <c r="A15" s="24" t="s">
        <v>139</v>
      </c>
      <c r="B15" s="25">
        <v>0.01</v>
      </c>
    </row>
    <row r="16" spans="1:2" x14ac:dyDescent="0.25">
      <c r="A16" s="24" t="s">
        <v>140</v>
      </c>
      <c r="B16" s="25">
        <v>0.04</v>
      </c>
    </row>
    <row r="17" spans="1:2" x14ac:dyDescent="0.25">
      <c r="A17" s="24" t="s">
        <v>141</v>
      </c>
      <c r="B17" s="25">
        <v>0.01</v>
      </c>
    </row>
    <row r="18" spans="1:2" x14ac:dyDescent="0.25">
      <c r="A18" s="24" t="s">
        <v>83</v>
      </c>
      <c r="B18" s="25">
        <v>0.36</v>
      </c>
    </row>
    <row r="19" spans="1:2" x14ac:dyDescent="0.25">
      <c r="A19" s="24" t="s">
        <v>143</v>
      </c>
      <c r="B19" s="25">
        <v>0.02</v>
      </c>
    </row>
    <row r="20" spans="1:2" x14ac:dyDescent="0.25">
      <c r="A20" s="24" t="s">
        <v>144</v>
      </c>
      <c r="B20" s="25">
        <v>0.01</v>
      </c>
    </row>
    <row r="21" spans="1:2" x14ac:dyDescent="0.25">
      <c r="A21" s="24" t="s">
        <v>145</v>
      </c>
      <c r="B21" s="25">
        <v>0.03</v>
      </c>
    </row>
    <row r="22" spans="1:2" x14ac:dyDescent="0.25">
      <c r="A22" s="24" t="s">
        <v>146</v>
      </c>
      <c r="B22" s="25">
        <v>0.02</v>
      </c>
    </row>
    <row r="23" spans="1:2" x14ac:dyDescent="0.25">
      <c r="A23" s="11"/>
      <c r="B23" s="26">
        <f>SUM(B2:B22)</f>
        <v>1</v>
      </c>
    </row>
  </sheetData>
  <autoFilter ref="A1:B1">
    <sortState ref="A2:B23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B44"/>
  <sheetViews>
    <sheetView workbookViewId="0">
      <selection activeCell="I10" sqref="I10"/>
    </sheetView>
  </sheetViews>
  <sheetFormatPr defaultRowHeight="15" x14ac:dyDescent="0.25"/>
  <sheetData>
    <row r="2" spans="1:2" x14ac:dyDescent="0.25">
      <c r="A2">
        <v>0</v>
      </c>
      <c r="B2">
        <v>0.2</v>
      </c>
    </row>
    <row r="3" spans="1:2" x14ac:dyDescent="0.25">
      <c r="A3">
        <v>0.20100000000000001</v>
      </c>
      <c r="B3">
        <v>0.4</v>
      </c>
    </row>
    <row r="4" spans="1:2" x14ac:dyDescent="0.25">
      <c r="A4">
        <v>0.40100000000000002</v>
      </c>
      <c r="B4">
        <v>0.6</v>
      </c>
    </row>
    <row r="5" spans="1:2" x14ac:dyDescent="0.25">
      <c r="A5">
        <v>0.60099999999999998</v>
      </c>
      <c r="B5">
        <v>0.8</v>
      </c>
    </row>
    <row r="6" spans="1:2" x14ac:dyDescent="0.25">
      <c r="A6">
        <v>0.80100000000000005</v>
      </c>
      <c r="B6">
        <v>1</v>
      </c>
    </row>
    <row r="7" spans="1:2" x14ac:dyDescent="0.25">
      <c r="A7">
        <v>1.0009999999999999</v>
      </c>
      <c r="B7">
        <v>1.25</v>
      </c>
    </row>
    <row r="8" spans="1:2" x14ac:dyDescent="0.25">
      <c r="A8">
        <v>1.2509999999999999</v>
      </c>
      <c r="B8">
        <v>1.5</v>
      </c>
    </row>
    <row r="9" spans="1:2" x14ac:dyDescent="0.25">
      <c r="A9">
        <v>1.5009999999999999</v>
      </c>
      <c r="B9">
        <v>1.75</v>
      </c>
    </row>
    <row r="10" spans="1:2" x14ac:dyDescent="0.25">
      <c r="A10">
        <v>1.7509999999999999</v>
      </c>
      <c r="B10">
        <v>2</v>
      </c>
    </row>
    <row r="11" spans="1:2" x14ac:dyDescent="0.25">
      <c r="A11">
        <v>2.0009999999999999</v>
      </c>
      <c r="B11">
        <v>3</v>
      </c>
    </row>
    <row r="12" spans="1:2" x14ac:dyDescent="0.25">
      <c r="A12">
        <v>3.0009999999999999</v>
      </c>
      <c r="B12">
        <v>4</v>
      </c>
    </row>
    <row r="13" spans="1:2" x14ac:dyDescent="0.25">
      <c r="A13">
        <v>4.0010000000000003</v>
      </c>
      <c r="B13">
        <v>5</v>
      </c>
    </row>
    <row r="14" spans="1:2" x14ac:dyDescent="0.25">
      <c r="A14">
        <v>5.0010000000000003</v>
      </c>
      <c r="B14">
        <v>6</v>
      </c>
    </row>
    <row r="15" spans="1:2" x14ac:dyDescent="0.25">
      <c r="A15">
        <v>6.0010000000000003</v>
      </c>
      <c r="B15">
        <v>7</v>
      </c>
    </row>
    <row r="16" spans="1:2" x14ac:dyDescent="0.25">
      <c r="A16">
        <v>7.0010000000000003</v>
      </c>
      <c r="B16">
        <v>8</v>
      </c>
    </row>
    <row r="17" spans="1:2" x14ac:dyDescent="0.25">
      <c r="A17">
        <v>8.0009999999999994</v>
      </c>
      <c r="B17">
        <v>9</v>
      </c>
    </row>
    <row r="18" spans="1:2" x14ac:dyDescent="0.25">
      <c r="A18">
        <v>9.0009999999999994</v>
      </c>
      <c r="B18">
        <v>10</v>
      </c>
    </row>
    <row r="19" spans="1:2" x14ac:dyDescent="0.25">
      <c r="A19">
        <v>10.000999999999999</v>
      </c>
      <c r="B19">
        <v>11</v>
      </c>
    </row>
    <row r="20" spans="1:2" x14ac:dyDescent="0.25">
      <c r="A20">
        <v>11.000999999999999</v>
      </c>
      <c r="B20">
        <v>12</v>
      </c>
    </row>
    <row r="21" spans="1:2" x14ac:dyDescent="0.25">
      <c r="A21">
        <v>12.000999999999999</v>
      </c>
      <c r="B21">
        <v>13</v>
      </c>
    </row>
    <row r="22" spans="1:2" x14ac:dyDescent="0.25">
      <c r="A22">
        <v>13.000999999999999</v>
      </c>
      <c r="B22">
        <v>14</v>
      </c>
    </row>
    <row r="23" spans="1:2" x14ac:dyDescent="0.25">
      <c r="A23">
        <v>14.000999999999999</v>
      </c>
      <c r="B23">
        <v>15</v>
      </c>
    </row>
    <row r="24" spans="1:2" x14ac:dyDescent="0.25">
      <c r="A24">
        <v>15.000999999999999</v>
      </c>
      <c r="B24">
        <v>17</v>
      </c>
    </row>
    <row r="25" spans="1:2" x14ac:dyDescent="0.25">
      <c r="A25">
        <v>17.001000000000001</v>
      </c>
      <c r="B25">
        <v>20</v>
      </c>
    </row>
    <row r="26" spans="1:2" x14ac:dyDescent="0.25">
      <c r="A26">
        <v>20.001000000000001</v>
      </c>
      <c r="B26">
        <v>25</v>
      </c>
    </row>
    <row r="27" spans="1:2" x14ac:dyDescent="0.25">
      <c r="A27">
        <v>25.001000000000001</v>
      </c>
      <c r="B27">
        <v>30</v>
      </c>
    </row>
    <row r="28" spans="1:2" x14ac:dyDescent="0.25">
      <c r="A28">
        <v>30.001000000000001</v>
      </c>
      <c r="B28">
        <v>35</v>
      </c>
    </row>
    <row r="29" spans="1:2" x14ac:dyDescent="0.25">
      <c r="A29">
        <v>35.000999999999998</v>
      </c>
      <c r="B29">
        <v>40</v>
      </c>
    </row>
    <row r="30" spans="1:2" x14ac:dyDescent="0.25">
      <c r="A30">
        <v>40.000999999999998</v>
      </c>
      <c r="B30">
        <v>45</v>
      </c>
    </row>
    <row r="31" spans="1:2" x14ac:dyDescent="0.25">
      <c r="A31">
        <v>45.000999999999998</v>
      </c>
      <c r="B31">
        <v>50</v>
      </c>
    </row>
    <row r="32" spans="1:2" x14ac:dyDescent="0.25">
      <c r="A32">
        <v>50.000999999999998</v>
      </c>
      <c r="B32">
        <v>60</v>
      </c>
    </row>
    <row r="33" spans="1:2" x14ac:dyDescent="0.25">
      <c r="A33">
        <v>60.000999999999998</v>
      </c>
      <c r="B33">
        <v>70</v>
      </c>
    </row>
    <row r="34" spans="1:2" x14ac:dyDescent="0.25">
      <c r="A34">
        <v>70.001000000000005</v>
      </c>
      <c r="B34">
        <v>80</v>
      </c>
    </row>
    <row r="35" spans="1:2" x14ac:dyDescent="0.25">
      <c r="A35">
        <v>80.001000000000005</v>
      </c>
      <c r="B35">
        <v>90</v>
      </c>
    </row>
    <row r="36" spans="1:2" x14ac:dyDescent="0.25">
      <c r="A36">
        <v>90.001000000000005</v>
      </c>
      <c r="B36">
        <v>100</v>
      </c>
    </row>
    <row r="37" spans="1:2" x14ac:dyDescent="0.25">
      <c r="A37">
        <v>100.001</v>
      </c>
      <c r="B37">
        <v>125</v>
      </c>
    </row>
    <row r="38" spans="1:2" x14ac:dyDescent="0.25">
      <c r="A38">
        <v>125.001</v>
      </c>
      <c r="B38">
        <v>150</v>
      </c>
    </row>
    <row r="39" spans="1:2" x14ac:dyDescent="0.25">
      <c r="A39">
        <v>150.001</v>
      </c>
      <c r="B39">
        <v>175</v>
      </c>
    </row>
    <row r="40" spans="1:2" x14ac:dyDescent="0.25">
      <c r="A40">
        <v>175.001</v>
      </c>
      <c r="B40">
        <v>200</v>
      </c>
    </row>
    <row r="41" spans="1:2" x14ac:dyDescent="0.25">
      <c r="A41">
        <v>200.001</v>
      </c>
      <c r="B41">
        <v>400</v>
      </c>
    </row>
    <row r="42" spans="1:2" x14ac:dyDescent="0.25">
      <c r="A42">
        <v>400.00099999999998</v>
      </c>
      <c r="B42">
        <v>600</v>
      </c>
    </row>
    <row r="43" spans="1:2" x14ac:dyDescent="0.25">
      <c r="A43">
        <v>600.00099999999998</v>
      </c>
      <c r="B43">
        <v>800</v>
      </c>
    </row>
    <row r="44" spans="1:2" x14ac:dyDescent="0.25">
      <c r="A44">
        <v>800.00099999999998</v>
      </c>
      <c r="B44">
        <v>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Таблица 1 (товары)</vt:lpstr>
      <vt:lpstr>Таблица 2 (тарифы)</vt:lpstr>
      <vt:lpstr>Таблица 3 (распределение)</vt:lpstr>
      <vt:lpstr>ЛИТРЫ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Корнев Дмитрий</cp:lastModifiedBy>
  <dcterms:created xsi:type="dcterms:W3CDTF">2026-08-05T07:05:01Z</dcterms:created>
  <dcterms:modified xsi:type="dcterms:W3CDTF">2026-08-05T12:41:21Z</dcterms:modified>
</cp:coreProperties>
</file>