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4885" windowHeight="11715" activeTab="3"/>
  </bookViews>
  <sheets>
    <sheet name="состав" sheetId="1" r:id="rId1"/>
    <sheet name="список" sheetId="2" r:id="rId2"/>
    <sheet name="Лист1" sheetId="3" r:id="rId3"/>
    <sheet name="список (2)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4" l="1"/>
  <c r="E6" i="4"/>
  <c r="F6" i="4"/>
  <c r="G6" i="4"/>
  <c r="H6" i="4"/>
  <c r="I6" i="4"/>
  <c r="J6" i="4"/>
  <c r="K6" i="4"/>
  <c r="D7" i="4"/>
  <c r="E7" i="4"/>
  <c r="F7" i="4"/>
  <c r="G7" i="4"/>
  <c r="H7" i="4"/>
  <c r="I7" i="4"/>
  <c r="J7" i="4"/>
  <c r="K7" i="4"/>
  <c r="D8" i="4"/>
  <c r="E8" i="4"/>
  <c r="F8" i="4"/>
  <c r="G8" i="4"/>
  <c r="H8" i="4"/>
  <c r="I8" i="4"/>
  <c r="J8" i="4"/>
  <c r="K8" i="4"/>
  <c r="D9" i="4"/>
  <c r="E9" i="4"/>
  <c r="F9" i="4"/>
  <c r="G9" i="4"/>
  <c r="H9" i="4"/>
  <c r="I9" i="4"/>
  <c r="J9" i="4"/>
  <c r="K9" i="4"/>
  <c r="D10" i="4"/>
  <c r="E10" i="4"/>
  <c r="F10" i="4"/>
  <c r="G10" i="4"/>
  <c r="H10" i="4"/>
  <c r="I10" i="4"/>
  <c r="J10" i="4"/>
  <c r="K10" i="4"/>
  <c r="D11" i="4"/>
  <c r="E11" i="4"/>
  <c r="F11" i="4"/>
  <c r="G11" i="4"/>
  <c r="H11" i="4"/>
  <c r="I11" i="4"/>
  <c r="J11" i="4"/>
  <c r="K11" i="4"/>
  <c r="D12" i="4"/>
  <c r="E12" i="4"/>
  <c r="F12" i="4"/>
  <c r="G12" i="4"/>
  <c r="H12" i="4"/>
  <c r="I12" i="4"/>
  <c r="J12" i="4"/>
  <c r="K12" i="4"/>
  <c r="D13" i="4"/>
  <c r="E13" i="4"/>
  <c r="F13" i="4"/>
  <c r="G13" i="4"/>
  <c r="H13" i="4"/>
  <c r="I13" i="4"/>
  <c r="J13" i="4"/>
  <c r="K13" i="4"/>
  <c r="D14" i="4"/>
  <c r="E14" i="4"/>
  <c r="F14" i="4"/>
  <c r="G14" i="4"/>
  <c r="H14" i="4"/>
  <c r="I14" i="4"/>
  <c r="J14" i="4"/>
  <c r="K14" i="4"/>
  <c r="D15" i="4"/>
  <c r="E15" i="4"/>
  <c r="F15" i="4"/>
  <c r="G15" i="4"/>
  <c r="H15" i="4"/>
  <c r="I15" i="4"/>
  <c r="J15" i="4"/>
  <c r="K15" i="4"/>
  <c r="D16" i="4"/>
  <c r="E16" i="4"/>
  <c r="F16" i="4"/>
  <c r="G16" i="4"/>
  <c r="H16" i="4"/>
  <c r="I16" i="4"/>
  <c r="J16" i="4"/>
  <c r="K16" i="4"/>
  <c r="D17" i="4"/>
  <c r="E17" i="4"/>
  <c r="F17" i="4"/>
  <c r="G17" i="4"/>
  <c r="H17" i="4"/>
  <c r="I17" i="4"/>
  <c r="J17" i="4"/>
  <c r="K17" i="4"/>
  <c r="D18" i="4"/>
  <c r="E18" i="4"/>
  <c r="F18" i="4"/>
  <c r="G18" i="4"/>
  <c r="H18" i="4"/>
  <c r="I18" i="4"/>
  <c r="J18" i="4"/>
  <c r="K18" i="4"/>
  <c r="D19" i="4"/>
  <c r="E19" i="4"/>
  <c r="F19" i="4"/>
  <c r="G19" i="4"/>
  <c r="H19" i="4"/>
  <c r="I19" i="4"/>
  <c r="J19" i="4"/>
  <c r="K19" i="4"/>
  <c r="D20" i="4"/>
  <c r="E20" i="4"/>
  <c r="F20" i="4"/>
  <c r="G20" i="4"/>
  <c r="H20" i="4"/>
  <c r="I20" i="4"/>
  <c r="J20" i="4"/>
  <c r="K20" i="4"/>
  <c r="D21" i="4"/>
  <c r="E21" i="4"/>
  <c r="F21" i="4"/>
  <c r="G21" i="4"/>
  <c r="H21" i="4"/>
  <c r="I21" i="4"/>
  <c r="J21" i="4"/>
  <c r="K21" i="4"/>
  <c r="D22" i="4"/>
  <c r="E22" i="4"/>
  <c r="F22" i="4"/>
  <c r="G22" i="4"/>
  <c r="H22" i="4"/>
  <c r="I22" i="4"/>
  <c r="J22" i="4"/>
  <c r="K22" i="4"/>
  <c r="D23" i="4"/>
  <c r="E23" i="4"/>
  <c r="F23" i="4"/>
  <c r="G23" i="4"/>
  <c r="H23" i="4"/>
  <c r="I23" i="4"/>
  <c r="J23" i="4"/>
  <c r="K23" i="4"/>
  <c r="D24" i="4"/>
  <c r="E24" i="4"/>
  <c r="F24" i="4"/>
  <c r="G24" i="4"/>
  <c r="H24" i="4"/>
  <c r="I24" i="4"/>
  <c r="J24" i="4"/>
  <c r="K24" i="4"/>
  <c r="D25" i="4"/>
  <c r="E25" i="4"/>
  <c r="F25" i="4"/>
  <c r="G25" i="4"/>
  <c r="H25" i="4"/>
  <c r="I25" i="4"/>
  <c r="J25" i="4"/>
  <c r="K25" i="4"/>
  <c r="D26" i="4"/>
  <c r="E26" i="4"/>
  <c r="F26" i="4"/>
  <c r="G26" i="4"/>
  <c r="H26" i="4"/>
  <c r="I26" i="4"/>
  <c r="J26" i="4"/>
  <c r="K26" i="4"/>
  <c r="D27" i="4"/>
  <c r="E27" i="4"/>
  <c r="F27" i="4"/>
  <c r="G27" i="4"/>
  <c r="H27" i="4"/>
  <c r="I27" i="4"/>
  <c r="J27" i="4"/>
  <c r="K27" i="4"/>
  <c r="D28" i="4"/>
  <c r="E28" i="4"/>
  <c r="F28" i="4"/>
  <c r="G28" i="4"/>
  <c r="H28" i="4"/>
  <c r="I28" i="4"/>
  <c r="J28" i="4"/>
  <c r="K28" i="4"/>
  <c r="E5" i="4"/>
  <c r="F5" i="4"/>
  <c r="G5" i="4"/>
  <c r="H5" i="4"/>
  <c r="I5" i="4"/>
  <c r="J5" i="4"/>
  <c r="K5" i="4"/>
  <c r="D5" i="4"/>
  <c r="E4" i="4" l="1"/>
  <c r="F4" i="4"/>
  <c r="G4" i="4"/>
  <c r="H4" i="4"/>
  <c r="I4" i="4"/>
  <c r="J4" i="4"/>
  <c r="K4" i="4"/>
  <c r="D4" i="4"/>
  <c r="D3" i="4"/>
  <c r="E3" i="4"/>
  <c r="F3" i="4"/>
  <c r="G3" i="4"/>
  <c r="H3" i="4"/>
  <c r="I3" i="4"/>
  <c r="J3" i="4"/>
  <c r="K3" i="4"/>
  <c r="K35" i="4"/>
  <c r="J35" i="4"/>
  <c r="I35" i="4"/>
  <c r="H35" i="4"/>
  <c r="G35" i="4"/>
  <c r="F35" i="4"/>
  <c r="E35" i="4"/>
  <c r="D35" i="4"/>
  <c r="K34" i="4"/>
  <c r="J34" i="4"/>
  <c r="I34" i="4"/>
  <c r="H34" i="4"/>
  <c r="G34" i="4"/>
  <c r="F34" i="4"/>
  <c r="E34" i="4"/>
  <c r="D34" i="4"/>
  <c r="K33" i="4"/>
  <c r="J33" i="4"/>
  <c r="I33" i="4"/>
  <c r="H33" i="4"/>
  <c r="G33" i="4"/>
  <c r="F33" i="4"/>
  <c r="E33" i="4"/>
  <c r="D33" i="4"/>
  <c r="K32" i="4"/>
  <c r="J32" i="4"/>
  <c r="I32" i="4"/>
  <c r="H32" i="4"/>
  <c r="G32" i="4"/>
  <c r="F32" i="4"/>
  <c r="E32" i="4"/>
  <c r="D32" i="4"/>
  <c r="K31" i="4"/>
  <c r="J31" i="4"/>
  <c r="I31" i="4"/>
  <c r="H31" i="4"/>
  <c r="G31" i="4"/>
  <c r="F31" i="4"/>
  <c r="E31" i="4"/>
  <c r="D31" i="4"/>
  <c r="K30" i="4"/>
  <c r="J30" i="4"/>
  <c r="I30" i="4"/>
  <c r="H30" i="4"/>
  <c r="G30" i="4"/>
  <c r="F30" i="4"/>
  <c r="E30" i="4"/>
  <c r="D30" i="4"/>
  <c r="K29" i="4"/>
  <c r="J29" i="4"/>
  <c r="I29" i="4"/>
  <c r="H29" i="4"/>
  <c r="G29" i="4"/>
  <c r="F29" i="4"/>
  <c r="E29" i="4"/>
  <c r="D29" i="4"/>
  <c r="C34" i="4" l="1"/>
  <c r="C30" i="4"/>
  <c r="C25" i="4"/>
  <c r="C17" i="4"/>
  <c r="C8" i="4"/>
  <c r="C7" i="4"/>
  <c r="C9" i="4"/>
  <c r="C11" i="4"/>
  <c r="C12" i="4"/>
  <c r="C13" i="4"/>
  <c r="C15" i="4"/>
  <c r="C19" i="4"/>
  <c r="C20" i="4"/>
  <c r="C21" i="4"/>
  <c r="C23" i="4"/>
  <c r="C27" i="4"/>
  <c r="C28" i="4"/>
  <c r="C29" i="4"/>
  <c r="C32" i="4"/>
  <c r="C33" i="4"/>
  <c r="C24" i="4"/>
  <c r="C16" i="4"/>
  <c r="C6" i="4"/>
  <c r="C31" i="4"/>
  <c r="C35" i="4"/>
  <c r="C5" i="4"/>
  <c r="C26" i="4"/>
  <c r="C22" i="4"/>
  <c r="C18" i="4"/>
  <c r="C14" i="4"/>
  <c r="C10" i="4"/>
  <c r="J33" i="2"/>
  <c r="I33" i="2"/>
  <c r="H33" i="2"/>
  <c r="G33" i="2"/>
  <c r="F33" i="2"/>
  <c r="E33" i="2"/>
  <c r="D33" i="2"/>
  <c r="J32" i="2"/>
  <c r="I32" i="2"/>
  <c r="H32" i="2"/>
  <c r="G32" i="2"/>
  <c r="F32" i="2"/>
  <c r="E32" i="2"/>
  <c r="D32" i="2"/>
  <c r="J31" i="2"/>
  <c r="I31" i="2"/>
  <c r="H31" i="2"/>
  <c r="G31" i="2"/>
  <c r="F31" i="2"/>
  <c r="E31" i="2"/>
  <c r="D31" i="2"/>
  <c r="J30" i="2"/>
  <c r="I30" i="2"/>
  <c r="H30" i="2"/>
  <c r="G30" i="2"/>
  <c r="F30" i="2"/>
  <c r="E30" i="2"/>
  <c r="D30" i="2"/>
  <c r="J29" i="2"/>
  <c r="I29" i="2"/>
  <c r="H29" i="2"/>
  <c r="G29" i="2"/>
  <c r="F29" i="2"/>
  <c r="E29" i="2"/>
  <c r="D29" i="2"/>
  <c r="J28" i="2"/>
  <c r="I28" i="2"/>
  <c r="H28" i="2"/>
  <c r="G28" i="2"/>
  <c r="F28" i="2"/>
  <c r="E28" i="2"/>
  <c r="D28" i="2"/>
  <c r="J27" i="2"/>
  <c r="I27" i="2"/>
  <c r="H27" i="2"/>
  <c r="G27" i="2"/>
  <c r="F27" i="2"/>
  <c r="E27" i="2"/>
  <c r="D27" i="2"/>
  <c r="J26" i="2"/>
  <c r="I26" i="2"/>
  <c r="H26" i="2"/>
  <c r="G26" i="2"/>
  <c r="F26" i="2"/>
  <c r="E26" i="2"/>
  <c r="D26" i="2"/>
  <c r="J25" i="2"/>
  <c r="I25" i="2"/>
  <c r="H25" i="2"/>
  <c r="G25" i="2"/>
  <c r="F25" i="2"/>
  <c r="E25" i="2"/>
  <c r="D25" i="2"/>
  <c r="J24" i="2"/>
  <c r="I24" i="2"/>
  <c r="H24" i="2"/>
  <c r="G24" i="2"/>
  <c r="F24" i="2"/>
  <c r="E24" i="2"/>
  <c r="D24" i="2"/>
  <c r="J23" i="2"/>
  <c r="I23" i="2"/>
  <c r="H23" i="2"/>
  <c r="G23" i="2"/>
  <c r="F23" i="2"/>
  <c r="E23" i="2"/>
  <c r="D23" i="2"/>
  <c r="J22" i="2"/>
  <c r="I22" i="2"/>
  <c r="H22" i="2"/>
  <c r="G22" i="2"/>
  <c r="F22" i="2"/>
  <c r="E22" i="2"/>
  <c r="D22" i="2"/>
  <c r="J21" i="2"/>
  <c r="I21" i="2"/>
  <c r="H21" i="2"/>
  <c r="G21" i="2"/>
  <c r="F21" i="2"/>
  <c r="E21" i="2"/>
  <c r="D21" i="2"/>
  <c r="J20" i="2"/>
  <c r="I20" i="2"/>
  <c r="H20" i="2"/>
  <c r="G20" i="2"/>
  <c r="F20" i="2"/>
  <c r="E20" i="2"/>
  <c r="D20" i="2"/>
  <c r="J19" i="2"/>
  <c r="I19" i="2"/>
  <c r="H19" i="2"/>
  <c r="G19" i="2"/>
  <c r="F19" i="2"/>
  <c r="E19" i="2"/>
  <c r="D19" i="2"/>
  <c r="J18" i="2"/>
  <c r="I18" i="2"/>
  <c r="H18" i="2"/>
  <c r="G18" i="2"/>
  <c r="F18" i="2"/>
  <c r="E18" i="2"/>
  <c r="D18" i="2"/>
  <c r="J17" i="2"/>
  <c r="I17" i="2"/>
  <c r="H17" i="2"/>
  <c r="G17" i="2"/>
  <c r="F17" i="2"/>
  <c r="E17" i="2"/>
  <c r="D17" i="2"/>
  <c r="J16" i="2"/>
  <c r="I16" i="2"/>
  <c r="H16" i="2"/>
  <c r="G16" i="2"/>
  <c r="F16" i="2"/>
  <c r="E16" i="2"/>
  <c r="D16" i="2"/>
  <c r="J15" i="2"/>
  <c r="I15" i="2"/>
  <c r="H15" i="2"/>
  <c r="G15" i="2"/>
  <c r="F15" i="2"/>
  <c r="E15" i="2"/>
  <c r="D15" i="2"/>
  <c r="J14" i="2"/>
  <c r="I14" i="2"/>
  <c r="H14" i="2"/>
  <c r="G14" i="2"/>
  <c r="F14" i="2"/>
  <c r="E14" i="2"/>
  <c r="D14" i="2"/>
  <c r="J13" i="2"/>
  <c r="I13" i="2"/>
  <c r="H13" i="2"/>
  <c r="G13" i="2"/>
  <c r="F13" i="2"/>
  <c r="E13" i="2"/>
  <c r="D13" i="2"/>
  <c r="J12" i="2"/>
  <c r="I12" i="2"/>
  <c r="H12" i="2"/>
  <c r="G12" i="2"/>
  <c r="F12" i="2"/>
  <c r="E12" i="2"/>
  <c r="D12" i="2"/>
  <c r="J11" i="2"/>
  <c r="I11" i="2"/>
  <c r="H11" i="2"/>
  <c r="G11" i="2"/>
  <c r="F11" i="2"/>
  <c r="E11" i="2"/>
  <c r="D11" i="2"/>
  <c r="J10" i="2"/>
  <c r="I10" i="2"/>
  <c r="H10" i="2"/>
  <c r="G10" i="2"/>
  <c r="F10" i="2"/>
  <c r="E10" i="2"/>
  <c r="D10" i="2"/>
  <c r="J9" i="2"/>
  <c r="I9" i="2"/>
  <c r="H9" i="2"/>
  <c r="G9" i="2"/>
  <c r="F9" i="2"/>
  <c r="E9" i="2"/>
  <c r="D9" i="2"/>
  <c r="J8" i="2"/>
  <c r="I8" i="2"/>
  <c r="H8" i="2"/>
  <c r="G8" i="2"/>
  <c r="F8" i="2"/>
  <c r="E8" i="2"/>
  <c r="D8" i="2"/>
  <c r="J7" i="2"/>
  <c r="I7" i="2"/>
  <c r="H7" i="2"/>
  <c r="G7" i="2"/>
  <c r="F7" i="2"/>
  <c r="E7" i="2"/>
  <c r="D7" i="2"/>
  <c r="J6" i="2"/>
  <c r="I6" i="2"/>
  <c r="H6" i="2"/>
  <c r="G6" i="2"/>
  <c r="F6" i="2"/>
  <c r="E6" i="2"/>
  <c r="D6" i="2"/>
  <c r="J5" i="2"/>
  <c r="I5" i="2"/>
  <c r="H5" i="2"/>
  <c r="G5" i="2"/>
  <c r="F5" i="2"/>
  <c r="E5" i="2"/>
  <c r="D5" i="2"/>
  <c r="J4" i="2"/>
  <c r="I4" i="2"/>
  <c r="H4" i="2"/>
  <c r="G4" i="2"/>
  <c r="F4" i="2"/>
  <c r="E4" i="2"/>
  <c r="D4" i="2"/>
  <c r="J3" i="2"/>
  <c r="I3" i="2"/>
  <c r="H3" i="2"/>
  <c r="G3" i="2"/>
  <c r="F3" i="2"/>
  <c r="E3" i="2"/>
  <c r="D3" i="2"/>
  <c r="K3" i="2" l="1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C19" i="2" l="1"/>
  <c r="C15" i="2"/>
  <c r="C6" i="2"/>
  <c r="C7" i="2"/>
  <c r="C11" i="2"/>
  <c r="C14" i="2"/>
  <c r="C23" i="2"/>
  <c r="C22" i="2"/>
  <c r="C28" i="2"/>
  <c r="C21" i="2"/>
  <c r="C20" i="2"/>
  <c r="C8" i="2"/>
  <c r="C29" i="2"/>
  <c r="C25" i="2"/>
  <c r="C18" i="2"/>
  <c r="C17" i="2"/>
  <c r="C16" i="2"/>
  <c r="C13" i="2"/>
  <c r="C12" i="2"/>
  <c r="C10" i="2"/>
  <c r="C9" i="2"/>
  <c r="C5" i="2"/>
  <c r="C4" i="2"/>
  <c r="C30" i="2"/>
  <c r="C32" i="2"/>
  <c r="C31" i="2"/>
  <c r="C27" i="2"/>
  <c r="C26" i="2"/>
  <c r="C33" i="2"/>
  <c r="C24" i="2"/>
  <c r="C3" i="2"/>
</calcChain>
</file>

<file path=xl/sharedStrings.xml><?xml version="1.0" encoding="utf-8"?>
<sst xmlns="http://schemas.openxmlformats.org/spreadsheetml/2006/main" count="260" uniqueCount="40">
  <si>
    <t>КАРТОФЕЛЬ СЫРЬЕ ВЕС</t>
  </si>
  <si>
    <t>МАСЛО РАСТ СЫРЬЕ Л</t>
  </si>
  <si>
    <t>СОЛЬ СЫРЬЕ ВЕС</t>
  </si>
  <si>
    <t>кг</t>
  </si>
  <si>
    <t>итого</t>
  </si>
  <si>
    <t>блюдо</t>
  </si>
  <si>
    <t>МОРКОВЬ СЫРЬЕ ВЕС</t>
  </si>
  <si>
    <t>ПЕРЕЦ КРАС СЫРЬЕ ВЕС</t>
  </si>
  <si>
    <t>ЧЕСНОК СЫРЬЕ ВЕС</t>
  </si>
  <si>
    <t>САХАР ПЕСОК СЫРЬЕ ВЕС</t>
  </si>
  <si>
    <t>КОРИАНДР СЫРЬЕ ВЕС</t>
  </si>
  <si>
    <t>НАЧИНКА КАРТОШКА ВЕС</t>
  </si>
  <si>
    <t>ЛУК РЕПЧАТЫЙ СЫРЬЕ ВЕС</t>
  </si>
  <si>
    <t>сырье / выход порции в кг</t>
  </si>
  <si>
    <t>САЛАТ МОРКОВЬ ОСТРАЯ ВЕС</t>
  </si>
  <si>
    <t>КАРТОФЕЛЬ ПАЙ</t>
  </si>
  <si>
    <t>сырье / остаток в кг</t>
  </si>
  <si>
    <t>ЕИ</t>
  </si>
  <si>
    <t>МУКА В/С СЫРЬЕ ВЕС</t>
  </si>
  <si>
    <t>шт</t>
  </si>
  <si>
    <t>УКСУС ЯБЛОЧНЫЙ СЫРЬЕ ВЕС</t>
  </si>
  <si>
    <t>ПЕРЕЦ ГОРОШЕК СЫРЬЕ ВЕС</t>
  </si>
  <si>
    <t>УКСУС 70% СЫРЬЕ ВЕС</t>
  </si>
  <si>
    <t>ЛАЗЖАН СЫРЬЕ ВЕС</t>
  </si>
  <si>
    <t>САЛАТ КАПУСТА ОСТРАЯ ВЕС</t>
  </si>
  <si>
    <t>КАПУСТА СЫРЬЕ ВЕС</t>
  </si>
  <si>
    <t>ГОЛУБЦЫ ВЕС</t>
  </si>
  <si>
    <t>МЯСО НА КОСТИ СЫРЬЕ ВЕС</t>
  </si>
  <si>
    <t>ФИЛЕ СЫРЬЕ ВЕС</t>
  </si>
  <si>
    <t>РИС СЫРЬЕ ВЕС</t>
  </si>
  <si>
    <t>ПЕРЕЦ ЧЕРН СЫРЬЕ ВЕС</t>
  </si>
  <si>
    <t>ТОМАТ ПАСТА СЫРЬЕ ВЕС</t>
  </si>
  <si>
    <t>СПЕЦИЯ 12ОВОЩЕЙ СЫРЬЕ ВЕС</t>
  </si>
  <si>
    <t>НАЧИНКА КАПУСТА ВЕС</t>
  </si>
  <si>
    <t>КАПУСТА ЗИМНЯЯ</t>
  </si>
  <si>
    <t>СУП НАБОР ИЗ СВИНИНЫ</t>
  </si>
  <si>
    <t>СОУС</t>
  </si>
  <si>
    <t xml:space="preserve"> нужно разложить еще и соус, САЛАТ МОРКОВЬ ОСТРАЯ ВЕС </t>
  </si>
  <si>
    <t>к 1+0,3</t>
  </si>
  <si>
    <t>итог: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</si>
</sst>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11"/>
      <color rgb="FF0A0A0A"/>
      <name val="Courier New"/>
      <family val="3"/>
      <charset val="204"/>
    </font>
    <font>
      <sz val="10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2" borderId="0" xfId="0" applyFill="1"/>
    <xf numFmtId="0" fontId="0" fillId="2" borderId="0" xfId="0" applyFill="1" applyAlignment="1">
      <alignment horizontal="center"/>
    </xf>
    <xf numFmtId="0" fontId="0" fillId="3" borderId="0" xfId="0" applyFill="1"/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vertical="center" wrapText="1"/>
    </xf>
    <xf numFmtId="0" fontId="0" fillId="0" borderId="0" xfId="0" applyFill="1" applyAlignment="1">
      <alignment horizontal="left"/>
    </xf>
    <xf numFmtId="0" fontId="3" fillId="2" borderId="1" xfId="0" applyFont="1" applyFill="1" applyBorder="1"/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</cellXfs>
  <cellStyles count="1">
    <cellStyle name="Обычный" xfId="0" builtinId="0"/>
  </cellStyles>
  <dxfs count="2"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123824</xdr:rowOff>
    </xdr:from>
    <xdr:to>
      <xdr:col>0</xdr:col>
      <xdr:colOff>1400175</xdr:colOff>
      <xdr:row>0</xdr:row>
      <xdr:rowOff>666749</xdr:rowOff>
    </xdr:to>
    <xdr:sp macro="" textlink="">
      <xdr:nvSpPr>
        <xdr:cNvPr id="2" name="Скругленный прямоугольник 1"/>
        <xdr:cNvSpPr/>
      </xdr:nvSpPr>
      <xdr:spPr>
        <a:xfrm>
          <a:off x="238125" y="123824"/>
          <a:ext cx="1162050" cy="542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1100"/>
            <a:t>вывести список сырья</a:t>
          </a:r>
        </a:p>
      </xdr:txBody>
    </xdr:sp>
    <xdr:clientData/>
  </xdr:twoCellAnchor>
  <xdr:twoCellAnchor>
    <xdr:from>
      <xdr:col>8</xdr:col>
      <xdr:colOff>598081</xdr:colOff>
      <xdr:row>1</xdr:row>
      <xdr:rowOff>143983</xdr:rowOff>
    </xdr:from>
    <xdr:to>
      <xdr:col>10</xdr:col>
      <xdr:colOff>55377</xdr:colOff>
      <xdr:row>4</xdr:row>
      <xdr:rowOff>166134</xdr:rowOff>
    </xdr:to>
    <xdr:cxnSp macro="">
      <xdr:nvCxnSpPr>
        <xdr:cNvPr id="4" name="Прямая со стрелкой 3"/>
        <xdr:cNvCxnSpPr/>
      </xdr:nvCxnSpPr>
      <xdr:spPr>
        <a:xfrm flipH="1" flipV="1">
          <a:off x="6324157" y="874971"/>
          <a:ext cx="675610" cy="58700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509476</xdr:colOff>
      <xdr:row>5</xdr:row>
      <xdr:rowOff>130249</xdr:rowOff>
    </xdr:from>
    <xdr:to>
      <xdr:col>10</xdr:col>
      <xdr:colOff>207777</xdr:colOff>
      <xdr:row>18</xdr:row>
      <xdr:rowOff>77529</xdr:rowOff>
    </xdr:to>
    <xdr:cxnSp macro="">
      <xdr:nvCxnSpPr>
        <xdr:cNvPr id="5" name="Прямая со стрелкой 4"/>
        <xdr:cNvCxnSpPr/>
      </xdr:nvCxnSpPr>
      <xdr:spPr>
        <a:xfrm flipH="1">
          <a:off x="5626395" y="1614377"/>
          <a:ext cx="1525772" cy="239498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398722</xdr:colOff>
      <xdr:row>1</xdr:row>
      <xdr:rowOff>155060</xdr:rowOff>
    </xdr:from>
    <xdr:to>
      <xdr:col>12</xdr:col>
      <xdr:colOff>66454</xdr:colOff>
      <xdr:row>8</xdr:row>
      <xdr:rowOff>77529</xdr:rowOff>
    </xdr:to>
    <xdr:cxnSp macro="">
      <xdr:nvCxnSpPr>
        <xdr:cNvPr id="7" name="Прямая со стрелкой 6"/>
        <xdr:cNvCxnSpPr/>
      </xdr:nvCxnSpPr>
      <xdr:spPr>
        <a:xfrm flipH="1" flipV="1">
          <a:off x="3688170" y="886048"/>
          <a:ext cx="4540987" cy="124046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531627</xdr:colOff>
      <xdr:row>8</xdr:row>
      <xdr:rowOff>141325</xdr:rowOff>
    </xdr:from>
    <xdr:to>
      <xdr:col>12</xdr:col>
      <xdr:colOff>462517</xdr:colOff>
      <xdr:row>15</xdr:row>
      <xdr:rowOff>33227</xdr:rowOff>
    </xdr:to>
    <xdr:cxnSp macro="">
      <xdr:nvCxnSpPr>
        <xdr:cNvPr id="10" name="Прямая со стрелкой 9"/>
        <xdr:cNvCxnSpPr/>
      </xdr:nvCxnSpPr>
      <xdr:spPr>
        <a:xfrm flipH="1">
          <a:off x="5039389" y="2190308"/>
          <a:ext cx="3585831" cy="120989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123824</xdr:rowOff>
    </xdr:from>
    <xdr:to>
      <xdr:col>0</xdr:col>
      <xdr:colOff>1400175</xdr:colOff>
      <xdr:row>0</xdr:row>
      <xdr:rowOff>666749</xdr:rowOff>
    </xdr:to>
    <xdr:sp macro="" textlink="">
      <xdr:nvSpPr>
        <xdr:cNvPr id="2" name="Скругленный прямоугольник 1"/>
        <xdr:cNvSpPr/>
      </xdr:nvSpPr>
      <xdr:spPr>
        <a:xfrm>
          <a:off x="238125" y="123824"/>
          <a:ext cx="1162050" cy="542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1100"/>
            <a:t>вывести список сырья</a:t>
          </a:r>
        </a:p>
      </xdr:txBody>
    </xdr:sp>
    <xdr:clientData/>
  </xdr:twoCellAnchor>
  <xdr:twoCellAnchor>
    <xdr:from>
      <xdr:col>8</xdr:col>
      <xdr:colOff>598081</xdr:colOff>
      <xdr:row>1</xdr:row>
      <xdr:rowOff>143983</xdr:rowOff>
    </xdr:from>
    <xdr:to>
      <xdr:col>10</xdr:col>
      <xdr:colOff>55377</xdr:colOff>
      <xdr:row>6</xdr:row>
      <xdr:rowOff>166134</xdr:rowOff>
    </xdr:to>
    <xdr:cxnSp macro="">
      <xdr:nvCxnSpPr>
        <xdr:cNvPr id="3" name="Прямая со стрелкой 2"/>
        <xdr:cNvCxnSpPr/>
      </xdr:nvCxnSpPr>
      <xdr:spPr>
        <a:xfrm flipH="1" flipV="1">
          <a:off x="6322606" y="877408"/>
          <a:ext cx="676496" cy="59365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509476</xdr:colOff>
      <xdr:row>7</xdr:row>
      <xdr:rowOff>130249</xdr:rowOff>
    </xdr:from>
    <xdr:to>
      <xdr:col>10</xdr:col>
      <xdr:colOff>207777</xdr:colOff>
      <xdr:row>20</xdr:row>
      <xdr:rowOff>77529</xdr:rowOff>
    </xdr:to>
    <xdr:cxnSp macro="">
      <xdr:nvCxnSpPr>
        <xdr:cNvPr id="4" name="Прямая со стрелкой 3"/>
        <xdr:cNvCxnSpPr/>
      </xdr:nvCxnSpPr>
      <xdr:spPr>
        <a:xfrm flipH="1">
          <a:off x="5624401" y="1625674"/>
          <a:ext cx="1527101" cy="24237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398722</xdr:colOff>
      <xdr:row>1</xdr:row>
      <xdr:rowOff>155060</xdr:rowOff>
    </xdr:from>
    <xdr:to>
      <xdr:col>12</xdr:col>
      <xdr:colOff>66454</xdr:colOff>
      <xdr:row>10</xdr:row>
      <xdr:rowOff>77529</xdr:rowOff>
    </xdr:to>
    <xdr:cxnSp macro="">
      <xdr:nvCxnSpPr>
        <xdr:cNvPr id="5" name="Прямая со стрелкой 4"/>
        <xdr:cNvCxnSpPr/>
      </xdr:nvCxnSpPr>
      <xdr:spPr>
        <a:xfrm flipH="1" flipV="1">
          <a:off x="3684847" y="888485"/>
          <a:ext cx="4544532" cy="125596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531627</xdr:colOff>
      <xdr:row>10</xdr:row>
      <xdr:rowOff>141325</xdr:rowOff>
    </xdr:from>
    <xdr:to>
      <xdr:col>12</xdr:col>
      <xdr:colOff>462517</xdr:colOff>
      <xdr:row>17</xdr:row>
      <xdr:rowOff>33227</xdr:rowOff>
    </xdr:to>
    <xdr:cxnSp macro="">
      <xdr:nvCxnSpPr>
        <xdr:cNvPr id="6" name="Прямая со стрелкой 5"/>
        <xdr:cNvCxnSpPr/>
      </xdr:nvCxnSpPr>
      <xdr:spPr>
        <a:xfrm flipH="1">
          <a:off x="5036952" y="2208250"/>
          <a:ext cx="3588490" cy="122540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M47"/>
  <sheetViews>
    <sheetView zoomScale="80" zoomScaleNormal="8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E2" sqref="E2"/>
    </sheetView>
  </sheetViews>
  <sheetFormatPr defaultRowHeight="15" x14ac:dyDescent="0.25"/>
  <cols>
    <col min="1" max="1" width="29.140625" customWidth="1"/>
    <col min="2" max="2" width="5" customWidth="1"/>
    <col min="3" max="13" width="9.28515625" customWidth="1"/>
    <col min="15" max="15" width="17" customWidth="1"/>
    <col min="16" max="16" width="20.28515625" customWidth="1"/>
    <col min="17" max="17" width="13.85546875" customWidth="1"/>
  </cols>
  <sheetData>
    <row r="1" spans="1:13" s="12" customFormat="1" ht="58.5" customHeight="1" x14ac:dyDescent="0.2">
      <c r="A1" s="11" t="s">
        <v>5</v>
      </c>
      <c r="B1" s="12" t="s">
        <v>17</v>
      </c>
      <c r="C1" s="13" t="s">
        <v>11</v>
      </c>
      <c r="D1" s="13" t="s">
        <v>14</v>
      </c>
      <c r="E1" s="13" t="s">
        <v>15</v>
      </c>
      <c r="F1" s="13" t="s">
        <v>24</v>
      </c>
      <c r="G1" s="13" t="s">
        <v>26</v>
      </c>
      <c r="H1" s="15" t="s">
        <v>36</v>
      </c>
      <c r="I1" s="15" t="s">
        <v>33</v>
      </c>
      <c r="J1" s="15" t="s">
        <v>34</v>
      </c>
      <c r="K1" s="14"/>
      <c r="L1" s="14"/>
      <c r="M1" s="14"/>
    </row>
    <row r="2" spans="1:13" s="1" customFormat="1" ht="25.5" customHeight="1" x14ac:dyDescent="0.25">
      <c r="A2" s="1" t="s">
        <v>13</v>
      </c>
      <c r="C2" s="5">
        <v>1</v>
      </c>
      <c r="D2" s="5">
        <v>1</v>
      </c>
      <c r="E2" s="5">
        <v>0.5</v>
      </c>
      <c r="F2" s="5">
        <v>1.8</v>
      </c>
      <c r="G2" s="5">
        <v>2.4</v>
      </c>
      <c r="H2" s="1">
        <v>10</v>
      </c>
      <c r="I2" s="1">
        <v>1</v>
      </c>
      <c r="J2" s="1">
        <v>3</v>
      </c>
    </row>
    <row r="3" spans="1:13" x14ac:dyDescent="0.25">
      <c r="A3" t="s">
        <v>0</v>
      </c>
      <c r="B3" t="s">
        <v>3</v>
      </c>
      <c r="E3">
        <v>2.25</v>
      </c>
      <c r="G3" s="3"/>
    </row>
    <row r="4" spans="1:13" x14ac:dyDescent="0.25">
      <c r="A4" t="s">
        <v>1</v>
      </c>
      <c r="B4" t="s">
        <v>3</v>
      </c>
      <c r="E4">
        <v>0.5</v>
      </c>
      <c r="G4" s="3"/>
    </row>
    <row r="5" spans="1:13" x14ac:dyDescent="0.25">
      <c r="A5" t="s">
        <v>2</v>
      </c>
      <c r="B5" t="s">
        <v>3</v>
      </c>
      <c r="E5">
        <v>5.0000000000000001E-3</v>
      </c>
      <c r="G5" s="3"/>
    </row>
    <row r="6" spans="1:13" x14ac:dyDescent="0.25">
      <c r="A6" t="s">
        <v>6</v>
      </c>
      <c r="B6" t="s">
        <v>3</v>
      </c>
      <c r="D6">
        <v>1.4</v>
      </c>
    </row>
    <row r="7" spans="1:13" x14ac:dyDescent="0.25">
      <c r="A7" t="s">
        <v>7</v>
      </c>
      <c r="B7" t="s">
        <v>3</v>
      </c>
      <c r="D7">
        <v>5.0000000000000001E-3</v>
      </c>
    </row>
    <row r="8" spans="1:13" x14ac:dyDescent="0.25">
      <c r="A8" t="s">
        <v>1</v>
      </c>
      <c r="B8" t="s">
        <v>3</v>
      </c>
      <c r="D8">
        <v>0.1</v>
      </c>
    </row>
    <row r="9" spans="1:13" x14ac:dyDescent="0.25">
      <c r="A9" t="s">
        <v>8</v>
      </c>
      <c r="B9" t="s">
        <v>3</v>
      </c>
      <c r="D9">
        <v>0.06</v>
      </c>
    </row>
    <row r="10" spans="1:13" x14ac:dyDescent="0.25">
      <c r="A10" t="s">
        <v>22</v>
      </c>
      <c r="B10" t="s">
        <v>3</v>
      </c>
      <c r="D10">
        <v>5.0000000000000001E-3</v>
      </c>
    </row>
    <row r="11" spans="1:13" x14ac:dyDescent="0.25">
      <c r="A11" t="s">
        <v>2</v>
      </c>
      <c r="B11" t="s">
        <v>3</v>
      </c>
      <c r="D11">
        <v>0.01</v>
      </c>
    </row>
    <row r="12" spans="1:13" x14ac:dyDescent="0.25">
      <c r="A12" t="s">
        <v>9</v>
      </c>
      <c r="B12" t="s">
        <v>3</v>
      </c>
      <c r="D12">
        <v>1.4999999999999999E-2</v>
      </c>
    </row>
    <row r="13" spans="1:13" x14ac:dyDescent="0.25">
      <c r="A13" t="s">
        <v>23</v>
      </c>
      <c r="B13" t="s">
        <v>3</v>
      </c>
      <c r="D13">
        <v>3.5000000000000003E-2</v>
      </c>
    </row>
    <row r="14" spans="1:13" x14ac:dyDescent="0.25">
      <c r="A14" t="s">
        <v>10</v>
      </c>
      <c r="B14" t="s">
        <v>3</v>
      </c>
      <c r="D14">
        <v>0.01</v>
      </c>
    </row>
    <row r="15" spans="1:13" x14ac:dyDescent="0.25">
      <c r="A15" t="s">
        <v>0</v>
      </c>
      <c r="B15" t="s">
        <v>3</v>
      </c>
      <c r="C15">
        <v>1.26</v>
      </c>
    </row>
    <row r="16" spans="1:13" x14ac:dyDescent="0.25">
      <c r="A16" t="s">
        <v>12</v>
      </c>
      <c r="B16" t="s">
        <v>3</v>
      </c>
      <c r="C16">
        <v>0.28000000000000003</v>
      </c>
    </row>
    <row r="17" spans="1:13" x14ac:dyDescent="0.25">
      <c r="A17" t="s">
        <v>1</v>
      </c>
      <c r="B17" t="s">
        <v>3</v>
      </c>
      <c r="C17">
        <v>0.1</v>
      </c>
      <c r="J17" s="1"/>
      <c r="K17" s="1"/>
      <c r="L17" s="1"/>
      <c r="M17" s="1"/>
    </row>
    <row r="18" spans="1:13" x14ac:dyDescent="0.25">
      <c r="A18" t="s">
        <v>2</v>
      </c>
      <c r="B18" t="s">
        <v>3</v>
      </c>
      <c r="C18">
        <v>0.01</v>
      </c>
    </row>
    <row r="19" spans="1:13" x14ac:dyDescent="0.25">
      <c r="A19" t="s">
        <v>25</v>
      </c>
      <c r="B19" t="s">
        <v>3</v>
      </c>
      <c r="F19">
        <v>2.1749999999999998</v>
      </c>
      <c r="K19" s="4"/>
    </row>
    <row r="20" spans="1:13" x14ac:dyDescent="0.25">
      <c r="A20" s="10" t="s">
        <v>14</v>
      </c>
      <c r="B20" t="s">
        <v>3</v>
      </c>
      <c r="F20">
        <v>0.3</v>
      </c>
      <c r="K20" s="4"/>
    </row>
    <row r="21" spans="1:13" x14ac:dyDescent="0.25">
      <c r="A21" t="s">
        <v>20</v>
      </c>
      <c r="B21" t="s">
        <v>3</v>
      </c>
      <c r="F21">
        <v>0.02</v>
      </c>
      <c r="K21" s="4"/>
    </row>
    <row r="22" spans="1:13" x14ac:dyDescent="0.25">
      <c r="A22" t="s">
        <v>1</v>
      </c>
      <c r="B22" t="s">
        <v>3</v>
      </c>
      <c r="F22">
        <v>0.05</v>
      </c>
      <c r="K22" s="4"/>
    </row>
    <row r="23" spans="1:13" x14ac:dyDescent="0.25">
      <c r="A23" t="s">
        <v>21</v>
      </c>
      <c r="B23" t="s">
        <v>3</v>
      </c>
      <c r="F23">
        <v>5.0000000000000001E-3</v>
      </c>
      <c r="K23" s="4"/>
    </row>
    <row r="24" spans="1:13" x14ac:dyDescent="0.25">
      <c r="A24" t="s">
        <v>2</v>
      </c>
      <c r="B24" t="s">
        <v>3</v>
      </c>
      <c r="F24">
        <v>0.05</v>
      </c>
      <c r="K24" s="4"/>
    </row>
    <row r="25" spans="1:13" x14ac:dyDescent="0.25">
      <c r="A25" t="s">
        <v>10</v>
      </c>
      <c r="B25" t="s">
        <v>3</v>
      </c>
      <c r="F25">
        <v>5.0000000000000001E-3</v>
      </c>
      <c r="K25" s="4"/>
    </row>
    <row r="26" spans="1:13" x14ac:dyDescent="0.25">
      <c r="A26" t="s">
        <v>9</v>
      </c>
      <c r="B26" t="s">
        <v>3</v>
      </c>
      <c r="F26">
        <v>7.0000000000000007E-2</v>
      </c>
      <c r="K26" s="4"/>
    </row>
    <row r="27" spans="1:13" x14ac:dyDescent="0.25">
      <c r="A27" t="s">
        <v>7</v>
      </c>
      <c r="B27" t="s">
        <v>3</v>
      </c>
      <c r="F27">
        <v>1E-3</v>
      </c>
      <c r="K27" s="4"/>
    </row>
    <row r="28" spans="1:13" x14ac:dyDescent="0.25">
      <c r="A28" t="s">
        <v>23</v>
      </c>
      <c r="B28" t="s">
        <v>3</v>
      </c>
      <c r="F28">
        <v>0.04</v>
      </c>
      <c r="K28" s="4"/>
    </row>
    <row r="29" spans="1:13" x14ac:dyDescent="0.25">
      <c r="A29" t="s">
        <v>25</v>
      </c>
      <c r="B29" t="s">
        <v>3</v>
      </c>
      <c r="G29">
        <v>2.4</v>
      </c>
      <c r="K29" s="4"/>
    </row>
    <row r="30" spans="1:13" x14ac:dyDescent="0.25">
      <c r="A30" t="s">
        <v>27</v>
      </c>
      <c r="B30" t="s">
        <v>3</v>
      </c>
      <c r="G30">
        <v>0.67500000000000004</v>
      </c>
      <c r="K30" s="4"/>
    </row>
    <row r="31" spans="1:13" x14ac:dyDescent="0.25">
      <c r="A31" t="s">
        <v>28</v>
      </c>
      <c r="B31" t="s">
        <v>3</v>
      </c>
      <c r="G31">
        <v>0.45</v>
      </c>
      <c r="K31" s="4"/>
    </row>
    <row r="32" spans="1:13" x14ac:dyDescent="0.25">
      <c r="A32" t="s">
        <v>29</v>
      </c>
      <c r="B32" t="s">
        <v>3</v>
      </c>
      <c r="G32">
        <v>0.3</v>
      </c>
      <c r="K32" s="4"/>
    </row>
    <row r="33" spans="1:11" x14ac:dyDescent="0.25">
      <c r="A33" t="s">
        <v>12</v>
      </c>
      <c r="B33" t="s">
        <v>3</v>
      </c>
      <c r="G33">
        <v>0.84</v>
      </c>
      <c r="K33" s="4"/>
    </row>
    <row r="34" spans="1:11" x14ac:dyDescent="0.25">
      <c r="A34" t="s">
        <v>1</v>
      </c>
      <c r="B34" t="s">
        <v>3</v>
      </c>
      <c r="G34">
        <v>0.1</v>
      </c>
      <c r="K34" s="4"/>
    </row>
    <row r="35" spans="1:11" x14ac:dyDescent="0.25">
      <c r="A35" t="s">
        <v>2</v>
      </c>
      <c r="B35" t="s">
        <v>3</v>
      </c>
      <c r="G35">
        <v>1.4999999999999999E-2</v>
      </c>
      <c r="K35" s="4"/>
    </row>
    <row r="36" spans="1:11" x14ac:dyDescent="0.25">
      <c r="A36" t="s">
        <v>30</v>
      </c>
      <c r="B36" t="s">
        <v>3</v>
      </c>
      <c r="G36">
        <v>2E-3</v>
      </c>
      <c r="K36" s="4"/>
    </row>
    <row r="37" spans="1:11" x14ac:dyDescent="0.25">
      <c r="A37" s="10" t="s">
        <v>36</v>
      </c>
      <c r="B37" t="s">
        <v>3</v>
      </c>
      <c r="G37">
        <v>0.6</v>
      </c>
      <c r="K37" s="4"/>
    </row>
    <row r="38" spans="1:11" x14ac:dyDescent="0.25">
      <c r="A38" t="s">
        <v>12</v>
      </c>
      <c r="B38" t="s">
        <v>3</v>
      </c>
      <c r="G38" s="3"/>
      <c r="H38" s="3">
        <v>0.24</v>
      </c>
      <c r="I38" s="3"/>
      <c r="J38" s="3"/>
      <c r="K38" s="4"/>
    </row>
    <row r="39" spans="1:11" x14ac:dyDescent="0.25">
      <c r="A39" t="s">
        <v>6</v>
      </c>
      <c r="B39" t="s">
        <v>3</v>
      </c>
      <c r="H39">
        <v>0.18</v>
      </c>
    </row>
    <row r="40" spans="1:11" x14ac:dyDescent="0.25">
      <c r="A40" t="s">
        <v>18</v>
      </c>
      <c r="B40" t="s">
        <v>3</v>
      </c>
      <c r="H40">
        <v>0.05</v>
      </c>
    </row>
    <row r="41" spans="1:11" x14ac:dyDescent="0.25">
      <c r="A41" t="s">
        <v>31</v>
      </c>
      <c r="B41" t="s">
        <v>3</v>
      </c>
      <c r="H41">
        <v>0.1</v>
      </c>
    </row>
    <row r="42" spans="1:11" x14ac:dyDescent="0.25">
      <c r="A42" t="s">
        <v>1</v>
      </c>
      <c r="B42" t="s">
        <v>3</v>
      </c>
      <c r="H42">
        <v>0.04</v>
      </c>
    </row>
    <row r="43" spans="1:11" x14ac:dyDescent="0.25">
      <c r="A43" t="s">
        <v>2</v>
      </c>
      <c r="B43" t="s">
        <v>3</v>
      </c>
      <c r="H43">
        <v>0.01</v>
      </c>
    </row>
    <row r="44" spans="1:11" x14ac:dyDescent="0.25">
      <c r="A44" t="s">
        <v>9</v>
      </c>
      <c r="B44" t="s">
        <v>3</v>
      </c>
      <c r="H44">
        <v>3.0000000000000001E-3</v>
      </c>
    </row>
    <row r="45" spans="1:11" x14ac:dyDescent="0.25">
      <c r="A45" t="s">
        <v>30</v>
      </c>
      <c r="B45" t="s">
        <v>3</v>
      </c>
      <c r="H45">
        <v>3.0000000000000001E-3</v>
      </c>
    </row>
    <row r="46" spans="1:11" x14ac:dyDescent="0.25">
      <c r="A46" t="s">
        <v>32</v>
      </c>
      <c r="B46" t="s">
        <v>3</v>
      </c>
      <c r="H46">
        <v>8.0000000000000002E-3</v>
      </c>
    </row>
    <row r="47" spans="1:11" x14ac:dyDescent="0.25">
      <c r="A47" t="s">
        <v>35</v>
      </c>
      <c r="B47" t="s">
        <v>3</v>
      </c>
      <c r="H47">
        <v>0.2</v>
      </c>
    </row>
  </sheetData>
  <sortState ref="J2:N20">
    <sortCondition ref="J2:J20"/>
  </sortState>
  <dataConsolidate topLabels="1">
    <dataRefs count="1">
      <dataRef ref="M2:Q17" sheet="состав"/>
    </dataRefs>
  </dataConsolidate>
  <conditionalFormatting sqref="C3:J37">
    <cfRule type="cellIs" dxfId="1" priority="1" operator="greaterThan">
      <formula>0</formula>
    </cfRule>
  </conditionalFormatting>
  <pageMargins left="0.7" right="0.7" top="0.75" bottom="0.75" header="0.3" footer="0.3"/>
  <pageSetup paperSize="9" orientation="portrait" verticalDpi="0" copies="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T97"/>
  <sheetViews>
    <sheetView showZeros="0" zoomScale="86" zoomScaleNormal="86" workbookViewId="0">
      <selection activeCell="D2" sqref="D2"/>
    </sheetView>
  </sheetViews>
  <sheetFormatPr defaultRowHeight="15" x14ac:dyDescent="0.25"/>
  <cols>
    <col min="1" max="1" width="22.140625" customWidth="1"/>
    <col min="2" max="2" width="5.140625" style="2" customWidth="1"/>
    <col min="3" max="3" width="11.7109375" style="2" customWidth="1"/>
    <col min="4" max="4" width="10.28515625" style="6" bestFit="1" customWidth="1"/>
    <col min="5" max="6" width="9.140625" style="7"/>
  </cols>
  <sheetData>
    <row r="1" spans="1:20" ht="57.75" customHeight="1" x14ac:dyDescent="0.25">
      <c r="C1" s="2" t="s">
        <v>4</v>
      </c>
      <c r="D1" s="13" t="s">
        <v>11</v>
      </c>
      <c r="E1" s="16" t="s">
        <v>14</v>
      </c>
      <c r="F1" s="13" t="s">
        <v>15</v>
      </c>
      <c r="G1" s="13" t="s">
        <v>24</v>
      </c>
      <c r="H1" s="13" t="s">
        <v>26</v>
      </c>
      <c r="I1" s="17" t="s">
        <v>36</v>
      </c>
      <c r="J1" s="15" t="s">
        <v>33</v>
      </c>
      <c r="K1" s="15" t="s">
        <v>34</v>
      </c>
    </row>
    <row r="2" spans="1:20" s="8" customFormat="1" x14ac:dyDescent="0.25">
      <c r="A2" s="8" t="s">
        <v>16</v>
      </c>
      <c r="B2" s="9"/>
      <c r="C2" s="9"/>
      <c r="D2" s="9">
        <v>1</v>
      </c>
      <c r="E2" s="9">
        <v>1</v>
      </c>
      <c r="F2" s="9">
        <v>0.5</v>
      </c>
      <c r="G2" s="8">
        <v>1.8</v>
      </c>
      <c r="H2" s="8">
        <v>2.4</v>
      </c>
      <c r="I2" s="8">
        <v>0.6</v>
      </c>
      <c r="J2" s="8">
        <v>1</v>
      </c>
      <c r="K2" s="8">
        <v>3</v>
      </c>
    </row>
    <row r="3" spans="1:20" x14ac:dyDescent="0.25">
      <c r="A3" t="s">
        <v>25</v>
      </c>
      <c r="B3" s="2" t="s">
        <v>3</v>
      </c>
      <c r="C3" s="2">
        <f>SUM(D3:K3)</f>
        <v>4.5749999999999993</v>
      </c>
      <c r="D3" s="6">
        <f>D$2/SUMIF(состав!$A$1:$T$1,список!D$1,состав!$A$2:$T$2)*SUMIF(состав!$A$1:$A$50,список!$A3,INDEX(состав!$A$1:$T$50,,MATCH(D$1,состав!$A$1:$T$1,)))</f>
        <v>0</v>
      </c>
      <c r="E3" s="6">
        <f>E$2/SUMIF(состав!$A$1:$T$1,список!E$1,состав!$A$2:$T$2)*SUMIF(состав!$A$1:$A$50,список!$A3,INDEX(состав!$A$1:$T$50,,MATCH(E$1,состав!$A$1:$T$1,)))</f>
        <v>0</v>
      </c>
      <c r="F3" s="6">
        <f>F$2/SUMIF(состав!$A$1:$T$1,список!F$1,состав!$A$2:$T$2)*SUMIF(состав!$A$1:$A$50,список!$A3,INDEX(состав!$A$1:$T$50,,MATCH(F$1,состав!$A$1:$T$1,)))</f>
        <v>0</v>
      </c>
      <c r="G3" s="6">
        <f>G$2/SUMIF(состав!$A$1:$T$1,список!G$1,состав!$A$2:$T$2)*SUMIF(состав!$A$1:$A$50,список!$A3,INDEX(состав!$A$1:$T$50,,MATCH(G$1,состав!$A$1:$T$1,)))</f>
        <v>2.1749999999999998</v>
      </c>
      <c r="H3" s="6">
        <f>H$2/SUMIF(состав!$A$1:$T$1,список!H$1,состав!$A$2:$T$2)*SUMIF(состав!$A$1:$A$50,список!$A3,INDEX(состав!$A$1:$T$50,,MATCH(H$1,состав!$A$1:$T$1,)))</f>
        <v>2.4</v>
      </c>
      <c r="I3" s="6">
        <f>I$2/SUMIF(состав!$A$1:$T$1,список!I$1,состав!$A$2:$T$2)*SUMIF(состав!$A$1:$A$50,список!$A3,INDEX(состав!$A$1:$T$50,,MATCH(I$1,состав!$A$1:$T$1,)))</f>
        <v>0</v>
      </c>
      <c r="J3" s="6">
        <f>J$2/SUMIF(состав!$A$1:$T$1,список!J$1,состав!$A$2:$T$2)*SUMIF(состав!$A$1:$A$50,список!$A3,INDEX(состав!$A$1:$T$50,,MATCH(J$1,состав!$A$1:$T$1,)))</f>
        <v>0</v>
      </c>
      <c r="K3" s="6">
        <f>K$2/SUMIF(состав!$A$1:$T$1,список!K$1,состав!$A$2:$T$2)*SUMIF(состав!$A$1:$A$40,список!$A3,INDEX(состав!$A$1:$T$40,,MATCH(K$1,состав!$A$1:$T$1,)))</f>
        <v>0</v>
      </c>
      <c r="L3" s="6"/>
      <c r="M3" s="6"/>
      <c r="N3" s="6"/>
      <c r="O3" s="6"/>
      <c r="P3" s="6"/>
      <c r="Q3" s="6"/>
      <c r="R3" s="6"/>
      <c r="S3" s="6"/>
      <c r="T3" s="6"/>
    </row>
    <row r="4" spans="1:20" x14ac:dyDescent="0.25">
      <c r="A4" t="s">
        <v>0</v>
      </c>
      <c r="B4" s="2" t="s">
        <v>3</v>
      </c>
      <c r="C4" s="2">
        <f t="shared" ref="C4:C33" si="0">SUM(D4:K4)</f>
        <v>3.51</v>
      </c>
      <c r="D4" s="6">
        <f>D$2/SUMIF(состав!$A$1:$T$1,список!D$1,состав!$A$2:$T$2)*SUMIF(состав!$A$1:$A$50,список!$A4,INDEX(состав!$A$1:$T$50,,MATCH(D$1,состав!$A$1:$T$1,)))</f>
        <v>1.26</v>
      </c>
      <c r="E4" s="6">
        <f>E$2/SUMIF(состав!$A$1:$T$1,список!E$1,состав!$A$2:$T$2)*SUMIF(состав!$A$1:$A$50,список!$A4,INDEX(состав!$A$1:$T$50,,MATCH(E$1,состав!$A$1:$T$1,)))</f>
        <v>0</v>
      </c>
      <c r="F4" s="6">
        <f>F$2/SUMIF(состав!$A$1:$T$1,список!F$1,состав!$A$2:$T$2)*SUMIF(состав!$A$1:$A$50,список!$A4,INDEX(состав!$A$1:$T$50,,MATCH(F$1,состав!$A$1:$T$1,)))</f>
        <v>2.25</v>
      </c>
      <c r="G4" s="6">
        <f>G$2/SUMIF(состав!$A$1:$T$1,список!G$1,состав!$A$2:$T$2)*SUMIF(состав!$A$1:$A$50,список!$A4,INDEX(состав!$A$1:$T$50,,MATCH(G$1,состав!$A$1:$T$1,)))</f>
        <v>0</v>
      </c>
      <c r="H4" s="6">
        <f>H$2/SUMIF(состав!$A$1:$T$1,список!H$1,состав!$A$2:$T$2)*SUMIF(состав!$A$1:$A$50,список!$A4,INDEX(состав!$A$1:$T$50,,MATCH(H$1,состав!$A$1:$T$1,)))</f>
        <v>0</v>
      </c>
      <c r="I4" s="6">
        <f>I$2/SUMIF(состав!$A$1:$T$1,список!I$1,состав!$A$2:$T$2)*SUMIF(состав!$A$1:$A$50,список!$A4,INDEX(состав!$A$1:$T$50,,MATCH(I$1,состав!$A$1:$T$1,)))</f>
        <v>0</v>
      </c>
      <c r="J4" s="6">
        <f>J$2/SUMIF(состав!$A$1:$T$1,список!J$1,состав!$A$2:$T$2)*SUMIF(состав!$A$1:$A$50,список!$A4,INDEX(состав!$A$1:$T$50,,MATCH(J$1,состав!$A$1:$T$1,)))</f>
        <v>0</v>
      </c>
      <c r="K4" s="6">
        <f>K$2/SUMIF(состав!$A$1:$T$1,список!K$1,состав!$A$2:$T$2)*SUMIF(состав!$A$1:$A$40,список!$A4,INDEX(состав!$A$1:$T$40,,MATCH(K$1,состав!$A$1:$T$1,)))</f>
        <v>0</v>
      </c>
      <c r="L4" s="6"/>
      <c r="M4" s="6"/>
      <c r="N4" s="6"/>
      <c r="O4" s="6"/>
      <c r="P4" s="6"/>
      <c r="Q4" s="6"/>
      <c r="R4" s="6"/>
      <c r="S4" s="6"/>
      <c r="T4" s="6"/>
    </row>
    <row r="5" spans="1:20" x14ac:dyDescent="0.25">
      <c r="A5" t="s">
        <v>10</v>
      </c>
      <c r="B5" s="2" t="s">
        <v>3</v>
      </c>
      <c r="C5" s="2">
        <f t="shared" si="0"/>
        <v>1.4999999999999999E-2</v>
      </c>
      <c r="D5" s="6">
        <f>D$2/SUMIF(состав!$A$1:$T$1,список!D$1,состав!$A$2:$T$2)*SUMIF(состав!$A$1:$A$50,список!$A5,INDEX(состав!$A$1:$T$50,,MATCH(D$1,состав!$A$1:$T$1,)))</f>
        <v>0</v>
      </c>
      <c r="E5" s="6">
        <f>E$2/SUMIF(состав!$A$1:$T$1,список!E$1,состав!$A$2:$T$2)*SUMIF(состав!$A$1:$A$50,список!$A5,INDEX(состав!$A$1:$T$50,,MATCH(E$1,состав!$A$1:$T$1,)))</f>
        <v>0.01</v>
      </c>
      <c r="F5" s="6">
        <f>F$2/SUMIF(состав!$A$1:$T$1,список!F$1,состав!$A$2:$T$2)*SUMIF(состав!$A$1:$A$50,список!$A5,INDEX(состав!$A$1:$T$50,,MATCH(F$1,состав!$A$1:$T$1,)))</f>
        <v>0</v>
      </c>
      <c r="G5" s="6">
        <f>G$2/SUMIF(состав!$A$1:$T$1,список!G$1,состав!$A$2:$T$2)*SUMIF(состав!$A$1:$A$50,список!$A5,INDEX(состав!$A$1:$T$50,,MATCH(G$1,состав!$A$1:$T$1,)))</f>
        <v>5.0000000000000001E-3</v>
      </c>
      <c r="H5" s="6">
        <f>H$2/SUMIF(состав!$A$1:$T$1,список!H$1,состав!$A$2:$T$2)*SUMIF(состав!$A$1:$A$50,список!$A5,INDEX(состав!$A$1:$T$50,,MATCH(H$1,состав!$A$1:$T$1,)))</f>
        <v>0</v>
      </c>
      <c r="I5" s="6">
        <f>I$2/SUMIF(состав!$A$1:$T$1,список!I$1,состав!$A$2:$T$2)*SUMIF(состав!$A$1:$A$50,список!$A5,INDEX(состав!$A$1:$T$50,,MATCH(I$1,состав!$A$1:$T$1,)))</f>
        <v>0</v>
      </c>
      <c r="J5" s="6">
        <f>J$2/SUMIF(состав!$A$1:$T$1,список!J$1,состав!$A$2:$T$2)*SUMIF(состав!$A$1:$A$50,список!$A5,INDEX(состав!$A$1:$T$50,,MATCH(J$1,состав!$A$1:$T$1,)))</f>
        <v>0</v>
      </c>
      <c r="K5" s="6">
        <f>K$2/SUMIF(состав!$A$1:$T$1,список!K$1,состав!$A$2:$T$2)*SUMIF(состав!$A$1:$A$40,список!$A5,INDEX(состав!$A$1:$T$40,,MATCH(K$1,состав!$A$1:$T$1,)))</f>
        <v>0</v>
      </c>
      <c r="L5" s="6"/>
      <c r="M5" s="6"/>
      <c r="N5" s="6"/>
      <c r="O5" s="6"/>
      <c r="P5" s="6"/>
      <c r="Q5" s="6"/>
      <c r="R5" s="6"/>
      <c r="S5" s="6"/>
      <c r="T5" s="6"/>
    </row>
    <row r="6" spans="1:20" x14ac:dyDescent="0.25">
      <c r="A6" t="s">
        <v>23</v>
      </c>
      <c r="B6" s="2" t="s">
        <v>3</v>
      </c>
      <c r="C6" s="2">
        <f t="shared" si="0"/>
        <v>7.5000000000000011E-2</v>
      </c>
      <c r="D6" s="6">
        <f>D$2/SUMIF(состав!$A$1:$T$1,список!D$1,состав!$A$2:$T$2)*SUMIF(состав!$A$1:$A$50,список!$A6,INDEX(состав!$A$1:$T$50,,MATCH(D$1,состав!$A$1:$T$1,)))</f>
        <v>0</v>
      </c>
      <c r="E6" s="6">
        <f>E$2/SUMIF(состав!$A$1:$T$1,список!E$1,состав!$A$2:$T$2)*SUMIF(состав!$A$1:$A$50,список!$A6,INDEX(состав!$A$1:$T$50,,MATCH(E$1,состав!$A$1:$T$1,)))</f>
        <v>3.5000000000000003E-2</v>
      </c>
      <c r="F6" s="6">
        <f>F$2/SUMIF(состав!$A$1:$T$1,список!F$1,состав!$A$2:$T$2)*SUMIF(состав!$A$1:$A$50,список!$A6,INDEX(состав!$A$1:$T$50,,MATCH(F$1,состав!$A$1:$T$1,)))</f>
        <v>0</v>
      </c>
      <c r="G6" s="6">
        <f>G$2/SUMIF(состав!$A$1:$T$1,список!G$1,состав!$A$2:$T$2)*SUMIF(состав!$A$1:$A$50,список!$A6,INDEX(состав!$A$1:$T$50,,MATCH(G$1,состав!$A$1:$T$1,)))</f>
        <v>0.04</v>
      </c>
      <c r="H6" s="6">
        <f>H$2/SUMIF(состав!$A$1:$T$1,список!H$1,состав!$A$2:$T$2)*SUMIF(состав!$A$1:$A$50,список!$A6,INDEX(состав!$A$1:$T$50,,MATCH(H$1,состав!$A$1:$T$1,)))</f>
        <v>0</v>
      </c>
      <c r="I6" s="6">
        <f>I$2/SUMIF(состав!$A$1:$T$1,список!I$1,состав!$A$2:$T$2)*SUMIF(состав!$A$1:$A$50,список!$A6,INDEX(состав!$A$1:$T$50,,MATCH(I$1,состав!$A$1:$T$1,)))</f>
        <v>0</v>
      </c>
      <c r="J6" s="6">
        <f>J$2/SUMIF(состав!$A$1:$T$1,список!J$1,состав!$A$2:$T$2)*SUMIF(состав!$A$1:$A$50,список!$A6,INDEX(состав!$A$1:$T$50,,MATCH(J$1,состав!$A$1:$T$1,)))</f>
        <v>0</v>
      </c>
      <c r="K6" s="6">
        <f>K$2/SUMIF(состав!$A$1:$T$1,список!K$1,состав!$A$2:$T$2)*SUMIF(состав!$A$1:$A$40,список!$A6,INDEX(состав!$A$1:$T$40,,MATCH(K$1,состав!$A$1:$T$1,)))</f>
        <v>0</v>
      </c>
      <c r="L6" s="18" t="s">
        <v>37</v>
      </c>
      <c r="M6" s="6"/>
      <c r="N6" s="6"/>
      <c r="O6" s="6"/>
      <c r="P6" s="6"/>
      <c r="Q6" s="6"/>
      <c r="R6" s="6"/>
      <c r="S6" s="6"/>
      <c r="T6" s="6"/>
    </row>
    <row r="7" spans="1:20" x14ac:dyDescent="0.25">
      <c r="A7" t="s">
        <v>12</v>
      </c>
      <c r="B7" s="2" t="s">
        <v>3</v>
      </c>
      <c r="C7" s="2">
        <f t="shared" si="0"/>
        <v>1.1344000000000001</v>
      </c>
      <c r="D7" s="6">
        <f>D$2/SUMIF(состав!$A$1:$T$1,список!D$1,состав!$A$2:$T$2)*SUMIF(состав!$A$1:$A$50,список!$A7,INDEX(состав!$A$1:$T$50,,MATCH(D$1,состав!$A$1:$T$1,)))</f>
        <v>0.28000000000000003</v>
      </c>
      <c r="E7" s="6">
        <f>E$2/SUMIF(состав!$A$1:$T$1,список!E$1,состав!$A$2:$T$2)*SUMIF(состав!$A$1:$A$50,список!$A7,INDEX(состав!$A$1:$T$50,,MATCH(E$1,состав!$A$1:$T$1,)))</f>
        <v>0</v>
      </c>
      <c r="F7" s="6">
        <f>F$2/SUMIF(состав!$A$1:$T$1,список!F$1,состав!$A$2:$T$2)*SUMIF(состав!$A$1:$A$50,список!$A7,INDEX(состав!$A$1:$T$50,,MATCH(F$1,состав!$A$1:$T$1,)))</f>
        <v>0</v>
      </c>
      <c r="G7" s="6">
        <f>G$2/SUMIF(состав!$A$1:$T$1,список!G$1,состав!$A$2:$T$2)*SUMIF(состав!$A$1:$A$50,список!$A7,INDEX(состав!$A$1:$T$50,,MATCH(G$1,состав!$A$1:$T$1,)))</f>
        <v>0</v>
      </c>
      <c r="H7" s="6">
        <f>H$2/SUMIF(состав!$A$1:$T$1,список!H$1,состав!$A$2:$T$2)*SUMIF(состав!$A$1:$A$50,список!$A7,INDEX(состав!$A$1:$T$50,,MATCH(H$1,состав!$A$1:$T$1,)))</f>
        <v>0.84</v>
      </c>
      <c r="I7" s="6">
        <f>I$2/SUMIF(состав!$A$1:$T$1,список!I$1,состав!$A$2:$T$2)*SUMIF(состав!$A$1:$A$50,список!$A7,INDEX(состав!$A$1:$T$50,,MATCH(I$1,состав!$A$1:$T$1,)))</f>
        <v>1.44E-2</v>
      </c>
      <c r="J7" s="6">
        <f>J$2/SUMIF(состав!$A$1:$T$1,список!J$1,состав!$A$2:$T$2)*SUMIF(состав!$A$1:$A$50,список!$A7,INDEX(состав!$A$1:$T$50,,MATCH(J$1,состав!$A$1:$T$1,)))</f>
        <v>0</v>
      </c>
      <c r="K7" s="6">
        <f>K$2/SUMIF(состав!$A$1:$T$1,список!K$1,состав!$A$2:$T$2)*SUMIF(состав!$A$1:$A$40,список!$A7,INDEX(состав!$A$1:$T$40,,MATCH(K$1,состав!$A$1:$T$1,)))</f>
        <v>0</v>
      </c>
      <c r="L7" s="6"/>
      <c r="M7" s="6"/>
      <c r="N7" s="6"/>
      <c r="O7" s="6"/>
      <c r="P7" s="6"/>
      <c r="Q7" s="6"/>
      <c r="R7" s="6"/>
      <c r="S7" s="6"/>
      <c r="T7" s="6"/>
    </row>
    <row r="8" spans="1:20" x14ac:dyDescent="0.25">
      <c r="A8" t="s">
        <v>1</v>
      </c>
      <c r="B8" s="2" t="s">
        <v>3</v>
      </c>
      <c r="C8" s="2">
        <f t="shared" si="0"/>
        <v>0.85239999999999994</v>
      </c>
      <c r="D8" s="6">
        <f>D$2/SUMIF(состав!$A$1:$T$1,список!D$1,состав!$A$2:$T$2)*SUMIF(состав!$A$1:$A$50,список!$A8,INDEX(состав!$A$1:$T$50,,MATCH(D$1,состав!$A$1:$T$1,)))</f>
        <v>0.1</v>
      </c>
      <c r="E8" s="6">
        <f>E$2/SUMIF(состав!$A$1:$T$1,список!E$1,состав!$A$2:$T$2)*SUMIF(состав!$A$1:$A$50,список!$A8,INDEX(состав!$A$1:$T$50,,MATCH(E$1,состав!$A$1:$T$1,)))</f>
        <v>0.1</v>
      </c>
      <c r="F8" s="6">
        <f>F$2/SUMIF(состав!$A$1:$T$1,список!F$1,состав!$A$2:$T$2)*SUMIF(состав!$A$1:$A$50,список!$A8,INDEX(состав!$A$1:$T$50,,MATCH(F$1,состав!$A$1:$T$1,)))</f>
        <v>0.5</v>
      </c>
      <c r="G8" s="6">
        <f>G$2/SUMIF(состав!$A$1:$T$1,список!G$1,состав!$A$2:$T$2)*SUMIF(состав!$A$1:$A$50,список!$A8,INDEX(состав!$A$1:$T$50,,MATCH(G$1,состав!$A$1:$T$1,)))</f>
        <v>0.05</v>
      </c>
      <c r="H8" s="6">
        <f>H$2/SUMIF(состав!$A$1:$T$1,список!H$1,состав!$A$2:$T$2)*SUMIF(состав!$A$1:$A$50,список!$A8,INDEX(состав!$A$1:$T$50,,MATCH(H$1,состав!$A$1:$T$1,)))</f>
        <v>0.1</v>
      </c>
      <c r="I8" s="6">
        <f>I$2/SUMIF(состав!$A$1:$T$1,список!I$1,состав!$A$2:$T$2)*SUMIF(состав!$A$1:$A$50,список!$A8,INDEX(состав!$A$1:$T$50,,MATCH(I$1,состав!$A$1:$T$1,)))</f>
        <v>2.3999999999999998E-3</v>
      </c>
      <c r="J8" s="6">
        <f>J$2/SUMIF(состав!$A$1:$T$1,список!J$1,состав!$A$2:$T$2)*SUMIF(состав!$A$1:$A$50,список!$A8,INDEX(состав!$A$1:$T$50,,MATCH(J$1,состав!$A$1:$T$1,)))</f>
        <v>0</v>
      </c>
      <c r="K8" s="6">
        <f>K$2/SUMIF(состав!$A$1:$T$1,список!K$1,состав!$A$2:$T$2)*SUMIF(состав!$A$1:$A$40,список!$A8,INDEX(состав!$A$1:$T$40,,MATCH(K$1,состав!$A$1:$T$1,)))</f>
        <v>0</v>
      </c>
      <c r="L8" s="6"/>
      <c r="M8" s="6"/>
      <c r="N8" s="6"/>
      <c r="O8" s="6"/>
      <c r="P8" s="6"/>
      <c r="Q8" s="6"/>
      <c r="R8" s="6"/>
      <c r="S8" s="6"/>
      <c r="T8" s="6"/>
    </row>
    <row r="9" spans="1:20" x14ac:dyDescent="0.25">
      <c r="A9" t="s">
        <v>6</v>
      </c>
      <c r="B9" s="2" t="s">
        <v>3</v>
      </c>
      <c r="C9" s="2">
        <f t="shared" si="0"/>
        <v>1.4107999999999998</v>
      </c>
      <c r="D9" s="6">
        <f>D$2/SUMIF(состав!$A$1:$T$1,список!D$1,состав!$A$2:$T$2)*SUMIF(состав!$A$1:$A$50,список!$A9,INDEX(состав!$A$1:$T$50,,MATCH(D$1,состав!$A$1:$T$1,)))</f>
        <v>0</v>
      </c>
      <c r="E9" s="6">
        <f>E$2/SUMIF(состав!$A$1:$T$1,список!E$1,состав!$A$2:$T$2)*SUMIF(состав!$A$1:$A$50,список!$A9,INDEX(состав!$A$1:$T$50,,MATCH(E$1,состав!$A$1:$T$1,)))</f>
        <v>1.4</v>
      </c>
      <c r="F9" s="6">
        <f>F$2/SUMIF(состав!$A$1:$T$1,список!F$1,состав!$A$2:$T$2)*SUMIF(состав!$A$1:$A$50,список!$A9,INDEX(состав!$A$1:$T$50,,MATCH(F$1,состав!$A$1:$T$1,)))</f>
        <v>0</v>
      </c>
      <c r="G9" s="6">
        <f>G$2/SUMIF(состав!$A$1:$T$1,список!G$1,состав!$A$2:$T$2)*SUMIF(состав!$A$1:$A$50,список!$A9,INDEX(состав!$A$1:$T$50,,MATCH(G$1,состав!$A$1:$T$1,)))</f>
        <v>0</v>
      </c>
      <c r="H9" s="6">
        <f>H$2/SUMIF(состав!$A$1:$T$1,список!H$1,состав!$A$2:$T$2)*SUMIF(состав!$A$1:$A$50,список!$A9,INDEX(состав!$A$1:$T$50,,MATCH(H$1,состав!$A$1:$T$1,)))</f>
        <v>0</v>
      </c>
      <c r="I9" s="6">
        <f>I$2/SUMIF(состав!$A$1:$T$1,список!I$1,состав!$A$2:$T$2)*SUMIF(состав!$A$1:$A$50,список!$A9,INDEX(состав!$A$1:$T$50,,MATCH(I$1,состав!$A$1:$T$1,)))</f>
        <v>1.0799999999999999E-2</v>
      </c>
      <c r="J9" s="6">
        <f>J$2/SUMIF(состав!$A$1:$T$1,список!J$1,состав!$A$2:$T$2)*SUMIF(состав!$A$1:$A$50,список!$A9,INDEX(состав!$A$1:$T$50,,MATCH(J$1,состав!$A$1:$T$1,)))</f>
        <v>0</v>
      </c>
      <c r="K9" s="6">
        <f>K$2/SUMIF(состав!$A$1:$T$1,список!K$1,состав!$A$2:$T$2)*SUMIF(состав!$A$1:$A$40,список!$A9,INDEX(состав!$A$1:$T$40,,MATCH(K$1,состав!$A$1:$T$1,)))</f>
        <v>0</v>
      </c>
      <c r="L9" s="6"/>
      <c r="M9" s="6" t="s">
        <v>38</v>
      </c>
      <c r="N9" s="6"/>
      <c r="O9" s="6"/>
      <c r="P9" s="6"/>
      <c r="Q9" s="6"/>
      <c r="R9" s="6"/>
      <c r="S9" s="6"/>
      <c r="T9" s="6"/>
    </row>
    <row r="10" spans="1:20" x14ac:dyDescent="0.25">
      <c r="A10" t="s">
        <v>18</v>
      </c>
      <c r="B10" s="2" t="s">
        <v>3</v>
      </c>
      <c r="C10" s="2">
        <f t="shared" si="0"/>
        <v>3.0000000000000001E-3</v>
      </c>
      <c r="D10" s="6">
        <f>D$2/SUMIF(состав!$A$1:$T$1,список!D$1,состав!$A$2:$T$2)*SUMIF(состав!$A$1:$A$50,список!$A10,INDEX(состав!$A$1:$T$50,,MATCH(D$1,состав!$A$1:$T$1,)))</f>
        <v>0</v>
      </c>
      <c r="E10" s="6">
        <f>E$2/SUMIF(состав!$A$1:$T$1,список!E$1,состав!$A$2:$T$2)*SUMIF(состав!$A$1:$A$50,список!$A10,INDEX(состав!$A$1:$T$50,,MATCH(E$1,состав!$A$1:$T$1,)))</f>
        <v>0</v>
      </c>
      <c r="F10" s="6">
        <f>F$2/SUMIF(состав!$A$1:$T$1,список!F$1,состав!$A$2:$T$2)*SUMIF(состав!$A$1:$A$50,список!$A10,INDEX(состав!$A$1:$T$50,,MATCH(F$1,состав!$A$1:$T$1,)))</f>
        <v>0</v>
      </c>
      <c r="G10" s="6">
        <f>G$2/SUMIF(состав!$A$1:$T$1,список!G$1,состав!$A$2:$T$2)*SUMIF(состав!$A$1:$A$50,список!$A10,INDEX(состав!$A$1:$T$50,,MATCH(G$1,состав!$A$1:$T$1,)))</f>
        <v>0</v>
      </c>
      <c r="H10" s="6">
        <f>H$2/SUMIF(состав!$A$1:$T$1,список!H$1,состав!$A$2:$T$2)*SUMIF(состав!$A$1:$A$50,список!$A10,INDEX(состав!$A$1:$T$50,,MATCH(H$1,состав!$A$1:$T$1,)))</f>
        <v>0</v>
      </c>
      <c r="I10" s="6">
        <f>I$2/SUMIF(состав!$A$1:$T$1,список!I$1,состав!$A$2:$T$2)*SUMIF(состав!$A$1:$A$50,список!$A10,INDEX(состав!$A$1:$T$50,,MATCH(I$1,состав!$A$1:$T$1,)))</f>
        <v>3.0000000000000001E-3</v>
      </c>
      <c r="J10" s="6">
        <f>J$2/SUMIF(состав!$A$1:$T$1,список!J$1,состав!$A$2:$T$2)*SUMIF(состав!$A$1:$A$50,список!$A10,INDEX(состав!$A$1:$T$50,,MATCH(J$1,состав!$A$1:$T$1,)))</f>
        <v>0</v>
      </c>
      <c r="K10" s="6">
        <f>K$2/SUMIF(состав!$A$1:$T$1,список!K$1,состав!$A$2:$T$2)*SUMIF(состав!$A$1:$A$40,список!$A10,INDEX(состав!$A$1:$T$40,,MATCH(K$1,состав!$A$1:$T$1,)))</f>
        <v>0</v>
      </c>
      <c r="L10" s="6"/>
      <c r="M10" s="6"/>
      <c r="N10" s="6"/>
      <c r="O10" s="6"/>
      <c r="P10" s="6"/>
      <c r="Q10" s="6"/>
      <c r="R10" s="6"/>
      <c r="S10" s="6"/>
      <c r="T10" s="6"/>
    </row>
    <row r="11" spans="1:20" x14ac:dyDescent="0.25">
      <c r="A11" t="s">
        <v>27</v>
      </c>
      <c r="B11" s="2" t="s">
        <v>3</v>
      </c>
      <c r="C11" s="2">
        <f t="shared" si="0"/>
        <v>0.67500000000000004</v>
      </c>
      <c r="D11" s="6">
        <f>D$2/SUMIF(состав!$A$1:$T$1,список!D$1,состав!$A$2:$T$2)*SUMIF(состав!$A$1:$A$50,список!$A11,INDEX(состав!$A$1:$T$50,,MATCH(D$1,состав!$A$1:$T$1,)))</f>
        <v>0</v>
      </c>
      <c r="E11" s="6">
        <f>E$2/SUMIF(состав!$A$1:$T$1,список!E$1,состав!$A$2:$T$2)*SUMIF(состав!$A$1:$A$50,список!$A11,INDEX(состав!$A$1:$T$50,,MATCH(E$1,состав!$A$1:$T$1,)))</f>
        <v>0</v>
      </c>
      <c r="F11" s="6">
        <f>F$2/SUMIF(состав!$A$1:$T$1,список!F$1,состав!$A$2:$T$2)*SUMIF(состав!$A$1:$A$50,список!$A11,INDEX(состав!$A$1:$T$50,,MATCH(F$1,состав!$A$1:$T$1,)))</f>
        <v>0</v>
      </c>
      <c r="G11" s="6">
        <f>G$2/SUMIF(состав!$A$1:$T$1,список!G$1,состав!$A$2:$T$2)*SUMIF(состав!$A$1:$A$50,список!$A11,INDEX(состав!$A$1:$T$50,,MATCH(G$1,состав!$A$1:$T$1,)))</f>
        <v>0</v>
      </c>
      <c r="H11" s="6">
        <f>H$2/SUMIF(состав!$A$1:$T$1,список!H$1,состав!$A$2:$T$2)*SUMIF(состав!$A$1:$A$50,список!$A11,INDEX(состав!$A$1:$T$50,,MATCH(H$1,состав!$A$1:$T$1,)))</f>
        <v>0.67500000000000004</v>
      </c>
      <c r="I11" s="6">
        <f>I$2/SUMIF(состав!$A$1:$T$1,список!I$1,состав!$A$2:$T$2)*SUMIF(состав!$A$1:$A$50,список!$A11,INDEX(состав!$A$1:$T$50,,MATCH(I$1,состав!$A$1:$T$1,)))</f>
        <v>0</v>
      </c>
      <c r="J11" s="6">
        <f>J$2/SUMIF(состав!$A$1:$T$1,список!J$1,состав!$A$2:$T$2)*SUMIF(состав!$A$1:$A$50,список!$A11,INDEX(состав!$A$1:$T$50,,MATCH(J$1,состав!$A$1:$T$1,)))</f>
        <v>0</v>
      </c>
      <c r="K11" s="6">
        <f>K$2/SUMIF(состав!$A$1:$T$1,список!K$1,состав!$A$2:$T$2)*SUMIF(состав!$A$1:$A$40,список!$A11,INDEX(состав!$A$1:$T$40,,MATCH(K$1,состав!$A$1:$T$1,)))</f>
        <v>0</v>
      </c>
      <c r="L11" s="6"/>
      <c r="M11" s="6"/>
      <c r="N11" s="6"/>
      <c r="O11" s="6"/>
      <c r="P11" s="6"/>
      <c r="Q11" s="6"/>
      <c r="R11" s="6"/>
      <c r="S11" s="6"/>
      <c r="T11" s="6"/>
    </row>
    <row r="12" spans="1:20" x14ac:dyDescent="0.25">
      <c r="A12" t="s">
        <v>21</v>
      </c>
      <c r="B12" s="2" t="s">
        <v>3</v>
      </c>
      <c r="C12" s="2">
        <f t="shared" si="0"/>
        <v>5.0000000000000001E-3</v>
      </c>
      <c r="D12" s="6">
        <f>D$2/SUMIF(состав!$A$1:$T$1,список!D$1,состав!$A$2:$T$2)*SUMIF(состав!$A$1:$A$50,список!$A12,INDEX(состав!$A$1:$T$50,,MATCH(D$1,состав!$A$1:$T$1,)))</f>
        <v>0</v>
      </c>
      <c r="E12" s="6">
        <f>E$2/SUMIF(состав!$A$1:$T$1,список!E$1,состав!$A$2:$T$2)*SUMIF(состав!$A$1:$A$50,список!$A12,INDEX(состав!$A$1:$T$50,,MATCH(E$1,состав!$A$1:$T$1,)))</f>
        <v>0</v>
      </c>
      <c r="F12" s="6">
        <f>F$2/SUMIF(состав!$A$1:$T$1,список!F$1,состав!$A$2:$T$2)*SUMIF(состав!$A$1:$A$50,список!$A12,INDEX(состав!$A$1:$T$50,,MATCH(F$1,состав!$A$1:$T$1,)))</f>
        <v>0</v>
      </c>
      <c r="G12" s="6">
        <f>G$2/SUMIF(состав!$A$1:$T$1,список!G$1,состав!$A$2:$T$2)*SUMIF(состав!$A$1:$A$50,список!$A12,INDEX(состав!$A$1:$T$50,,MATCH(G$1,состав!$A$1:$T$1,)))</f>
        <v>5.0000000000000001E-3</v>
      </c>
      <c r="H12" s="6">
        <f>H$2/SUMIF(состав!$A$1:$T$1,список!H$1,состав!$A$2:$T$2)*SUMIF(состав!$A$1:$A$50,список!$A12,INDEX(состав!$A$1:$T$50,,MATCH(H$1,состав!$A$1:$T$1,)))</f>
        <v>0</v>
      </c>
      <c r="I12" s="6">
        <f>I$2/SUMIF(состав!$A$1:$T$1,список!I$1,состав!$A$2:$T$2)*SUMIF(состав!$A$1:$A$50,список!$A12,INDEX(состав!$A$1:$T$50,,MATCH(I$1,состав!$A$1:$T$1,)))</f>
        <v>0</v>
      </c>
      <c r="J12" s="6">
        <f>J$2/SUMIF(состав!$A$1:$T$1,список!J$1,состав!$A$2:$T$2)*SUMIF(состав!$A$1:$A$50,список!$A12,INDEX(состав!$A$1:$T$50,,MATCH(J$1,состав!$A$1:$T$1,)))</f>
        <v>0</v>
      </c>
      <c r="K12" s="6">
        <f>K$2/SUMIF(состав!$A$1:$T$1,список!K$1,состав!$A$2:$T$2)*SUMIF(состав!$A$1:$A$40,список!$A12,INDEX(состав!$A$1:$T$40,,MATCH(K$1,состав!$A$1:$T$1,)))</f>
        <v>0</v>
      </c>
      <c r="L12" s="6"/>
      <c r="M12" s="6"/>
      <c r="N12" s="6"/>
      <c r="O12" s="6"/>
      <c r="P12" s="6"/>
      <c r="Q12" s="6"/>
      <c r="R12" s="6"/>
      <c r="S12" s="6"/>
      <c r="T12" s="6"/>
    </row>
    <row r="13" spans="1:20" x14ac:dyDescent="0.25">
      <c r="A13" t="s">
        <v>7</v>
      </c>
      <c r="B13" s="2" t="s">
        <v>3</v>
      </c>
      <c r="C13" s="2">
        <f t="shared" si="0"/>
        <v>6.0000000000000001E-3</v>
      </c>
      <c r="D13" s="6">
        <f>D$2/SUMIF(состав!$A$1:$T$1,список!D$1,состав!$A$2:$T$2)*SUMIF(состав!$A$1:$A$50,список!$A13,INDEX(состав!$A$1:$T$50,,MATCH(D$1,состав!$A$1:$T$1,)))</f>
        <v>0</v>
      </c>
      <c r="E13" s="6">
        <f>E$2/SUMIF(состав!$A$1:$T$1,список!E$1,состав!$A$2:$T$2)*SUMIF(состав!$A$1:$A$50,список!$A13,INDEX(состав!$A$1:$T$50,,MATCH(E$1,состав!$A$1:$T$1,)))</f>
        <v>5.0000000000000001E-3</v>
      </c>
      <c r="F13" s="6">
        <f>F$2/SUMIF(состав!$A$1:$T$1,список!F$1,состав!$A$2:$T$2)*SUMIF(состав!$A$1:$A$50,список!$A13,INDEX(состав!$A$1:$T$50,,MATCH(F$1,состав!$A$1:$T$1,)))</f>
        <v>0</v>
      </c>
      <c r="G13" s="6">
        <f>G$2/SUMIF(состав!$A$1:$T$1,список!G$1,состав!$A$2:$T$2)*SUMIF(состав!$A$1:$A$50,список!$A13,INDEX(состав!$A$1:$T$50,,MATCH(G$1,состав!$A$1:$T$1,)))</f>
        <v>1E-3</v>
      </c>
      <c r="H13" s="6">
        <f>H$2/SUMIF(состав!$A$1:$T$1,список!H$1,состав!$A$2:$T$2)*SUMIF(состав!$A$1:$A$50,список!$A13,INDEX(состав!$A$1:$T$50,,MATCH(H$1,состав!$A$1:$T$1,)))</f>
        <v>0</v>
      </c>
      <c r="I13" s="6">
        <f>I$2/SUMIF(состав!$A$1:$T$1,список!I$1,состав!$A$2:$T$2)*SUMIF(состав!$A$1:$A$50,список!$A13,INDEX(состав!$A$1:$T$50,,MATCH(I$1,состав!$A$1:$T$1,)))</f>
        <v>0</v>
      </c>
      <c r="J13" s="6">
        <f>J$2/SUMIF(состав!$A$1:$T$1,список!J$1,состав!$A$2:$T$2)*SUMIF(состав!$A$1:$A$50,список!$A13,INDEX(состав!$A$1:$T$50,,MATCH(J$1,состав!$A$1:$T$1,)))</f>
        <v>0</v>
      </c>
      <c r="K13" s="6">
        <f>K$2/SUMIF(состав!$A$1:$T$1,список!K$1,состав!$A$2:$T$2)*SUMIF(состав!$A$1:$A$40,список!$A13,INDEX(состав!$A$1:$T$40,,MATCH(K$1,состав!$A$1:$T$1,)))</f>
        <v>0</v>
      </c>
      <c r="L13" s="6"/>
      <c r="M13" s="6"/>
      <c r="N13" s="6"/>
      <c r="O13" s="6"/>
      <c r="P13" s="6"/>
      <c r="Q13" s="6"/>
      <c r="R13" s="6"/>
      <c r="S13" s="6"/>
      <c r="T13" s="6"/>
    </row>
    <row r="14" spans="1:20" x14ac:dyDescent="0.25">
      <c r="A14" t="s">
        <v>30</v>
      </c>
      <c r="B14" s="2" t="s">
        <v>3</v>
      </c>
      <c r="C14" s="2">
        <f t="shared" si="0"/>
        <v>2.1800000000000001E-3</v>
      </c>
      <c r="D14" s="6">
        <f>D$2/SUMIF(состав!$A$1:$T$1,список!D$1,состав!$A$2:$T$2)*SUMIF(состав!$A$1:$A$50,список!$A14,INDEX(состав!$A$1:$T$50,,MATCH(D$1,состав!$A$1:$T$1,)))</f>
        <v>0</v>
      </c>
      <c r="E14" s="6">
        <f>E$2/SUMIF(состав!$A$1:$T$1,список!E$1,состав!$A$2:$T$2)*SUMIF(состав!$A$1:$A$50,список!$A14,INDEX(состав!$A$1:$T$50,,MATCH(E$1,состав!$A$1:$T$1,)))</f>
        <v>0</v>
      </c>
      <c r="F14" s="6">
        <f>F$2/SUMIF(состав!$A$1:$T$1,список!F$1,состав!$A$2:$T$2)*SUMIF(состав!$A$1:$A$50,список!$A14,INDEX(состав!$A$1:$T$50,,MATCH(F$1,состав!$A$1:$T$1,)))</f>
        <v>0</v>
      </c>
      <c r="G14" s="6">
        <f>G$2/SUMIF(состав!$A$1:$T$1,список!G$1,состав!$A$2:$T$2)*SUMIF(состав!$A$1:$A$50,список!$A14,INDEX(состав!$A$1:$T$50,,MATCH(G$1,состав!$A$1:$T$1,)))</f>
        <v>0</v>
      </c>
      <c r="H14" s="6">
        <f>H$2/SUMIF(состав!$A$1:$T$1,список!H$1,состав!$A$2:$T$2)*SUMIF(состав!$A$1:$A$50,список!$A14,INDEX(состав!$A$1:$T$50,,MATCH(H$1,состав!$A$1:$T$1,)))</f>
        <v>2E-3</v>
      </c>
      <c r="I14" s="6">
        <f>I$2/SUMIF(состав!$A$1:$T$1,список!I$1,состав!$A$2:$T$2)*SUMIF(состав!$A$1:$A$50,список!$A14,INDEX(состав!$A$1:$T$50,,MATCH(I$1,состав!$A$1:$T$1,)))</f>
        <v>1.7999999999999998E-4</v>
      </c>
      <c r="J14" s="6">
        <f>J$2/SUMIF(состав!$A$1:$T$1,список!J$1,состав!$A$2:$T$2)*SUMIF(состав!$A$1:$A$50,список!$A14,INDEX(состав!$A$1:$T$50,,MATCH(J$1,состав!$A$1:$T$1,)))</f>
        <v>0</v>
      </c>
      <c r="K14" s="6">
        <f>K$2/SUMIF(состав!$A$1:$T$1,список!K$1,состав!$A$2:$T$2)*SUMIF(состав!$A$1:$A$40,список!$A14,INDEX(состав!$A$1:$T$40,,MATCH(K$1,состав!$A$1:$T$1,)))</f>
        <v>0</v>
      </c>
      <c r="L14" s="6"/>
      <c r="M14" s="6"/>
      <c r="N14" s="6"/>
      <c r="O14" s="6"/>
      <c r="P14" s="6"/>
      <c r="Q14" s="6"/>
      <c r="R14" s="6"/>
      <c r="S14" s="6"/>
      <c r="T14" s="6"/>
    </row>
    <row r="15" spans="1:20" x14ac:dyDescent="0.25">
      <c r="A15" t="s">
        <v>29</v>
      </c>
      <c r="B15" s="2" t="s">
        <v>3</v>
      </c>
      <c r="C15" s="2">
        <f t="shared" si="0"/>
        <v>0.3</v>
      </c>
      <c r="D15" s="6">
        <f>D$2/SUMIF(состав!$A$1:$T$1,список!D$1,состав!$A$2:$T$2)*SUMIF(состав!$A$1:$A$50,список!$A15,INDEX(состав!$A$1:$T$50,,MATCH(D$1,состав!$A$1:$T$1,)))</f>
        <v>0</v>
      </c>
      <c r="E15" s="6">
        <f>E$2/SUMIF(состав!$A$1:$T$1,список!E$1,состав!$A$2:$T$2)*SUMIF(состав!$A$1:$A$50,список!$A15,INDEX(состав!$A$1:$T$50,,MATCH(E$1,состав!$A$1:$T$1,)))</f>
        <v>0</v>
      </c>
      <c r="F15" s="6">
        <f>F$2/SUMIF(состав!$A$1:$T$1,список!F$1,состав!$A$2:$T$2)*SUMIF(состав!$A$1:$A$50,список!$A15,INDEX(состав!$A$1:$T$50,,MATCH(F$1,состав!$A$1:$T$1,)))</f>
        <v>0</v>
      </c>
      <c r="G15" s="6">
        <f>G$2/SUMIF(состав!$A$1:$T$1,список!G$1,состав!$A$2:$T$2)*SUMIF(состав!$A$1:$A$50,список!$A15,INDEX(состав!$A$1:$T$50,,MATCH(G$1,состав!$A$1:$T$1,)))</f>
        <v>0</v>
      </c>
      <c r="H15" s="6">
        <f>H$2/SUMIF(состав!$A$1:$T$1,список!H$1,состав!$A$2:$T$2)*SUMIF(состав!$A$1:$A$50,список!$A15,INDEX(состав!$A$1:$T$50,,MATCH(H$1,состав!$A$1:$T$1,)))</f>
        <v>0.3</v>
      </c>
      <c r="I15" s="6">
        <f>I$2/SUMIF(состав!$A$1:$T$1,список!I$1,состав!$A$2:$T$2)*SUMIF(состав!$A$1:$A$50,список!$A15,INDEX(состав!$A$1:$T$50,,MATCH(I$1,состав!$A$1:$T$1,)))</f>
        <v>0</v>
      </c>
      <c r="J15" s="6">
        <f>J$2/SUMIF(состав!$A$1:$T$1,список!J$1,состав!$A$2:$T$2)*SUMIF(состав!$A$1:$A$50,список!$A15,INDEX(состав!$A$1:$T$50,,MATCH(J$1,состав!$A$1:$T$1,)))</f>
        <v>0</v>
      </c>
      <c r="K15" s="6">
        <f>K$2/SUMIF(состав!$A$1:$T$1,список!K$1,состав!$A$2:$T$2)*SUMIF(состав!$A$1:$A$40,список!$A15,INDEX(состав!$A$1:$T$40,,MATCH(K$1,состав!$A$1:$T$1,)))</f>
        <v>0</v>
      </c>
      <c r="L15" s="6"/>
      <c r="M15" s="6"/>
      <c r="N15" s="6"/>
      <c r="O15" s="6"/>
      <c r="P15" s="6"/>
      <c r="Q15" s="6"/>
      <c r="R15" s="6"/>
      <c r="S15" s="6"/>
      <c r="T15" s="6"/>
    </row>
    <row r="16" spans="1:20" x14ac:dyDescent="0.25">
      <c r="A16" s="10" t="s">
        <v>14</v>
      </c>
      <c r="B16" s="2" t="s">
        <v>3</v>
      </c>
      <c r="C16" s="2">
        <f t="shared" si="0"/>
        <v>0.3</v>
      </c>
      <c r="D16" s="6">
        <f>D$2/SUMIF(состав!$A$1:$T$1,список!D$1,состав!$A$2:$T$2)*SUMIF(состав!$A$1:$A$50,список!$A16,INDEX(состав!$A$1:$T$50,,MATCH(D$1,состав!$A$1:$T$1,)))</f>
        <v>0</v>
      </c>
      <c r="E16" s="6">
        <f>E$2/SUMIF(состав!$A$1:$T$1,список!E$1,состав!$A$2:$T$2)*SUMIF(состав!$A$1:$A$50,список!$A16,INDEX(состав!$A$1:$T$50,,MATCH(E$1,состав!$A$1:$T$1,)))</f>
        <v>0</v>
      </c>
      <c r="F16" s="6">
        <f>F$2/SUMIF(состав!$A$1:$T$1,список!F$1,состав!$A$2:$T$2)*SUMIF(состав!$A$1:$A$50,список!$A16,INDEX(состав!$A$1:$T$50,,MATCH(F$1,состав!$A$1:$T$1,)))</f>
        <v>0</v>
      </c>
      <c r="G16" s="6">
        <f>G$2/SUMIF(состав!$A$1:$T$1,список!G$1,состав!$A$2:$T$2)*SUMIF(состав!$A$1:$A$50,список!$A16,INDEX(состав!$A$1:$T$50,,MATCH(G$1,состав!$A$1:$T$1,)))</f>
        <v>0.3</v>
      </c>
      <c r="H16" s="6">
        <f>H$2/SUMIF(состав!$A$1:$T$1,список!H$1,состав!$A$2:$T$2)*SUMIF(состав!$A$1:$A$50,список!$A16,INDEX(состав!$A$1:$T$50,,MATCH(H$1,состав!$A$1:$T$1,)))</f>
        <v>0</v>
      </c>
      <c r="I16" s="6">
        <f>I$2/SUMIF(состав!$A$1:$T$1,список!I$1,состав!$A$2:$T$2)*SUMIF(состав!$A$1:$A$50,список!$A16,INDEX(состав!$A$1:$T$50,,MATCH(I$1,состав!$A$1:$T$1,)))</f>
        <v>0</v>
      </c>
      <c r="J16" s="6">
        <f>J$2/SUMIF(состав!$A$1:$T$1,список!J$1,состав!$A$2:$T$2)*SUMIF(состав!$A$1:$A$50,список!$A16,INDEX(состав!$A$1:$T$50,,MATCH(J$1,состав!$A$1:$T$1,)))</f>
        <v>0</v>
      </c>
      <c r="K16" s="6">
        <f>K$2/SUMIF(состав!$A$1:$T$1,список!K$1,состав!$A$2:$T$2)*SUMIF(состав!$A$1:$A$40,список!$A16,INDEX(состав!$A$1:$T$40,,MATCH(K$1,состав!$A$1:$T$1,)))</f>
        <v>0</v>
      </c>
    </row>
    <row r="17" spans="1:11" x14ac:dyDescent="0.25">
      <c r="A17" t="s">
        <v>9</v>
      </c>
      <c r="B17" s="2" t="s">
        <v>3</v>
      </c>
      <c r="C17" s="2">
        <f t="shared" si="0"/>
        <v>8.5180000000000006E-2</v>
      </c>
      <c r="D17" s="6">
        <f>D$2/SUMIF(состав!$A$1:$T$1,список!D$1,состав!$A$2:$T$2)*SUMIF(состав!$A$1:$A$50,список!$A17,INDEX(состав!$A$1:$T$50,,MATCH(D$1,состав!$A$1:$T$1,)))</f>
        <v>0</v>
      </c>
      <c r="E17" s="6">
        <f>E$2/SUMIF(состав!$A$1:$T$1,список!E$1,состав!$A$2:$T$2)*SUMIF(состав!$A$1:$A$50,список!$A17,INDEX(состав!$A$1:$T$50,,MATCH(E$1,состав!$A$1:$T$1,)))</f>
        <v>1.4999999999999999E-2</v>
      </c>
      <c r="F17" s="6">
        <f>F$2/SUMIF(состав!$A$1:$T$1,список!F$1,состав!$A$2:$T$2)*SUMIF(состав!$A$1:$A$50,список!$A17,INDEX(состав!$A$1:$T$50,,MATCH(F$1,состав!$A$1:$T$1,)))</f>
        <v>0</v>
      </c>
      <c r="G17" s="6">
        <f>G$2/SUMIF(состав!$A$1:$T$1,список!G$1,состав!$A$2:$T$2)*SUMIF(состав!$A$1:$A$50,список!$A17,INDEX(состав!$A$1:$T$50,,MATCH(G$1,состав!$A$1:$T$1,)))</f>
        <v>7.0000000000000007E-2</v>
      </c>
      <c r="H17" s="6">
        <f>H$2/SUMIF(состав!$A$1:$T$1,список!H$1,состав!$A$2:$T$2)*SUMIF(состав!$A$1:$A$50,список!$A17,INDEX(состав!$A$1:$T$50,,MATCH(H$1,состав!$A$1:$T$1,)))</f>
        <v>0</v>
      </c>
      <c r="I17" s="6">
        <f>I$2/SUMIF(состав!$A$1:$T$1,список!I$1,состав!$A$2:$T$2)*SUMIF(состав!$A$1:$A$50,список!$A17,INDEX(состав!$A$1:$T$50,,MATCH(I$1,состав!$A$1:$T$1,)))</f>
        <v>1.7999999999999998E-4</v>
      </c>
      <c r="J17" s="6">
        <f>J$2/SUMIF(состав!$A$1:$T$1,список!J$1,состав!$A$2:$T$2)*SUMIF(состав!$A$1:$A$50,список!$A17,INDEX(состав!$A$1:$T$50,,MATCH(J$1,состав!$A$1:$T$1,)))</f>
        <v>0</v>
      </c>
      <c r="K17" s="6">
        <f>K$2/SUMIF(состав!$A$1:$T$1,список!K$1,состав!$A$2:$T$2)*SUMIF(состав!$A$1:$A$40,список!$A17,INDEX(состав!$A$1:$T$40,,MATCH(K$1,состав!$A$1:$T$1,)))</f>
        <v>0</v>
      </c>
    </row>
    <row r="18" spans="1:11" x14ac:dyDescent="0.25">
      <c r="A18" t="s">
        <v>2</v>
      </c>
      <c r="B18" s="2" t="s">
        <v>3</v>
      </c>
      <c r="C18" s="2">
        <f t="shared" si="0"/>
        <v>9.0600000000000014E-2</v>
      </c>
      <c r="D18" s="6">
        <f>D$2/SUMIF(состав!$A$1:$T$1,список!D$1,состав!$A$2:$T$2)*SUMIF(состав!$A$1:$A$50,список!$A18,INDEX(состав!$A$1:$T$50,,MATCH(D$1,состав!$A$1:$T$1,)))</f>
        <v>0.01</v>
      </c>
      <c r="E18" s="6">
        <f>E$2/SUMIF(состав!$A$1:$T$1,список!E$1,состав!$A$2:$T$2)*SUMIF(состав!$A$1:$A$50,список!$A18,INDEX(состав!$A$1:$T$50,,MATCH(E$1,состав!$A$1:$T$1,)))</f>
        <v>0.01</v>
      </c>
      <c r="F18" s="6">
        <f>F$2/SUMIF(состав!$A$1:$T$1,список!F$1,состав!$A$2:$T$2)*SUMIF(состав!$A$1:$A$50,список!$A18,INDEX(состав!$A$1:$T$50,,MATCH(F$1,состав!$A$1:$T$1,)))</f>
        <v>5.0000000000000001E-3</v>
      </c>
      <c r="G18" s="6">
        <f>G$2/SUMIF(состав!$A$1:$T$1,список!G$1,состав!$A$2:$T$2)*SUMIF(состав!$A$1:$A$50,список!$A18,INDEX(состав!$A$1:$T$50,,MATCH(G$1,состав!$A$1:$T$1,)))</f>
        <v>0.05</v>
      </c>
      <c r="H18" s="6">
        <f>H$2/SUMIF(состав!$A$1:$T$1,список!H$1,состав!$A$2:$T$2)*SUMIF(состав!$A$1:$A$50,список!$A18,INDEX(состав!$A$1:$T$50,,MATCH(H$1,состав!$A$1:$T$1,)))</f>
        <v>1.4999999999999999E-2</v>
      </c>
      <c r="I18" s="6">
        <f>I$2/SUMIF(состав!$A$1:$T$1,список!I$1,состав!$A$2:$T$2)*SUMIF(состав!$A$1:$A$50,список!$A18,INDEX(состав!$A$1:$T$50,,MATCH(I$1,состав!$A$1:$T$1,)))</f>
        <v>5.9999999999999995E-4</v>
      </c>
      <c r="J18" s="6">
        <f>J$2/SUMIF(состав!$A$1:$T$1,список!J$1,состав!$A$2:$T$2)*SUMIF(состав!$A$1:$A$50,список!$A18,INDEX(состав!$A$1:$T$50,,MATCH(J$1,состав!$A$1:$T$1,)))</f>
        <v>0</v>
      </c>
      <c r="K18" s="6">
        <f>K$2/SUMIF(состав!$A$1:$T$1,список!K$1,состав!$A$2:$T$2)*SUMIF(состав!$A$1:$A$40,список!$A18,INDEX(состав!$A$1:$T$40,,MATCH(K$1,состав!$A$1:$T$1,)))</f>
        <v>0</v>
      </c>
    </row>
    <row r="19" spans="1:11" x14ac:dyDescent="0.25">
      <c r="A19" s="10" t="s">
        <v>36</v>
      </c>
      <c r="B19" s="2" t="s">
        <v>3</v>
      </c>
      <c r="C19" s="2">
        <f t="shared" si="0"/>
        <v>0.6</v>
      </c>
      <c r="D19" s="6">
        <f>D$2/SUMIF(состав!$A$1:$T$1,список!D$1,состав!$A$2:$T$2)*SUMIF(состав!$A$1:$A$50,список!$A19,INDEX(состав!$A$1:$T$50,,MATCH(D$1,состав!$A$1:$T$1,)))</f>
        <v>0</v>
      </c>
      <c r="E19" s="6">
        <f>E$2/SUMIF(состав!$A$1:$T$1,список!E$1,состав!$A$2:$T$2)*SUMIF(состав!$A$1:$A$50,список!$A19,INDEX(состав!$A$1:$T$50,,MATCH(E$1,состав!$A$1:$T$1,)))</f>
        <v>0</v>
      </c>
      <c r="F19" s="6">
        <f>F$2/SUMIF(состав!$A$1:$T$1,список!F$1,состав!$A$2:$T$2)*SUMIF(состав!$A$1:$A$50,список!$A19,INDEX(состав!$A$1:$T$50,,MATCH(F$1,состав!$A$1:$T$1,)))</f>
        <v>0</v>
      </c>
      <c r="G19" s="6">
        <f>G$2/SUMIF(состав!$A$1:$T$1,список!G$1,состав!$A$2:$T$2)*SUMIF(состав!$A$1:$A$50,список!$A19,INDEX(состав!$A$1:$T$50,,MATCH(G$1,состав!$A$1:$T$1,)))</f>
        <v>0</v>
      </c>
      <c r="H19" s="6">
        <f>H$2/SUMIF(состав!$A$1:$T$1,список!H$1,состав!$A$2:$T$2)*SUMIF(состав!$A$1:$A$50,список!$A19,INDEX(состав!$A$1:$T$50,,MATCH(H$1,состав!$A$1:$T$1,)))</f>
        <v>0.6</v>
      </c>
      <c r="I19" s="6">
        <f>I$2/SUMIF(состав!$A$1:$T$1,список!I$1,состав!$A$2:$T$2)*SUMIF(состав!$A$1:$A$50,список!$A19,INDEX(состав!$A$1:$T$50,,MATCH(I$1,состав!$A$1:$T$1,)))</f>
        <v>0</v>
      </c>
      <c r="J19" s="6">
        <f>J$2/SUMIF(состав!$A$1:$T$1,список!J$1,состав!$A$2:$T$2)*SUMIF(состав!$A$1:$A$50,список!$A19,INDEX(состав!$A$1:$T$50,,MATCH(J$1,состав!$A$1:$T$1,)))</f>
        <v>0</v>
      </c>
      <c r="K19" s="6">
        <f>K$2/SUMIF(состав!$A$1:$T$1,список!K$1,состав!$A$2:$T$2)*SUMIF(состав!$A$1:$A$40,список!$A19,INDEX(состав!$A$1:$T$40,,MATCH(K$1,состав!$A$1:$T$1,)))</f>
        <v>0</v>
      </c>
    </row>
    <row r="20" spans="1:11" x14ac:dyDescent="0.25">
      <c r="A20" t="s">
        <v>32</v>
      </c>
      <c r="B20" s="2" t="s">
        <v>3</v>
      </c>
      <c r="C20" s="2">
        <f t="shared" si="0"/>
        <v>4.8000000000000001E-4</v>
      </c>
      <c r="D20" s="6">
        <f>D$2/SUMIF(состав!$A$1:$T$1,список!D$1,состав!$A$2:$T$2)*SUMIF(состав!$A$1:$A$50,список!$A20,INDEX(состав!$A$1:$T$50,,MATCH(D$1,состав!$A$1:$T$1,)))</f>
        <v>0</v>
      </c>
      <c r="E20" s="6">
        <f>E$2/SUMIF(состав!$A$1:$T$1,список!E$1,состав!$A$2:$T$2)*SUMIF(состав!$A$1:$A$50,список!$A20,INDEX(состав!$A$1:$T$50,,MATCH(E$1,состав!$A$1:$T$1,)))</f>
        <v>0</v>
      </c>
      <c r="F20" s="6">
        <f>F$2/SUMIF(состав!$A$1:$T$1,список!F$1,состав!$A$2:$T$2)*SUMIF(состав!$A$1:$A$50,список!$A20,INDEX(состав!$A$1:$T$50,,MATCH(F$1,состав!$A$1:$T$1,)))</f>
        <v>0</v>
      </c>
      <c r="G20" s="6">
        <f>G$2/SUMIF(состав!$A$1:$T$1,список!G$1,состав!$A$2:$T$2)*SUMIF(состав!$A$1:$A$50,список!$A20,INDEX(состав!$A$1:$T$50,,MATCH(G$1,состав!$A$1:$T$1,)))</f>
        <v>0</v>
      </c>
      <c r="H20" s="6">
        <f>H$2/SUMIF(состав!$A$1:$T$1,список!H$1,состав!$A$2:$T$2)*SUMIF(состав!$A$1:$A$50,список!$A20,INDEX(состав!$A$1:$T$50,,MATCH(H$1,состав!$A$1:$T$1,)))</f>
        <v>0</v>
      </c>
      <c r="I20" s="6">
        <f>I$2/SUMIF(состав!$A$1:$T$1,список!I$1,состав!$A$2:$T$2)*SUMIF(состав!$A$1:$A$50,список!$A20,INDEX(состав!$A$1:$T$50,,MATCH(I$1,состав!$A$1:$T$1,)))</f>
        <v>4.8000000000000001E-4</v>
      </c>
      <c r="J20" s="6">
        <f>J$2/SUMIF(состав!$A$1:$T$1,список!J$1,состав!$A$2:$T$2)*SUMIF(состав!$A$1:$A$50,список!$A20,INDEX(состав!$A$1:$T$50,,MATCH(J$1,состав!$A$1:$T$1,)))</f>
        <v>0</v>
      </c>
      <c r="K20" s="6">
        <f>K$2/SUMIF(состав!$A$1:$T$1,список!K$1,состав!$A$2:$T$2)*SUMIF(состав!$A$1:$A$40,список!$A20,INDEX(состав!$A$1:$T$40,,MATCH(K$1,состав!$A$1:$T$1,)))</f>
        <v>0</v>
      </c>
    </row>
    <row r="21" spans="1:11" x14ac:dyDescent="0.25">
      <c r="A21" t="s">
        <v>35</v>
      </c>
      <c r="B21" s="2" t="s">
        <v>3</v>
      </c>
      <c r="C21" s="2">
        <f t="shared" si="0"/>
        <v>1.2E-2</v>
      </c>
      <c r="D21" s="6">
        <f>D$2/SUMIF(состав!$A$1:$T$1,список!D$1,состав!$A$2:$T$2)*SUMIF(состав!$A$1:$A$50,список!$A21,INDEX(состав!$A$1:$T$50,,MATCH(D$1,состав!$A$1:$T$1,)))</f>
        <v>0</v>
      </c>
      <c r="E21" s="6">
        <f>E$2/SUMIF(состав!$A$1:$T$1,список!E$1,состав!$A$2:$T$2)*SUMIF(состав!$A$1:$A$50,список!$A21,INDEX(состав!$A$1:$T$50,,MATCH(E$1,состав!$A$1:$T$1,)))</f>
        <v>0</v>
      </c>
      <c r="F21" s="6">
        <f>F$2/SUMIF(состав!$A$1:$T$1,список!F$1,состав!$A$2:$T$2)*SUMIF(состав!$A$1:$A$50,список!$A21,INDEX(состав!$A$1:$T$50,,MATCH(F$1,состав!$A$1:$T$1,)))</f>
        <v>0</v>
      </c>
      <c r="G21" s="6">
        <f>G$2/SUMIF(состав!$A$1:$T$1,список!G$1,состав!$A$2:$T$2)*SUMIF(состав!$A$1:$A$50,список!$A21,INDEX(состав!$A$1:$T$50,,MATCH(G$1,состав!$A$1:$T$1,)))</f>
        <v>0</v>
      </c>
      <c r="H21" s="6">
        <f>H$2/SUMIF(состав!$A$1:$T$1,список!H$1,состав!$A$2:$T$2)*SUMIF(состав!$A$1:$A$50,список!$A21,INDEX(состав!$A$1:$T$50,,MATCH(H$1,состав!$A$1:$T$1,)))</f>
        <v>0</v>
      </c>
      <c r="I21" s="6">
        <f>I$2/SUMIF(состав!$A$1:$T$1,список!I$1,состав!$A$2:$T$2)*SUMIF(состав!$A$1:$A$50,список!$A21,INDEX(состав!$A$1:$T$50,,MATCH(I$1,состав!$A$1:$T$1,)))</f>
        <v>1.2E-2</v>
      </c>
      <c r="J21" s="6">
        <f>J$2/SUMIF(состав!$A$1:$T$1,список!J$1,состав!$A$2:$T$2)*SUMIF(состав!$A$1:$A$50,список!$A21,INDEX(состав!$A$1:$T$50,,MATCH(J$1,состав!$A$1:$T$1,)))</f>
        <v>0</v>
      </c>
      <c r="K21" s="6">
        <f>K$2/SUMIF(состав!$A$1:$T$1,список!K$1,состав!$A$2:$T$2)*SUMIF(состав!$A$1:$A$40,список!$A21,INDEX(состав!$A$1:$T$40,,MATCH(K$1,состав!$A$1:$T$1,)))</f>
        <v>0</v>
      </c>
    </row>
    <row r="22" spans="1:11" x14ac:dyDescent="0.25">
      <c r="A22" t="s">
        <v>31</v>
      </c>
      <c r="B22" s="2" t="s">
        <v>3</v>
      </c>
      <c r="C22" s="2">
        <f t="shared" si="0"/>
        <v>6.0000000000000001E-3</v>
      </c>
      <c r="D22" s="6">
        <f>D$2/SUMIF(состав!$A$1:$T$1,список!D$1,состав!$A$2:$T$2)*SUMIF(состав!$A$1:$A$50,список!$A22,INDEX(состав!$A$1:$T$50,,MATCH(D$1,состав!$A$1:$T$1,)))</f>
        <v>0</v>
      </c>
      <c r="E22" s="6">
        <f>E$2/SUMIF(состав!$A$1:$T$1,список!E$1,состав!$A$2:$T$2)*SUMIF(состав!$A$1:$A$50,список!$A22,INDEX(состав!$A$1:$T$50,,MATCH(E$1,состав!$A$1:$T$1,)))</f>
        <v>0</v>
      </c>
      <c r="F22" s="6">
        <f>F$2/SUMIF(состав!$A$1:$T$1,список!F$1,состав!$A$2:$T$2)*SUMIF(состав!$A$1:$A$50,список!$A22,INDEX(состав!$A$1:$T$50,,MATCH(F$1,состав!$A$1:$T$1,)))</f>
        <v>0</v>
      </c>
      <c r="G22" s="6">
        <f>G$2/SUMIF(состав!$A$1:$T$1,список!G$1,состав!$A$2:$T$2)*SUMIF(состав!$A$1:$A$50,список!$A22,INDEX(состав!$A$1:$T$50,,MATCH(G$1,состав!$A$1:$T$1,)))</f>
        <v>0</v>
      </c>
      <c r="H22" s="6">
        <f>H$2/SUMIF(состав!$A$1:$T$1,список!H$1,состав!$A$2:$T$2)*SUMIF(состав!$A$1:$A$50,список!$A22,INDEX(состав!$A$1:$T$50,,MATCH(H$1,состав!$A$1:$T$1,)))</f>
        <v>0</v>
      </c>
      <c r="I22" s="6">
        <f>I$2/SUMIF(состав!$A$1:$T$1,список!I$1,состав!$A$2:$T$2)*SUMIF(состав!$A$1:$A$50,список!$A22,INDEX(состав!$A$1:$T$50,,MATCH(I$1,состав!$A$1:$T$1,)))</f>
        <v>6.0000000000000001E-3</v>
      </c>
      <c r="J22" s="6">
        <f>J$2/SUMIF(состав!$A$1:$T$1,список!J$1,состав!$A$2:$T$2)*SUMIF(состав!$A$1:$A$50,список!$A22,INDEX(состав!$A$1:$T$50,,MATCH(J$1,состав!$A$1:$T$1,)))</f>
        <v>0</v>
      </c>
      <c r="K22" s="6">
        <f>K$2/SUMIF(состав!$A$1:$T$1,список!K$1,состав!$A$2:$T$2)*SUMIF(состав!$A$1:$A$40,список!$A22,INDEX(состав!$A$1:$T$40,,MATCH(K$1,состав!$A$1:$T$1,)))</f>
        <v>0</v>
      </c>
    </row>
    <row r="23" spans="1:11" x14ac:dyDescent="0.25">
      <c r="A23" t="s">
        <v>22</v>
      </c>
      <c r="B23" s="2" t="s">
        <v>3</v>
      </c>
      <c r="C23" s="2">
        <f t="shared" si="0"/>
        <v>5.0000000000000001E-3</v>
      </c>
      <c r="D23" s="6">
        <f>D$2/SUMIF(состав!$A$1:$T$1,список!D$1,состав!$A$2:$T$2)*SUMIF(состав!$A$1:$A$50,список!$A23,INDEX(состав!$A$1:$T$50,,MATCH(D$1,состав!$A$1:$T$1,)))</f>
        <v>0</v>
      </c>
      <c r="E23" s="6">
        <f>E$2/SUMIF(состав!$A$1:$T$1,список!E$1,состав!$A$2:$T$2)*SUMIF(состав!$A$1:$A$50,список!$A23,INDEX(состав!$A$1:$T$50,,MATCH(E$1,состав!$A$1:$T$1,)))</f>
        <v>5.0000000000000001E-3</v>
      </c>
      <c r="F23" s="6">
        <f>F$2/SUMIF(состав!$A$1:$T$1,список!F$1,состав!$A$2:$T$2)*SUMIF(состав!$A$1:$A$50,список!$A23,INDEX(состав!$A$1:$T$50,,MATCH(F$1,состав!$A$1:$T$1,)))</f>
        <v>0</v>
      </c>
      <c r="G23" s="6">
        <f>G$2/SUMIF(состав!$A$1:$T$1,список!G$1,состав!$A$2:$T$2)*SUMIF(состав!$A$1:$A$50,список!$A23,INDEX(состав!$A$1:$T$50,,MATCH(G$1,состав!$A$1:$T$1,)))</f>
        <v>0</v>
      </c>
      <c r="H23" s="6">
        <f>H$2/SUMIF(состав!$A$1:$T$1,список!H$1,состав!$A$2:$T$2)*SUMIF(состав!$A$1:$A$50,список!$A23,INDEX(состав!$A$1:$T$50,,MATCH(H$1,состав!$A$1:$T$1,)))</f>
        <v>0</v>
      </c>
      <c r="I23" s="6">
        <f>I$2/SUMIF(состав!$A$1:$T$1,список!I$1,состав!$A$2:$T$2)*SUMIF(состав!$A$1:$A$50,список!$A23,INDEX(состав!$A$1:$T$50,,MATCH(I$1,состав!$A$1:$T$1,)))</f>
        <v>0</v>
      </c>
      <c r="J23" s="6">
        <f>J$2/SUMIF(состав!$A$1:$T$1,список!J$1,состав!$A$2:$T$2)*SUMIF(состав!$A$1:$A$50,список!$A23,INDEX(состав!$A$1:$T$50,,MATCH(J$1,состав!$A$1:$T$1,)))</f>
        <v>0</v>
      </c>
      <c r="K23" s="6">
        <f>K$2/SUMIF(состав!$A$1:$T$1,список!K$1,состав!$A$2:$T$2)*SUMIF(состав!$A$1:$A$40,список!$A23,INDEX(состав!$A$1:$T$40,,MATCH(K$1,состав!$A$1:$T$1,)))</f>
        <v>0</v>
      </c>
    </row>
    <row r="24" spans="1:11" x14ac:dyDescent="0.25">
      <c r="A24" t="s">
        <v>20</v>
      </c>
      <c r="B24" s="2" t="s">
        <v>3</v>
      </c>
      <c r="C24" s="2">
        <f t="shared" si="0"/>
        <v>0.02</v>
      </c>
      <c r="D24" s="6">
        <f>D$2/SUMIF(состав!$A$1:$T$1,список!D$1,состав!$A$2:$T$2)*SUMIF(состав!$A$1:$A$50,список!$A24,INDEX(состав!$A$1:$T$50,,MATCH(D$1,состав!$A$1:$T$1,)))</f>
        <v>0</v>
      </c>
      <c r="E24" s="6">
        <f>E$2/SUMIF(состав!$A$1:$T$1,список!E$1,состав!$A$2:$T$2)*SUMIF(состав!$A$1:$A$50,список!$A24,INDEX(состав!$A$1:$T$50,,MATCH(E$1,состав!$A$1:$T$1,)))</f>
        <v>0</v>
      </c>
      <c r="F24" s="6">
        <f>F$2/SUMIF(состав!$A$1:$T$1,список!F$1,состав!$A$2:$T$2)*SUMIF(состав!$A$1:$A$50,список!$A24,INDEX(состав!$A$1:$T$50,,MATCH(F$1,состав!$A$1:$T$1,)))</f>
        <v>0</v>
      </c>
      <c r="G24" s="6">
        <f>G$2/SUMIF(состав!$A$1:$T$1,список!G$1,состав!$A$2:$T$2)*SUMIF(состав!$A$1:$A$50,список!$A24,INDEX(состав!$A$1:$T$50,,MATCH(G$1,состав!$A$1:$T$1,)))</f>
        <v>0.02</v>
      </c>
      <c r="H24" s="6">
        <f>H$2/SUMIF(состав!$A$1:$T$1,список!H$1,состав!$A$2:$T$2)*SUMIF(состав!$A$1:$A$50,список!$A24,INDEX(состав!$A$1:$T$50,,MATCH(H$1,состав!$A$1:$T$1,)))</f>
        <v>0</v>
      </c>
      <c r="I24" s="6">
        <f>I$2/SUMIF(состав!$A$1:$T$1,список!I$1,состав!$A$2:$T$2)*SUMIF(состав!$A$1:$A$50,список!$A24,INDEX(состав!$A$1:$T$50,,MATCH(I$1,состав!$A$1:$T$1,)))</f>
        <v>0</v>
      </c>
      <c r="J24" s="6">
        <f>J$2/SUMIF(состав!$A$1:$T$1,список!J$1,состав!$A$2:$T$2)*SUMIF(состав!$A$1:$A$50,список!$A24,INDEX(состав!$A$1:$T$50,,MATCH(J$1,состав!$A$1:$T$1,)))</f>
        <v>0</v>
      </c>
      <c r="K24" s="6">
        <f>K$2/SUMIF(состав!$A$1:$T$1,список!K$1,состав!$A$2:$T$2)*SUMIF(состав!$A$1:$A$40,список!$A24,INDEX(состав!$A$1:$T$40,,MATCH(K$1,состав!$A$1:$T$1,)))</f>
        <v>0</v>
      </c>
    </row>
    <row r="25" spans="1:11" x14ac:dyDescent="0.25">
      <c r="A25" t="s">
        <v>28</v>
      </c>
      <c r="B25" s="2" t="s">
        <v>3</v>
      </c>
      <c r="C25" s="2">
        <f t="shared" si="0"/>
        <v>0.45</v>
      </c>
      <c r="D25" s="6">
        <f>D$2/SUMIF(состав!$A$1:$T$1,список!D$1,состав!$A$2:$T$2)*SUMIF(состав!$A$1:$A$50,список!$A25,INDEX(состав!$A$1:$T$50,,MATCH(D$1,состав!$A$1:$T$1,)))</f>
        <v>0</v>
      </c>
      <c r="E25" s="6">
        <f>E$2/SUMIF(состав!$A$1:$T$1,список!E$1,состав!$A$2:$T$2)*SUMIF(состав!$A$1:$A$50,список!$A25,INDEX(состав!$A$1:$T$50,,MATCH(E$1,состав!$A$1:$T$1,)))</f>
        <v>0</v>
      </c>
      <c r="F25" s="6">
        <f>F$2/SUMIF(состав!$A$1:$T$1,список!F$1,состав!$A$2:$T$2)*SUMIF(состав!$A$1:$A$50,список!$A25,INDEX(состав!$A$1:$T$50,,MATCH(F$1,состав!$A$1:$T$1,)))</f>
        <v>0</v>
      </c>
      <c r="G25" s="6">
        <f>G$2/SUMIF(состав!$A$1:$T$1,список!G$1,состав!$A$2:$T$2)*SUMIF(состав!$A$1:$A$50,список!$A25,INDEX(состав!$A$1:$T$50,,MATCH(G$1,состав!$A$1:$T$1,)))</f>
        <v>0</v>
      </c>
      <c r="H25" s="6">
        <f>H$2/SUMIF(состав!$A$1:$T$1,список!H$1,состав!$A$2:$T$2)*SUMIF(состав!$A$1:$A$50,список!$A25,INDEX(состав!$A$1:$T$50,,MATCH(H$1,состав!$A$1:$T$1,)))</f>
        <v>0.45</v>
      </c>
      <c r="I25" s="6">
        <f>I$2/SUMIF(состав!$A$1:$T$1,список!I$1,состав!$A$2:$T$2)*SUMIF(состав!$A$1:$A$50,список!$A25,INDEX(состав!$A$1:$T$50,,MATCH(I$1,состав!$A$1:$T$1,)))</f>
        <v>0</v>
      </c>
      <c r="J25" s="6">
        <f>J$2/SUMIF(состав!$A$1:$T$1,список!J$1,состав!$A$2:$T$2)*SUMIF(состав!$A$1:$A$50,список!$A25,INDEX(состав!$A$1:$T$50,,MATCH(J$1,состав!$A$1:$T$1,)))</f>
        <v>0</v>
      </c>
      <c r="K25" s="6">
        <f>K$2/SUMIF(состав!$A$1:$T$1,список!K$1,состав!$A$2:$T$2)*SUMIF(состав!$A$1:$A$40,список!$A25,INDEX(состав!$A$1:$T$40,,MATCH(K$1,состав!$A$1:$T$1,)))</f>
        <v>0</v>
      </c>
    </row>
    <row r="26" spans="1:11" x14ac:dyDescent="0.25">
      <c r="A26" t="s">
        <v>8</v>
      </c>
      <c r="B26" s="2" t="s">
        <v>3</v>
      </c>
      <c r="C26" s="2">
        <f t="shared" si="0"/>
        <v>0.06</v>
      </c>
      <c r="D26" s="6">
        <f>D$2/SUMIF(состав!$A$1:$T$1,список!D$1,состав!$A$2:$T$2)*SUMIF(состав!$A$1:$A$50,список!$A26,INDEX(состав!$A$1:$T$50,,MATCH(D$1,состав!$A$1:$T$1,)))</f>
        <v>0</v>
      </c>
      <c r="E26" s="6">
        <f>E$2/SUMIF(состав!$A$1:$T$1,список!E$1,состав!$A$2:$T$2)*SUMIF(состав!$A$1:$A$50,список!$A26,INDEX(состав!$A$1:$T$50,,MATCH(E$1,состав!$A$1:$T$1,)))</f>
        <v>0.06</v>
      </c>
      <c r="F26" s="6">
        <f>F$2/SUMIF(состав!$A$1:$T$1,список!F$1,состав!$A$2:$T$2)*SUMIF(состав!$A$1:$A$50,список!$A26,INDEX(состав!$A$1:$T$50,,MATCH(F$1,состав!$A$1:$T$1,)))</f>
        <v>0</v>
      </c>
      <c r="G26" s="6">
        <f>G$2/SUMIF(состав!$A$1:$T$1,список!G$1,состав!$A$2:$T$2)*SUMIF(состав!$A$1:$A$50,список!$A26,INDEX(состав!$A$1:$T$50,,MATCH(G$1,состав!$A$1:$T$1,)))</f>
        <v>0</v>
      </c>
      <c r="H26" s="6">
        <f>H$2/SUMIF(состав!$A$1:$T$1,список!H$1,состав!$A$2:$T$2)*SUMIF(состав!$A$1:$A$50,список!$A26,INDEX(состав!$A$1:$T$50,,MATCH(H$1,состав!$A$1:$T$1,)))</f>
        <v>0</v>
      </c>
      <c r="I26" s="6">
        <f>I$2/SUMIF(состав!$A$1:$T$1,список!I$1,состав!$A$2:$T$2)*SUMIF(состав!$A$1:$A$50,список!$A26,INDEX(состав!$A$1:$T$50,,MATCH(I$1,состав!$A$1:$T$1,)))</f>
        <v>0</v>
      </c>
      <c r="J26" s="6">
        <f>J$2/SUMIF(состав!$A$1:$T$1,список!J$1,состав!$A$2:$T$2)*SUMIF(состав!$A$1:$A$50,список!$A26,INDEX(состав!$A$1:$T$50,,MATCH(J$1,состав!$A$1:$T$1,)))</f>
        <v>0</v>
      </c>
      <c r="K26" s="6">
        <f>K$2/SUMIF(состав!$A$1:$T$1,список!K$1,состав!$A$2:$T$2)*SUMIF(состав!$A$1:$A$40,список!$A26,INDEX(состав!$A$1:$T$40,,MATCH(K$1,состав!$A$1:$T$1,)))</f>
        <v>0</v>
      </c>
    </row>
    <row r="27" spans="1:11" x14ac:dyDescent="0.25">
      <c r="B27" s="2" t="s">
        <v>3</v>
      </c>
      <c r="C27" s="2">
        <f t="shared" si="0"/>
        <v>0</v>
      </c>
      <c r="D27" s="6">
        <f>D$2/SUMIF(состав!$A$1:$T$1,список!D$1,состав!$A$2:$T$2)*SUMIF(состав!$A$1:$A$50,список!$A27,INDEX(состав!$A$1:$T$50,,MATCH(D$1,состав!$A$1:$T$1,)))</f>
        <v>0</v>
      </c>
      <c r="E27" s="6">
        <f>E$2/SUMIF(состав!$A$1:$T$1,список!E$1,состав!$A$2:$T$2)*SUMIF(состав!$A$1:$A$50,список!$A27,INDEX(состав!$A$1:$T$50,,MATCH(E$1,состав!$A$1:$T$1,)))</f>
        <v>0</v>
      </c>
      <c r="F27" s="6">
        <f>F$2/SUMIF(состав!$A$1:$T$1,список!F$1,состав!$A$2:$T$2)*SUMIF(состав!$A$1:$A$50,список!$A27,INDEX(состав!$A$1:$T$50,,MATCH(F$1,состав!$A$1:$T$1,)))</f>
        <v>0</v>
      </c>
      <c r="G27" s="6">
        <f>G$2/SUMIF(состав!$A$1:$T$1,список!G$1,состав!$A$2:$T$2)*SUMIF(состав!$A$1:$A$50,список!$A27,INDEX(состав!$A$1:$T$50,,MATCH(G$1,состав!$A$1:$T$1,)))</f>
        <v>0</v>
      </c>
      <c r="H27" s="6">
        <f>H$2/SUMIF(состав!$A$1:$T$1,список!H$1,состав!$A$2:$T$2)*SUMIF(состав!$A$1:$A$50,список!$A27,INDEX(состав!$A$1:$T$50,,MATCH(H$1,состав!$A$1:$T$1,)))</f>
        <v>0</v>
      </c>
      <c r="I27" s="6">
        <f>I$2/SUMIF(состав!$A$1:$T$1,список!I$1,состав!$A$2:$T$2)*SUMIF(состав!$A$1:$A$50,список!$A27,INDEX(состав!$A$1:$T$50,,MATCH(I$1,состав!$A$1:$T$1,)))</f>
        <v>0</v>
      </c>
      <c r="J27" s="6">
        <f>J$2/SUMIF(состав!$A$1:$T$1,список!J$1,состав!$A$2:$T$2)*SUMIF(состав!$A$1:$A$50,список!$A27,INDEX(состав!$A$1:$T$50,,MATCH(J$1,состав!$A$1:$T$1,)))</f>
        <v>0</v>
      </c>
      <c r="K27" s="6">
        <f>K$2/SUMIF(состав!$A$1:$T$1,список!K$1,состав!$A$2:$T$2)*SUMIF(состав!$A$1:$A$40,список!$A27,INDEX(состав!$A$1:$T$40,,MATCH(K$1,состав!$A$1:$T$1,)))</f>
        <v>0</v>
      </c>
    </row>
    <row r="28" spans="1:11" x14ac:dyDescent="0.25">
      <c r="B28" s="2" t="s">
        <v>3</v>
      </c>
      <c r="C28" s="2">
        <f t="shared" si="0"/>
        <v>0</v>
      </c>
      <c r="D28" s="6">
        <f>D$2/SUMIF(состав!$A$1:$T$1,список!D$1,состав!$A$2:$T$2)*SUMIF(состав!$A$1:$A$50,список!$A28,INDEX(состав!$A$1:$T$50,,MATCH(D$1,состав!$A$1:$T$1,)))</f>
        <v>0</v>
      </c>
      <c r="E28" s="6">
        <f>E$2/SUMIF(состав!$A$1:$T$1,список!E$1,состав!$A$2:$T$2)*SUMIF(состав!$A$1:$A$50,список!$A28,INDEX(состав!$A$1:$T$50,,MATCH(E$1,состав!$A$1:$T$1,)))</f>
        <v>0</v>
      </c>
      <c r="F28" s="6">
        <f>F$2/SUMIF(состав!$A$1:$T$1,список!F$1,состав!$A$2:$T$2)*SUMIF(состав!$A$1:$A$50,список!$A28,INDEX(состав!$A$1:$T$50,,MATCH(F$1,состав!$A$1:$T$1,)))</f>
        <v>0</v>
      </c>
      <c r="G28" s="6">
        <f>G$2/SUMIF(состав!$A$1:$T$1,список!G$1,состав!$A$2:$T$2)*SUMIF(состав!$A$1:$A$50,список!$A28,INDEX(состав!$A$1:$T$50,,MATCH(G$1,состав!$A$1:$T$1,)))</f>
        <v>0</v>
      </c>
      <c r="H28" s="6">
        <f>H$2/SUMIF(состав!$A$1:$T$1,список!H$1,состав!$A$2:$T$2)*SUMIF(состав!$A$1:$A$50,список!$A28,INDEX(состав!$A$1:$T$50,,MATCH(H$1,состав!$A$1:$T$1,)))</f>
        <v>0</v>
      </c>
      <c r="I28" s="6">
        <f>I$2/SUMIF(состав!$A$1:$T$1,список!I$1,состав!$A$2:$T$2)*SUMIF(состав!$A$1:$A$50,список!$A28,INDEX(состав!$A$1:$T$50,,MATCH(I$1,состав!$A$1:$T$1,)))</f>
        <v>0</v>
      </c>
      <c r="J28" s="6">
        <f>J$2/SUMIF(состав!$A$1:$T$1,список!J$1,состав!$A$2:$T$2)*SUMIF(состав!$A$1:$A$50,список!$A28,INDEX(состав!$A$1:$T$50,,MATCH(J$1,состав!$A$1:$T$1,)))</f>
        <v>0</v>
      </c>
      <c r="K28" s="6">
        <f>K$2/SUMIF(состав!$A$1:$T$1,список!K$1,состав!$A$2:$T$2)*SUMIF(состав!$A$1:$A$40,список!$A28,INDEX(состав!$A$1:$T$40,,MATCH(K$1,состав!$A$1:$T$1,)))</f>
        <v>0</v>
      </c>
    </row>
    <row r="29" spans="1:11" x14ac:dyDescent="0.25">
      <c r="B29" s="2" t="s">
        <v>3</v>
      </c>
      <c r="C29" s="2">
        <f t="shared" si="0"/>
        <v>0</v>
      </c>
      <c r="D29" s="6">
        <f>D$2/SUMIF(состав!$A$1:$T$1,список!D$1,состав!$A$2:$T$2)*SUMIF(состав!$A$1:$A$50,список!$A29,INDEX(состав!$A$1:$T$50,,MATCH(D$1,состав!$A$1:$T$1,)))</f>
        <v>0</v>
      </c>
      <c r="E29" s="6">
        <f>E$2/SUMIF(состав!$A$1:$T$1,список!E$1,состав!$A$2:$T$2)*SUMIF(состав!$A$1:$A$50,список!$A29,INDEX(состав!$A$1:$T$50,,MATCH(E$1,состав!$A$1:$T$1,)))</f>
        <v>0</v>
      </c>
      <c r="F29" s="6">
        <f>F$2/SUMIF(состав!$A$1:$T$1,список!F$1,состав!$A$2:$T$2)*SUMIF(состав!$A$1:$A$50,список!$A29,INDEX(состав!$A$1:$T$50,,MATCH(F$1,состав!$A$1:$T$1,)))</f>
        <v>0</v>
      </c>
      <c r="G29" s="6">
        <f>G$2/SUMIF(состав!$A$1:$T$1,список!G$1,состав!$A$2:$T$2)*SUMIF(состав!$A$1:$A$50,список!$A29,INDEX(состав!$A$1:$T$50,,MATCH(G$1,состав!$A$1:$T$1,)))</f>
        <v>0</v>
      </c>
      <c r="H29" s="6">
        <f>H$2/SUMIF(состав!$A$1:$T$1,список!H$1,состав!$A$2:$T$2)*SUMIF(состав!$A$1:$A$50,список!$A29,INDEX(состав!$A$1:$T$50,,MATCH(H$1,состав!$A$1:$T$1,)))</f>
        <v>0</v>
      </c>
      <c r="I29" s="6">
        <f>I$2/SUMIF(состав!$A$1:$T$1,список!I$1,состав!$A$2:$T$2)*SUMIF(состав!$A$1:$A$50,список!$A29,INDEX(состав!$A$1:$T$50,,MATCH(I$1,состав!$A$1:$T$1,)))</f>
        <v>0</v>
      </c>
      <c r="J29" s="6">
        <f>J$2/SUMIF(состав!$A$1:$T$1,список!J$1,состав!$A$2:$T$2)*SUMIF(состав!$A$1:$A$50,список!$A29,INDEX(состав!$A$1:$T$50,,MATCH(J$1,состав!$A$1:$T$1,)))</f>
        <v>0</v>
      </c>
      <c r="K29" s="6">
        <f>K$2/SUMIF(состав!$A$1:$T$1,список!K$1,состав!$A$2:$T$2)*SUMIF(состав!$A$1:$A$40,список!$A29,INDEX(состав!$A$1:$T$40,,MATCH(K$1,состав!$A$1:$T$1,)))</f>
        <v>0</v>
      </c>
    </row>
    <row r="30" spans="1:11" x14ac:dyDescent="0.25">
      <c r="B30" s="2" t="s">
        <v>3</v>
      </c>
      <c r="C30" s="2">
        <f t="shared" si="0"/>
        <v>0</v>
      </c>
      <c r="D30" s="6">
        <f>D$2/SUMIF(состав!$A$1:$T$1,список!D$1,состав!$A$2:$T$2)*SUMIF(состав!$A$1:$A$50,список!$A30,INDEX(состав!$A$1:$T$50,,MATCH(D$1,состав!$A$1:$T$1,)))</f>
        <v>0</v>
      </c>
      <c r="E30" s="6">
        <f>E$2/SUMIF(состав!$A$1:$T$1,список!E$1,состав!$A$2:$T$2)*SUMIF(состав!$A$1:$A$50,список!$A30,INDEX(состав!$A$1:$T$50,,MATCH(E$1,состав!$A$1:$T$1,)))</f>
        <v>0</v>
      </c>
      <c r="F30" s="6">
        <f>F$2/SUMIF(состав!$A$1:$T$1,список!F$1,состав!$A$2:$T$2)*SUMIF(состав!$A$1:$A$50,список!$A30,INDEX(состав!$A$1:$T$50,,MATCH(F$1,состав!$A$1:$T$1,)))</f>
        <v>0</v>
      </c>
      <c r="G30" s="6">
        <f>G$2/SUMIF(состав!$A$1:$T$1,список!G$1,состав!$A$2:$T$2)*SUMIF(состав!$A$1:$A$50,список!$A30,INDEX(состав!$A$1:$T$50,,MATCH(G$1,состав!$A$1:$T$1,)))</f>
        <v>0</v>
      </c>
      <c r="H30" s="6">
        <f>H$2/SUMIF(состав!$A$1:$T$1,список!H$1,состав!$A$2:$T$2)*SUMIF(состав!$A$1:$A$50,список!$A30,INDEX(состав!$A$1:$T$50,,MATCH(H$1,состав!$A$1:$T$1,)))</f>
        <v>0</v>
      </c>
      <c r="I30" s="6">
        <f>I$2/SUMIF(состав!$A$1:$T$1,список!I$1,состав!$A$2:$T$2)*SUMIF(состав!$A$1:$A$50,список!$A30,INDEX(состав!$A$1:$T$50,,MATCH(I$1,состав!$A$1:$T$1,)))</f>
        <v>0</v>
      </c>
      <c r="J30" s="6">
        <f>J$2/SUMIF(состав!$A$1:$T$1,список!J$1,состав!$A$2:$T$2)*SUMIF(состав!$A$1:$A$50,список!$A30,INDEX(состав!$A$1:$T$50,,MATCH(J$1,состав!$A$1:$T$1,)))</f>
        <v>0</v>
      </c>
      <c r="K30" s="6">
        <f>K$2/SUMIF(состав!$A$1:$T$1,список!K$1,состав!$A$2:$T$2)*SUMIF(состав!$A$1:$A$40,список!$A30,INDEX(состав!$A$1:$T$40,,MATCH(K$1,состав!$A$1:$T$1,)))</f>
        <v>0</v>
      </c>
    </row>
    <row r="31" spans="1:11" x14ac:dyDescent="0.25">
      <c r="B31" s="2" t="s">
        <v>3</v>
      </c>
      <c r="C31" s="2">
        <f t="shared" si="0"/>
        <v>0</v>
      </c>
      <c r="D31" s="6">
        <f>D$2/SUMIF(состав!$A$1:$T$1,список!D$1,состав!$A$2:$T$2)*SUMIF(состав!$A$1:$A$50,список!$A31,INDEX(состав!$A$1:$T$50,,MATCH(D$1,состав!$A$1:$T$1,)))</f>
        <v>0</v>
      </c>
      <c r="E31" s="6">
        <f>E$2/SUMIF(состав!$A$1:$T$1,список!E$1,состав!$A$2:$T$2)*SUMIF(состав!$A$1:$A$50,список!$A31,INDEX(состав!$A$1:$T$50,,MATCH(E$1,состав!$A$1:$T$1,)))</f>
        <v>0</v>
      </c>
      <c r="F31" s="6">
        <f>F$2/SUMIF(состав!$A$1:$T$1,список!F$1,состав!$A$2:$T$2)*SUMIF(состав!$A$1:$A$50,список!$A31,INDEX(состав!$A$1:$T$50,,MATCH(F$1,состав!$A$1:$T$1,)))</f>
        <v>0</v>
      </c>
      <c r="G31" s="6">
        <f>G$2/SUMIF(состав!$A$1:$T$1,список!G$1,состав!$A$2:$T$2)*SUMIF(состав!$A$1:$A$50,список!$A31,INDEX(состав!$A$1:$T$50,,MATCH(G$1,состав!$A$1:$T$1,)))</f>
        <v>0</v>
      </c>
      <c r="H31" s="6">
        <f>H$2/SUMIF(состав!$A$1:$T$1,список!H$1,состав!$A$2:$T$2)*SUMIF(состав!$A$1:$A$50,список!$A31,INDEX(состав!$A$1:$T$50,,MATCH(H$1,состав!$A$1:$T$1,)))</f>
        <v>0</v>
      </c>
      <c r="I31" s="6">
        <f>I$2/SUMIF(состав!$A$1:$T$1,список!I$1,состав!$A$2:$T$2)*SUMIF(состав!$A$1:$A$50,список!$A31,INDEX(состав!$A$1:$T$50,,MATCH(I$1,состав!$A$1:$T$1,)))</f>
        <v>0</v>
      </c>
      <c r="J31" s="6">
        <f>J$2/SUMIF(состав!$A$1:$T$1,список!J$1,состав!$A$2:$T$2)*SUMIF(состав!$A$1:$A$50,список!$A31,INDEX(состав!$A$1:$T$50,,MATCH(J$1,состав!$A$1:$T$1,)))</f>
        <v>0</v>
      </c>
      <c r="K31" s="6">
        <f>K$2/SUMIF(состав!$A$1:$T$1,список!K$1,состав!$A$2:$T$2)*SUMIF(состав!$A$1:$A$40,список!$A31,INDEX(состав!$A$1:$T$40,,MATCH(K$1,состав!$A$1:$T$1,)))</f>
        <v>0</v>
      </c>
    </row>
    <row r="32" spans="1:11" x14ac:dyDescent="0.25">
      <c r="B32" s="2" t="s">
        <v>3</v>
      </c>
      <c r="C32" s="2">
        <f t="shared" si="0"/>
        <v>0</v>
      </c>
      <c r="D32" s="6">
        <f>D$2/SUMIF(состав!$A$1:$T$1,список!D$1,состав!$A$2:$T$2)*SUMIF(состав!$A$1:$A$50,список!$A32,INDEX(состав!$A$1:$T$50,,MATCH(D$1,состав!$A$1:$T$1,)))</f>
        <v>0</v>
      </c>
      <c r="E32" s="6">
        <f>E$2/SUMIF(состав!$A$1:$T$1,список!E$1,состав!$A$2:$T$2)*SUMIF(состав!$A$1:$A$50,список!$A32,INDEX(состав!$A$1:$T$50,,MATCH(E$1,состав!$A$1:$T$1,)))</f>
        <v>0</v>
      </c>
      <c r="F32" s="6">
        <f>F$2/SUMIF(состав!$A$1:$T$1,список!F$1,состав!$A$2:$T$2)*SUMIF(состав!$A$1:$A$50,список!$A32,INDEX(состав!$A$1:$T$50,,MATCH(F$1,состав!$A$1:$T$1,)))</f>
        <v>0</v>
      </c>
      <c r="G32" s="6">
        <f>G$2/SUMIF(состав!$A$1:$T$1,список!G$1,состав!$A$2:$T$2)*SUMIF(состав!$A$1:$A$50,список!$A32,INDEX(состав!$A$1:$T$50,,MATCH(G$1,состав!$A$1:$T$1,)))</f>
        <v>0</v>
      </c>
      <c r="H32" s="6">
        <f>H$2/SUMIF(состав!$A$1:$T$1,список!H$1,состав!$A$2:$T$2)*SUMIF(состав!$A$1:$A$50,список!$A32,INDEX(состав!$A$1:$T$50,,MATCH(H$1,состав!$A$1:$T$1,)))</f>
        <v>0</v>
      </c>
      <c r="I32" s="6">
        <f>I$2/SUMIF(состав!$A$1:$T$1,список!I$1,состав!$A$2:$T$2)*SUMIF(состав!$A$1:$A$50,список!$A32,INDEX(состав!$A$1:$T$50,,MATCH(I$1,состав!$A$1:$T$1,)))</f>
        <v>0</v>
      </c>
      <c r="J32" s="6">
        <f>J$2/SUMIF(состав!$A$1:$T$1,список!J$1,состав!$A$2:$T$2)*SUMIF(состав!$A$1:$A$50,список!$A32,INDEX(состав!$A$1:$T$50,,MATCH(J$1,состав!$A$1:$T$1,)))</f>
        <v>0</v>
      </c>
      <c r="K32" s="6">
        <f>K$2/SUMIF(состав!$A$1:$T$1,список!K$1,состав!$A$2:$T$2)*SUMIF(состав!$A$1:$A$40,список!$A32,INDEX(состав!$A$1:$T$40,,MATCH(K$1,состав!$A$1:$T$1,)))</f>
        <v>0</v>
      </c>
    </row>
    <row r="33" spans="2:11" x14ac:dyDescent="0.25">
      <c r="B33" s="2" t="s">
        <v>19</v>
      </c>
      <c r="C33" s="2">
        <f t="shared" si="0"/>
        <v>0</v>
      </c>
      <c r="D33" s="6">
        <f>D$2/SUMIF(состав!$A$1:$T$1,список!D$1,состав!$A$2:$T$2)*SUMIF(состав!$A$1:$A$50,список!$A33,INDEX(состав!$A$1:$T$50,,MATCH(D$1,состав!$A$1:$T$1,)))</f>
        <v>0</v>
      </c>
      <c r="E33" s="6">
        <f>E$2/SUMIF(состав!$A$1:$T$1,список!E$1,состав!$A$2:$T$2)*SUMIF(состав!$A$1:$A$50,список!$A33,INDEX(состав!$A$1:$T$50,,MATCH(E$1,состав!$A$1:$T$1,)))</f>
        <v>0</v>
      </c>
      <c r="F33" s="6">
        <f>F$2/SUMIF(состав!$A$1:$T$1,список!F$1,состав!$A$2:$T$2)*SUMIF(состав!$A$1:$A$50,список!$A33,INDEX(состав!$A$1:$T$50,,MATCH(F$1,состав!$A$1:$T$1,)))</f>
        <v>0</v>
      </c>
      <c r="G33" s="6">
        <f>G$2/SUMIF(состав!$A$1:$T$1,список!G$1,состав!$A$2:$T$2)*SUMIF(состав!$A$1:$A$50,список!$A33,INDEX(состав!$A$1:$T$50,,MATCH(G$1,состав!$A$1:$T$1,)))</f>
        <v>0</v>
      </c>
      <c r="H33" s="6">
        <f>H$2/SUMIF(состав!$A$1:$T$1,список!H$1,состав!$A$2:$T$2)*SUMIF(состав!$A$1:$A$50,список!$A33,INDEX(состав!$A$1:$T$50,,MATCH(H$1,состав!$A$1:$T$1,)))</f>
        <v>0</v>
      </c>
      <c r="I33" s="6">
        <f>I$2/SUMIF(состав!$A$1:$T$1,список!I$1,состав!$A$2:$T$2)*SUMIF(состав!$A$1:$A$50,список!$A33,INDEX(состав!$A$1:$T$50,,MATCH(I$1,состав!$A$1:$T$1,)))</f>
        <v>0</v>
      </c>
      <c r="J33" s="6">
        <f>J$2/SUMIF(состав!$A$1:$T$1,список!J$1,состав!$A$2:$T$2)*SUMIF(состав!$A$1:$A$50,список!$A33,INDEX(состав!$A$1:$T$50,,MATCH(J$1,состав!$A$1:$T$1,)))</f>
        <v>0</v>
      </c>
      <c r="K33" s="6">
        <f>K$2/SUMIF(состав!$A$1:$T$1,список!K$1,состав!$A$2:$T$2)*SUMIF(состав!$A$1:$A$40,список!$A33,INDEX(состав!$A$1:$T$40,,MATCH(K$1,состав!$A$1:$T$1,)))</f>
        <v>0</v>
      </c>
    </row>
    <row r="59" spans="1:1" x14ac:dyDescent="0.25">
      <c r="A59" s="10"/>
    </row>
    <row r="81" spans="1:1" x14ac:dyDescent="0.25">
      <c r="A81" s="10"/>
    </row>
    <row r="97" spans="1:1" x14ac:dyDescent="0.25">
      <c r="A97" s="10"/>
    </row>
  </sheetData>
  <dataConsolidate>
    <dataRefs count="1">
      <dataRef ref="M2:P17" sheet="состав"/>
    </dataRefs>
  </dataConsolidate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6"/>
  <sheetViews>
    <sheetView workbookViewId="0">
      <selection sqref="A1:A45"/>
    </sheetView>
  </sheetViews>
  <sheetFormatPr defaultRowHeight="15" x14ac:dyDescent="0.25"/>
  <sheetData>
    <row r="1" spans="1:1" x14ac:dyDescent="0.25">
      <c r="A1" t="s">
        <v>25</v>
      </c>
    </row>
    <row r="2" spans="1:1" x14ac:dyDescent="0.25">
      <c r="A2" t="s">
        <v>0</v>
      </c>
    </row>
    <row r="3" spans="1:1" x14ac:dyDescent="0.25">
      <c r="A3" t="s">
        <v>10</v>
      </c>
    </row>
    <row r="4" spans="1:1" x14ac:dyDescent="0.25">
      <c r="A4" t="s">
        <v>23</v>
      </c>
    </row>
    <row r="5" spans="1:1" x14ac:dyDescent="0.25">
      <c r="A5" t="s">
        <v>12</v>
      </c>
    </row>
    <row r="6" spans="1:1" x14ac:dyDescent="0.25">
      <c r="A6" t="s">
        <v>1</v>
      </c>
    </row>
    <row r="7" spans="1:1" x14ac:dyDescent="0.25">
      <c r="A7" t="s">
        <v>6</v>
      </c>
    </row>
    <row r="8" spans="1:1" x14ac:dyDescent="0.25">
      <c r="A8" t="s">
        <v>18</v>
      </c>
    </row>
    <row r="9" spans="1:1" x14ac:dyDescent="0.25">
      <c r="A9" t="s">
        <v>27</v>
      </c>
    </row>
    <row r="10" spans="1:1" x14ac:dyDescent="0.25">
      <c r="A10" t="s">
        <v>21</v>
      </c>
    </row>
    <row r="11" spans="1:1" x14ac:dyDescent="0.25">
      <c r="A11" t="s">
        <v>7</v>
      </c>
    </row>
    <row r="12" spans="1:1" x14ac:dyDescent="0.25">
      <c r="A12" t="s">
        <v>30</v>
      </c>
    </row>
    <row r="13" spans="1:1" x14ac:dyDescent="0.25">
      <c r="A13" t="s">
        <v>29</v>
      </c>
    </row>
    <row r="14" spans="1:1" x14ac:dyDescent="0.25">
      <c r="A14" s="10" t="s">
        <v>14</v>
      </c>
    </row>
    <row r="15" spans="1:1" x14ac:dyDescent="0.25">
      <c r="A15" t="s">
        <v>9</v>
      </c>
    </row>
    <row r="16" spans="1:1" x14ac:dyDescent="0.25">
      <c r="A16" t="s">
        <v>2</v>
      </c>
    </row>
    <row r="17" spans="1:1" x14ac:dyDescent="0.25">
      <c r="A17" s="10" t="s">
        <v>36</v>
      </c>
    </row>
    <row r="18" spans="1:1" x14ac:dyDescent="0.25">
      <c r="A18" t="s">
        <v>32</v>
      </c>
    </row>
    <row r="19" spans="1:1" x14ac:dyDescent="0.25">
      <c r="A19" t="s">
        <v>35</v>
      </c>
    </row>
    <row r="20" spans="1:1" x14ac:dyDescent="0.25">
      <c r="A20" t="s">
        <v>31</v>
      </c>
    </row>
    <row r="21" spans="1:1" x14ac:dyDescent="0.25">
      <c r="A21" t="s">
        <v>22</v>
      </c>
    </row>
    <row r="22" spans="1:1" x14ac:dyDescent="0.25">
      <c r="A22" t="s">
        <v>20</v>
      </c>
    </row>
    <row r="23" spans="1:1" x14ac:dyDescent="0.25">
      <c r="A23" t="s">
        <v>28</v>
      </c>
    </row>
    <row r="24" spans="1:1" x14ac:dyDescent="0.25">
      <c r="A24" t="s">
        <v>8</v>
      </c>
    </row>
    <row r="38" spans="5:5" x14ac:dyDescent="0.25">
      <c r="E38" s="10"/>
    </row>
    <row r="60" spans="5:5" x14ac:dyDescent="0.25">
      <c r="E60" s="10"/>
    </row>
    <row r="76" spans="5:5" x14ac:dyDescent="0.25">
      <c r="E76" s="10"/>
    </row>
  </sheetData>
  <sortState ref="A1:A45">
    <sortCondition ref="A1:A45"/>
  </sortState>
  <conditionalFormatting sqref="E1:E95">
    <cfRule type="duplicateValues" dxfId="0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T99"/>
  <sheetViews>
    <sheetView showZeros="0" tabSelected="1" zoomScale="86" zoomScaleNormal="86" workbookViewId="0">
      <selection activeCell="A4" sqref="A4"/>
    </sheetView>
  </sheetViews>
  <sheetFormatPr defaultRowHeight="15" x14ac:dyDescent="0.25"/>
  <cols>
    <col min="1" max="1" width="22.140625" customWidth="1"/>
    <col min="2" max="2" width="5.140625" style="2" customWidth="1"/>
    <col min="3" max="3" width="11.7109375" style="2" customWidth="1"/>
    <col min="4" max="4" width="10.28515625" style="6" bestFit="1" customWidth="1"/>
    <col min="5" max="6" width="9.140625" style="7"/>
  </cols>
  <sheetData>
    <row r="1" spans="1:20" ht="57.75" customHeight="1" x14ac:dyDescent="0.25">
      <c r="C1" s="2" t="s">
        <v>4</v>
      </c>
      <c r="D1" s="13" t="s">
        <v>11</v>
      </c>
      <c r="E1" s="16" t="s">
        <v>14</v>
      </c>
      <c r="F1" s="13" t="s">
        <v>15</v>
      </c>
      <c r="G1" s="13" t="s">
        <v>24</v>
      </c>
      <c r="H1" s="13" t="s">
        <v>26</v>
      </c>
      <c r="I1" s="17" t="s">
        <v>36</v>
      </c>
      <c r="J1" s="15" t="s">
        <v>33</v>
      </c>
      <c r="K1" s="15" t="s">
        <v>34</v>
      </c>
    </row>
    <row r="2" spans="1:20" s="8" customFormat="1" x14ac:dyDescent="0.25">
      <c r="A2" s="8" t="s">
        <v>16</v>
      </c>
      <c r="B2" s="9"/>
      <c r="C2" s="9"/>
      <c r="D2" s="9">
        <v>1</v>
      </c>
      <c r="E2" s="9">
        <v>1</v>
      </c>
      <c r="F2" s="9">
        <v>0.5</v>
      </c>
      <c r="G2" s="8">
        <v>1.8</v>
      </c>
      <c r="H2" s="8">
        <v>2.4</v>
      </c>
      <c r="I2" s="8">
        <v>0.6</v>
      </c>
      <c r="J2" s="8">
        <v>1</v>
      </c>
      <c r="K2" s="8">
        <v>3</v>
      </c>
    </row>
    <row r="3" spans="1:20" s="8" customFormat="1" ht="15.75" thickBot="1" x14ac:dyDescent="0.3">
      <c r="B3" s="9"/>
      <c r="C3" s="9"/>
      <c r="D3" s="9">
        <f>SUMPRODUCT((состав!$A$3:$A$47='список (2)'!D$1)*состав!$C$3:$J$47)</f>
        <v>0</v>
      </c>
      <c r="E3" s="9">
        <f>SUMPRODUCT((состав!$A$3:$A$47='список (2)'!E$1)*состав!$C$3:$J$47)</f>
        <v>0.3</v>
      </c>
      <c r="F3" s="9">
        <f>SUMPRODUCT((состав!$A$3:$A$47='список (2)'!F$1)*состав!$C$3:$J$47)</f>
        <v>0</v>
      </c>
      <c r="G3" s="9">
        <f>SUMPRODUCT((состав!$A$3:$A$47='список (2)'!G$1)*состав!$C$3:$J$47)</f>
        <v>0</v>
      </c>
      <c r="H3" s="9">
        <f>SUMPRODUCT((состав!$A$3:$A$47='список (2)'!H$1)*состав!$C$3:$J$47)</f>
        <v>0</v>
      </c>
      <c r="I3" s="9">
        <f>SUMPRODUCT((состав!$A$3:$A$47='список (2)'!I$1)*состав!$C$3:$J$47)</f>
        <v>0.6</v>
      </c>
      <c r="J3" s="9">
        <f>SUMPRODUCT((состав!$A$3:$A$47='список (2)'!J$1)*состав!$C$3:$J$47)</f>
        <v>0</v>
      </c>
      <c r="K3" s="9">
        <f>SUMPRODUCT((состав!$A$3:$A$47='список (2)'!K$1)*состав!$C$3:$J$47)</f>
        <v>0</v>
      </c>
    </row>
    <row r="4" spans="1:20" s="8" customFormat="1" ht="15.75" thickBot="1" x14ac:dyDescent="0.3">
      <c r="A4" s="19" t="s">
        <v>39</v>
      </c>
      <c r="B4" s="20"/>
      <c r="C4" s="20"/>
      <c r="D4" s="20">
        <f>D2+D3</f>
        <v>1</v>
      </c>
      <c r="E4" s="20">
        <f t="shared" ref="E4:K4" si="0">E2+E3</f>
        <v>1.3</v>
      </c>
      <c r="F4" s="20">
        <f t="shared" si="0"/>
        <v>0.5</v>
      </c>
      <c r="G4" s="20">
        <f t="shared" si="0"/>
        <v>1.8</v>
      </c>
      <c r="H4" s="20">
        <f t="shared" si="0"/>
        <v>2.4</v>
      </c>
      <c r="I4" s="20">
        <f t="shared" si="0"/>
        <v>1.2</v>
      </c>
      <c r="J4" s="20">
        <f t="shared" si="0"/>
        <v>1</v>
      </c>
      <c r="K4" s="21">
        <f t="shared" si="0"/>
        <v>3</v>
      </c>
    </row>
    <row r="5" spans="1:20" x14ac:dyDescent="0.25">
      <c r="A5" t="s">
        <v>25</v>
      </c>
      <c r="B5" s="2" t="s">
        <v>3</v>
      </c>
      <c r="C5" s="2">
        <f>SUM(D5:K5)</f>
        <v>4.5749999999999993</v>
      </c>
      <c r="D5" s="6">
        <f>D$2/SUMIF(состав!$A$1:$T$1,'список (2)'!D$1,состав!$A$2:$T$2)*SUMIF(состав!$A$1:$A$50,'список (2)'!$A5,INDEX(состав!$A$1:$T$50,,MATCH(D$1,состав!$A$1:$T$1,)))</f>
        <v>0</v>
      </c>
      <c r="E5" s="6">
        <f>E$2/SUMIF(состав!$A$1:$T$1,'список (2)'!E$1,состав!$A$2:$T$2)*SUMIF(состав!$A$1:$A$50,'список (2)'!$A5,INDEX(состав!$A$1:$T$50,,MATCH(E$1,состав!$A$1:$T$1,)))</f>
        <v>0</v>
      </c>
      <c r="F5" s="6">
        <f>F$2/SUMIF(состав!$A$1:$T$1,'список (2)'!F$1,состав!$A$2:$T$2)*SUMIF(состав!$A$1:$A$50,'список (2)'!$A5,INDEX(состав!$A$1:$T$50,,MATCH(F$1,состав!$A$1:$T$1,)))</f>
        <v>0</v>
      </c>
      <c r="G5" s="6">
        <f>G$2/SUMIF(состав!$A$1:$T$1,'список (2)'!G$1,состав!$A$2:$T$2)*SUMIF(состав!$A$1:$A$50,'список (2)'!$A5,INDEX(состав!$A$1:$T$50,,MATCH(G$1,состав!$A$1:$T$1,)))</f>
        <v>2.1749999999999998</v>
      </c>
      <c r="H5" s="6">
        <f>H$2/SUMIF(состав!$A$1:$T$1,'список (2)'!H$1,состав!$A$2:$T$2)*SUMIF(состав!$A$1:$A$50,'список (2)'!$A5,INDEX(состав!$A$1:$T$50,,MATCH(H$1,состав!$A$1:$T$1,)))</f>
        <v>2.4</v>
      </c>
      <c r="I5" s="6">
        <f>I$2/SUMIF(состав!$A$1:$T$1,'список (2)'!I$1,состав!$A$2:$T$2)*SUMIF(состав!$A$1:$A$50,'список (2)'!$A5,INDEX(состав!$A$1:$T$50,,MATCH(I$1,состав!$A$1:$T$1,)))</f>
        <v>0</v>
      </c>
      <c r="J5" s="6">
        <f>J$2/SUMIF(состав!$A$1:$T$1,'список (2)'!J$1,состав!$A$2:$T$2)*SUMIF(состав!$A$1:$A$50,'список (2)'!$A5,INDEX(состав!$A$1:$T$50,,MATCH(J$1,состав!$A$1:$T$1,)))</f>
        <v>0</v>
      </c>
      <c r="K5" s="6">
        <f>K$2/SUMIF(состав!$A$1:$T$1,'список (2)'!K$1,состав!$A$2:$T$2)*SUMIF(состав!$A$1:$A$50,'список (2)'!$A5,INDEX(состав!$A$1:$T$50,,MATCH(K$1,состав!$A$1:$T$1,)))</f>
        <v>0</v>
      </c>
      <c r="L5" s="6"/>
      <c r="M5" s="6"/>
      <c r="N5" s="6"/>
      <c r="O5" s="6"/>
      <c r="P5" s="6"/>
      <c r="Q5" s="6"/>
      <c r="R5" s="6"/>
      <c r="S5" s="6"/>
      <c r="T5" s="6"/>
    </row>
    <row r="6" spans="1:20" x14ac:dyDescent="0.25">
      <c r="A6" t="s">
        <v>0</v>
      </c>
      <c r="B6" s="2" t="s">
        <v>3</v>
      </c>
      <c r="C6" s="2">
        <f t="shared" ref="C6:C35" si="1">SUM(D6:K6)</f>
        <v>3.51</v>
      </c>
      <c r="D6" s="6">
        <f>D$2/SUMIF(состав!$A$1:$T$1,'список (2)'!D$1,состав!$A$2:$T$2)*SUMIF(состав!$A$1:$A$50,'список (2)'!$A6,INDEX(состав!$A$1:$T$50,,MATCH(D$1,состав!$A$1:$T$1,)))</f>
        <v>1.26</v>
      </c>
      <c r="E6" s="6">
        <f>E$2/SUMIF(состав!$A$1:$T$1,'список (2)'!E$1,состав!$A$2:$T$2)*SUMIF(состав!$A$1:$A$50,'список (2)'!$A6,INDEX(состав!$A$1:$T$50,,MATCH(E$1,состав!$A$1:$T$1,)))</f>
        <v>0</v>
      </c>
      <c r="F6" s="6">
        <f>F$2/SUMIF(состав!$A$1:$T$1,'список (2)'!F$1,состав!$A$2:$T$2)*SUMIF(состав!$A$1:$A$50,'список (2)'!$A6,INDEX(состав!$A$1:$T$50,,MATCH(F$1,состав!$A$1:$T$1,)))</f>
        <v>2.25</v>
      </c>
      <c r="G6" s="6">
        <f>G$2/SUMIF(состав!$A$1:$T$1,'список (2)'!G$1,состав!$A$2:$T$2)*SUMIF(состав!$A$1:$A$50,'список (2)'!$A6,INDEX(состав!$A$1:$T$50,,MATCH(G$1,состав!$A$1:$T$1,)))</f>
        <v>0</v>
      </c>
      <c r="H6" s="6">
        <f>H$2/SUMIF(состав!$A$1:$T$1,'список (2)'!H$1,состав!$A$2:$T$2)*SUMIF(состав!$A$1:$A$50,'список (2)'!$A6,INDEX(состав!$A$1:$T$50,,MATCH(H$1,состав!$A$1:$T$1,)))</f>
        <v>0</v>
      </c>
      <c r="I6" s="6">
        <f>I$2/SUMIF(состав!$A$1:$T$1,'список (2)'!I$1,состав!$A$2:$T$2)*SUMIF(состав!$A$1:$A$50,'список (2)'!$A6,INDEX(состав!$A$1:$T$50,,MATCH(I$1,состав!$A$1:$T$1,)))</f>
        <v>0</v>
      </c>
      <c r="J6" s="6">
        <f>J$2/SUMIF(состав!$A$1:$T$1,'список (2)'!J$1,состав!$A$2:$T$2)*SUMIF(состав!$A$1:$A$50,'список (2)'!$A6,INDEX(состав!$A$1:$T$50,,MATCH(J$1,состав!$A$1:$T$1,)))</f>
        <v>0</v>
      </c>
      <c r="K6" s="6">
        <f>K$2/SUMIF(состав!$A$1:$T$1,'список (2)'!K$1,состав!$A$2:$T$2)*SUMIF(состав!$A$1:$A$50,'список (2)'!$A6,INDEX(состав!$A$1:$T$50,,MATCH(K$1,состав!$A$1:$T$1,)))</f>
        <v>0</v>
      </c>
      <c r="L6" s="6"/>
      <c r="M6" s="6"/>
      <c r="N6" s="6"/>
      <c r="O6" s="6"/>
      <c r="P6" s="6"/>
      <c r="Q6" s="6"/>
      <c r="R6" s="6"/>
      <c r="S6" s="6"/>
      <c r="T6" s="6"/>
    </row>
    <row r="7" spans="1:20" x14ac:dyDescent="0.25">
      <c r="A7" t="s">
        <v>10</v>
      </c>
      <c r="B7" s="2" t="s">
        <v>3</v>
      </c>
      <c r="C7" s="2">
        <f t="shared" si="1"/>
        <v>1.4999999999999999E-2</v>
      </c>
      <c r="D7" s="6">
        <f>D$2/SUMIF(состав!$A$1:$T$1,'список (2)'!D$1,состав!$A$2:$T$2)*SUMIF(состав!$A$1:$A$50,'список (2)'!$A7,INDEX(состав!$A$1:$T$50,,MATCH(D$1,состав!$A$1:$T$1,)))</f>
        <v>0</v>
      </c>
      <c r="E7" s="6">
        <f>E$2/SUMIF(состав!$A$1:$T$1,'список (2)'!E$1,состав!$A$2:$T$2)*SUMIF(состав!$A$1:$A$50,'список (2)'!$A7,INDEX(состав!$A$1:$T$50,,MATCH(E$1,состав!$A$1:$T$1,)))</f>
        <v>0.01</v>
      </c>
      <c r="F7" s="6">
        <f>F$2/SUMIF(состав!$A$1:$T$1,'список (2)'!F$1,состав!$A$2:$T$2)*SUMIF(состав!$A$1:$A$50,'список (2)'!$A7,INDEX(состав!$A$1:$T$50,,MATCH(F$1,состав!$A$1:$T$1,)))</f>
        <v>0</v>
      </c>
      <c r="G7" s="6">
        <f>G$2/SUMIF(состав!$A$1:$T$1,'список (2)'!G$1,состав!$A$2:$T$2)*SUMIF(состав!$A$1:$A$50,'список (2)'!$A7,INDEX(состав!$A$1:$T$50,,MATCH(G$1,состав!$A$1:$T$1,)))</f>
        <v>5.0000000000000001E-3</v>
      </c>
      <c r="H7" s="6">
        <f>H$2/SUMIF(состав!$A$1:$T$1,'список (2)'!H$1,состав!$A$2:$T$2)*SUMIF(состав!$A$1:$A$50,'список (2)'!$A7,INDEX(состав!$A$1:$T$50,,MATCH(H$1,состав!$A$1:$T$1,)))</f>
        <v>0</v>
      </c>
      <c r="I7" s="6">
        <f>I$2/SUMIF(состав!$A$1:$T$1,'список (2)'!I$1,состав!$A$2:$T$2)*SUMIF(состав!$A$1:$A$50,'список (2)'!$A7,INDEX(состав!$A$1:$T$50,,MATCH(I$1,состав!$A$1:$T$1,)))</f>
        <v>0</v>
      </c>
      <c r="J7" s="6">
        <f>J$2/SUMIF(состав!$A$1:$T$1,'список (2)'!J$1,состав!$A$2:$T$2)*SUMIF(состав!$A$1:$A$50,'список (2)'!$A7,INDEX(состав!$A$1:$T$50,,MATCH(J$1,состав!$A$1:$T$1,)))</f>
        <v>0</v>
      </c>
      <c r="K7" s="6">
        <f>K$2/SUMIF(состав!$A$1:$T$1,'список (2)'!K$1,состав!$A$2:$T$2)*SUMIF(состав!$A$1:$A$50,'список (2)'!$A7,INDEX(состав!$A$1:$T$50,,MATCH(K$1,состав!$A$1:$T$1,)))</f>
        <v>0</v>
      </c>
      <c r="L7" s="6"/>
      <c r="M7" s="6"/>
      <c r="N7" s="6"/>
      <c r="O7" s="6"/>
      <c r="P7" s="6"/>
      <c r="Q7" s="6"/>
      <c r="R7" s="6"/>
      <c r="S7" s="6"/>
      <c r="T7" s="6"/>
    </row>
    <row r="8" spans="1:20" x14ac:dyDescent="0.25">
      <c r="A8" t="s">
        <v>23</v>
      </c>
      <c r="B8" s="2" t="s">
        <v>3</v>
      </c>
      <c r="C8" s="2">
        <f t="shared" si="1"/>
        <v>7.5000000000000011E-2</v>
      </c>
      <c r="D8" s="6">
        <f>D$2/SUMIF(состав!$A$1:$T$1,'список (2)'!D$1,состав!$A$2:$T$2)*SUMIF(состав!$A$1:$A$50,'список (2)'!$A8,INDEX(состав!$A$1:$T$50,,MATCH(D$1,состав!$A$1:$T$1,)))</f>
        <v>0</v>
      </c>
      <c r="E8" s="6">
        <f>E$2/SUMIF(состав!$A$1:$T$1,'список (2)'!E$1,состав!$A$2:$T$2)*SUMIF(состав!$A$1:$A$50,'список (2)'!$A8,INDEX(состав!$A$1:$T$50,,MATCH(E$1,состав!$A$1:$T$1,)))</f>
        <v>3.5000000000000003E-2</v>
      </c>
      <c r="F8" s="6">
        <f>F$2/SUMIF(состав!$A$1:$T$1,'список (2)'!F$1,состав!$A$2:$T$2)*SUMIF(состав!$A$1:$A$50,'список (2)'!$A8,INDEX(состав!$A$1:$T$50,,MATCH(F$1,состав!$A$1:$T$1,)))</f>
        <v>0</v>
      </c>
      <c r="G8" s="6">
        <f>G$2/SUMIF(состав!$A$1:$T$1,'список (2)'!G$1,состав!$A$2:$T$2)*SUMIF(состав!$A$1:$A$50,'список (2)'!$A8,INDEX(состав!$A$1:$T$50,,MATCH(G$1,состав!$A$1:$T$1,)))</f>
        <v>0.04</v>
      </c>
      <c r="H8" s="6">
        <f>H$2/SUMIF(состав!$A$1:$T$1,'список (2)'!H$1,состав!$A$2:$T$2)*SUMIF(состав!$A$1:$A$50,'список (2)'!$A8,INDEX(состав!$A$1:$T$50,,MATCH(H$1,состав!$A$1:$T$1,)))</f>
        <v>0</v>
      </c>
      <c r="I8" s="6">
        <f>I$2/SUMIF(состав!$A$1:$T$1,'список (2)'!I$1,состав!$A$2:$T$2)*SUMIF(состав!$A$1:$A$50,'список (2)'!$A8,INDEX(состав!$A$1:$T$50,,MATCH(I$1,состав!$A$1:$T$1,)))</f>
        <v>0</v>
      </c>
      <c r="J8" s="6">
        <f>J$2/SUMIF(состав!$A$1:$T$1,'список (2)'!J$1,состав!$A$2:$T$2)*SUMIF(состав!$A$1:$A$50,'список (2)'!$A8,INDEX(состав!$A$1:$T$50,,MATCH(J$1,состав!$A$1:$T$1,)))</f>
        <v>0</v>
      </c>
      <c r="K8" s="6">
        <f>K$2/SUMIF(состав!$A$1:$T$1,'список (2)'!K$1,состав!$A$2:$T$2)*SUMIF(состав!$A$1:$A$50,'список (2)'!$A8,INDEX(состав!$A$1:$T$50,,MATCH(K$1,состав!$A$1:$T$1,)))</f>
        <v>0</v>
      </c>
      <c r="L8" s="18" t="s">
        <v>37</v>
      </c>
      <c r="M8" s="6"/>
      <c r="N8" s="6"/>
      <c r="O8" s="6"/>
      <c r="P8" s="6"/>
      <c r="Q8" s="6"/>
      <c r="R8" s="6"/>
      <c r="S8" s="6"/>
      <c r="T8" s="6"/>
    </row>
    <row r="9" spans="1:20" x14ac:dyDescent="0.25">
      <c r="A9" t="s">
        <v>12</v>
      </c>
      <c r="B9" s="2" t="s">
        <v>3</v>
      </c>
      <c r="C9" s="2">
        <f t="shared" si="1"/>
        <v>1.1344000000000001</v>
      </c>
      <c r="D9" s="6">
        <f>D$2/SUMIF(состав!$A$1:$T$1,'список (2)'!D$1,состав!$A$2:$T$2)*SUMIF(состав!$A$1:$A$50,'список (2)'!$A9,INDEX(состав!$A$1:$T$50,,MATCH(D$1,состав!$A$1:$T$1,)))</f>
        <v>0.28000000000000003</v>
      </c>
      <c r="E9" s="6">
        <f>E$2/SUMIF(состав!$A$1:$T$1,'список (2)'!E$1,состав!$A$2:$T$2)*SUMIF(состав!$A$1:$A$50,'список (2)'!$A9,INDEX(состав!$A$1:$T$50,,MATCH(E$1,состав!$A$1:$T$1,)))</f>
        <v>0</v>
      </c>
      <c r="F9" s="6">
        <f>F$2/SUMIF(состав!$A$1:$T$1,'список (2)'!F$1,состав!$A$2:$T$2)*SUMIF(состав!$A$1:$A$50,'список (2)'!$A9,INDEX(состав!$A$1:$T$50,,MATCH(F$1,состав!$A$1:$T$1,)))</f>
        <v>0</v>
      </c>
      <c r="G9" s="6">
        <f>G$2/SUMIF(состав!$A$1:$T$1,'список (2)'!G$1,состав!$A$2:$T$2)*SUMIF(состав!$A$1:$A$50,'список (2)'!$A9,INDEX(состав!$A$1:$T$50,,MATCH(G$1,состав!$A$1:$T$1,)))</f>
        <v>0</v>
      </c>
      <c r="H9" s="6">
        <f>H$2/SUMIF(состав!$A$1:$T$1,'список (2)'!H$1,состав!$A$2:$T$2)*SUMIF(состав!$A$1:$A$50,'список (2)'!$A9,INDEX(состав!$A$1:$T$50,,MATCH(H$1,состав!$A$1:$T$1,)))</f>
        <v>0.84</v>
      </c>
      <c r="I9" s="6">
        <f>I$2/SUMIF(состав!$A$1:$T$1,'список (2)'!I$1,состав!$A$2:$T$2)*SUMIF(состав!$A$1:$A$50,'список (2)'!$A9,INDEX(состав!$A$1:$T$50,,MATCH(I$1,состав!$A$1:$T$1,)))</f>
        <v>1.44E-2</v>
      </c>
      <c r="J9" s="6">
        <f>J$2/SUMIF(состав!$A$1:$T$1,'список (2)'!J$1,состав!$A$2:$T$2)*SUMIF(состав!$A$1:$A$50,'список (2)'!$A9,INDEX(состав!$A$1:$T$50,,MATCH(J$1,состав!$A$1:$T$1,)))</f>
        <v>0</v>
      </c>
      <c r="K9" s="6">
        <f>K$2/SUMIF(состав!$A$1:$T$1,'список (2)'!K$1,состав!$A$2:$T$2)*SUMIF(состав!$A$1:$A$50,'список (2)'!$A9,INDEX(состав!$A$1:$T$50,,MATCH(K$1,состав!$A$1:$T$1,)))</f>
        <v>0</v>
      </c>
      <c r="L9" s="6"/>
      <c r="M9" s="6"/>
      <c r="N9" s="6"/>
      <c r="O9" s="6"/>
      <c r="P9" s="6"/>
      <c r="Q9" s="6"/>
      <c r="R9" s="6"/>
      <c r="S9" s="6"/>
      <c r="T9" s="6"/>
    </row>
    <row r="10" spans="1:20" x14ac:dyDescent="0.25">
      <c r="A10" t="s">
        <v>1</v>
      </c>
      <c r="B10" s="2" t="s">
        <v>3</v>
      </c>
      <c r="C10" s="2">
        <f t="shared" si="1"/>
        <v>0.85239999999999994</v>
      </c>
      <c r="D10" s="6">
        <f>D$2/SUMIF(состав!$A$1:$T$1,'список (2)'!D$1,состав!$A$2:$T$2)*SUMIF(состав!$A$1:$A$50,'список (2)'!$A10,INDEX(состав!$A$1:$T$50,,MATCH(D$1,состав!$A$1:$T$1,)))</f>
        <v>0.1</v>
      </c>
      <c r="E10" s="6">
        <f>E$2/SUMIF(состав!$A$1:$T$1,'список (2)'!E$1,состав!$A$2:$T$2)*SUMIF(состав!$A$1:$A$50,'список (2)'!$A10,INDEX(состав!$A$1:$T$50,,MATCH(E$1,состав!$A$1:$T$1,)))</f>
        <v>0.1</v>
      </c>
      <c r="F10" s="6">
        <f>F$2/SUMIF(состав!$A$1:$T$1,'список (2)'!F$1,состав!$A$2:$T$2)*SUMIF(состав!$A$1:$A$50,'список (2)'!$A10,INDEX(состав!$A$1:$T$50,,MATCH(F$1,состав!$A$1:$T$1,)))</f>
        <v>0.5</v>
      </c>
      <c r="G10" s="6">
        <f>G$2/SUMIF(состав!$A$1:$T$1,'список (2)'!G$1,состав!$A$2:$T$2)*SUMIF(состав!$A$1:$A$50,'список (2)'!$A10,INDEX(состав!$A$1:$T$50,,MATCH(G$1,состав!$A$1:$T$1,)))</f>
        <v>0.05</v>
      </c>
      <c r="H10" s="6">
        <f>H$2/SUMIF(состав!$A$1:$T$1,'список (2)'!H$1,состав!$A$2:$T$2)*SUMIF(состав!$A$1:$A$50,'список (2)'!$A10,INDEX(состав!$A$1:$T$50,,MATCH(H$1,состав!$A$1:$T$1,)))</f>
        <v>0.1</v>
      </c>
      <c r="I10" s="6">
        <f>I$2/SUMIF(состав!$A$1:$T$1,'список (2)'!I$1,состав!$A$2:$T$2)*SUMIF(состав!$A$1:$A$50,'список (2)'!$A10,INDEX(состав!$A$1:$T$50,,MATCH(I$1,состав!$A$1:$T$1,)))</f>
        <v>2.3999999999999998E-3</v>
      </c>
      <c r="J10" s="6">
        <f>J$2/SUMIF(состав!$A$1:$T$1,'список (2)'!J$1,состав!$A$2:$T$2)*SUMIF(состав!$A$1:$A$50,'список (2)'!$A10,INDEX(состав!$A$1:$T$50,,MATCH(J$1,состав!$A$1:$T$1,)))</f>
        <v>0</v>
      </c>
      <c r="K10" s="6">
        <f>K$2/SUMIF(состав!$A$1:$T$1,'список (2)'!K$1,состав!$A$2:$T$2)*SUMIF(состав!$A$1:$A$50,'список (2)'!$A10,INDEX(состав!$A$1:$T$50,,MATCH(K$1,состав!$A$1:$T$1,)))</f>
        <v>0</v>
      </c>
      <c r="L10" s="6"/>
      <c r="M10" s="6"/>
      <c r="N10" s="6"/>
      <c r="O10" s="6"/>
      <c r="P10" s="6"/>
      <c r="Q10" s="6"/>
      <c r="R10" s="6"/>
      <c r="S10" s="6"/>
      <c r="T10" s="6"/>
    </row>
    <row r="11" spans="1:20" x14ac:dyDescent="0.25">
      <c r="A11" t="s">
        <v>6</v>
      </c>
      <c r="B11" s="2" t="s">
        <v>3</v>
      </c>
      <c r="C11" s="2">
        <f t="shared" si="1"/>
        <v>1.4107999999999998</v>
      </c>
      <c r="D11" s="6">
        <f>D$2/SUMIF(состав!$A$1:$T$1,'список (2)'!D$1,состав!$A$2:$T$2)*SUMIF(состав!$A$1:$A$50,'список (2)'!$A11,INDEX(состав!$A$1:$T$50,,MATCH(D$1,состав!$A$1:$T$1,)))</f>
        <v>0</v>
      </c>
      <c r="E11" s="6">
        <f>E$2/SUMIF(состав!$A$1:$T$1,'список (2)'!E$1,состав!$A$2:$T$2)*SUMIF(состав!$A$1:$A$50,'список (2)'!$A11,INDEX(состав!$A$1:$T$50,,MATCH(E$1,состав!$A$1:$T$1,)))</f>
        <v>1.4</v>
      </c>
      <c r="F11" s="6">
        <f>F$2/SUMIF(состав!$A$1:$T$1,'список (2)'!F$1,состав!$A$2:$T$2)*SUMIF(состав!$A$1:$A$50,'список (2)'!$A11,INDEX(состав!$A$1:$T$50,,MATCH(F$1,состав!$A$1:$T$1,)))</f>
        <v>0</v>
      </c>
      <c r="G11" s="6">
        <f>G$2/SUMIF(состав!$A$1:$T$1,'список (2)'!G$1,состав!$A$2:$T$2)*SUMIF(состав!$A$1:$A$50,'список (2)'!$A11,INDEX(состав!$A$1:$T$50,,MATCH(G$1,состав!$A$1:$T$1,)))</f>
        <v>0</v>
      </c>
      <c r="H11" s="6">
        <f>H$2/SUMIF(состав!$A$1:$T$1,'список (2)'!H$1,состав!$A$2:$T$2)*SUMIF(состав!$A$1:$A$50,'список (2)'!$A11,INDEX(состав!$A$1:$T$50,,MATCH(H$1,состав!$A$1:$T$1,)))</f>
        <v>0</v>
      </c>
      <c r="I11" s="6">
        <f>I$2/SUMIF(состав!$A$1:$T$1,'список (2)'!I$1,состав!$A$2:$T$2)*SUMIF(состав!$A$1:$A$50,'список (2)'!$A11,INDEX(состав!$A$1:$T$50,,MATCH(I$1,состав!$A$1:$T$1,)))</f>
        <v>1.0799999999999999E-2</v>
      </c>
      <c r="J11" s="6">
        <f>J$2/SUMIF(состав!$A$1:$T$1,'список (2)'!J$1,состав!$A$2:$T$2)*SUMIF(состав!$A$1:$A$50,'список (2)'!$A11,INDEX(состав!$A$1:$T$50,,MATCH(J$1,состав!$A$1:$T$1,)))</f>
        <v>0</v>
      </c>
      <c r="K11" s="6">
        <f>K$2/SUMIF(состав!$A$1:$T$1,'список (2)'!K$1,состав!$A$2:$T$2)*SUMIF(состав!$A$1:$A$50,'список (2)'!$A11,INDEX(состав!$A$1:$T$50,,MATCH(K$1,состав!$A$1:$T$1,)))</f>
        <v>0</v>
      </c>
      <c r="L11" s="6"/>
      <c r="M11" s="6" t="s">
        <v>38</v>
      </c>
      <c r="N11" s="6"/>
      <c r="O11" s="6"/>
      <c r="P11" s="6"/>
      <c r="Q11" s="6"/>
      <c r="R11" s="6"/>
      <c r="S11" s="6"/>
      <c r="T11" s="6"/>
    </row>
    <row r="12" spans="1:20" x14ac:dyDescent="0.25">
      <c r="A12" t="s">
        <v>18</v>
      </c>
      <c r="B12" s="2" t="s">
        <v>3</v>
      </c>
      <c r="C12" s="2">
        <f t="shared" si="1"/>
        <v>3.0000000000000001E-3</v>
      </c>
      <c r="D12" s="6">
        <f>D$2/SUMIF(состав!$A$1:$T$1,'список (2)'!D$1,состав!$A$2:$T$2)*SUMIF(состав!$A$1:$A$50,'список (2)'!$A12,INDEX(состав!$A$1:$T$50,,MATCH(D$1,состав!$A$1:$T$1,)))</f>
        <v>0</v>
      </c>
      <c r="E12" s="6">
        <f>E$2/SUMIF(состав!$A$1:$T$1,'список (2)'!E$1,состав!$A$2:$T$2)*SUMIF(состав!$A$1:$A$50,'список (2)'!$A12,INDEX(состав!$A$1:$T$50,,MATCH(E$1,состав!$A$1:$T$1,)))</f>
        <v>0</v>
      </c>
      <c r="F12" s="6">
        <f>F$2/SUMIF(состав!$A$1:$T$1,'список (2)'!F$1,состав!$A$2:$T$2)*SUMIF(состав!$A$1:$A$50,'список (2)'!$A12,INDEX(состав!$A$1:$T$50,,MATCH(F$1,состав!$A$1:$T$1,)))</f>
        <v>0</v>
      </c>
      <c r="G12" s="6">
        <f>G$2/SUMIF(состав!$A$1:$T$1,'список (2)'!G$1,состав!$A$2:$T$2)*SUMIF(состав!$A$1:$A$50,'список (2)'!$A12,INDEX(состав!$A$1:$T$50,,MATCH(G$1,состав!$A$1:$T$1,)))</f>
        <v>0</v>
      </c>
      <c r="H12" s="6">
        <f>H$2/SUMIF(состав!$A$1:$T$1,'список (2)'!H$1,состав!$A$2:$T$2)*SUMIF(состав!$A$1:$A$50,'список (2)'!$A12,INDEX(состав!$A$1:$T$50,,MATCH(H$1,состав!$A$1:$T$1,)))</f>
        <v>0</v>
      </c>
      <c r="I12" s="6">
        <f>I$2/SUMIF(состав!$A$1:$T$1,'список (2)'!I$1,состав!$A$2:$T$2)*SUMIF(состав!$A$1:$A$50,'список (2)'!$A12,INDEX(состав!$A$1:$T$50,,MATCH(I$1,состав!$A$1:$T$1,)))</f>
        <v>3.0000000000000001E-3</v>
      </c>
      <c r="J12" s="6">
        <f>J$2/SUMIF(состав!$A$1:$T$1,'список (2)'!J$1,состав!$A$2:$T$2)*SUMIF(состав!$A$1:$A$50,'список (2)'!$A12,INDEX(состав!$A$1:$T$50,,MATCH(J$1,состав!$A$1:$T$1,)))</f>
        <v>0</v>
      </c>
      <c r="K12" s="6">
        <f>K$2/SUMIF(состав!$A$1:$T$1,'список (2)'!K$1,состав!$A$2:$T$2)*SUMIF(состав!$A$1:$A$50,'список (2)'!$A12,INDEX(состав!$A$1:$T$50,,MATCH(K$1,состав!$A$1:$T$1,)))</f>
        <v>0</v>
      </c>
      <c r="L12" s="6"/>
      <c r="M12" s="6"/>
      <c r="N12" s="6"/>
      <c r="O12" s="6"/>
      <c r="P12" s="6"/>
      <c r="Q12" s="6"/>
      <c r="R12" s="6"/>
      <c r="S12" s="6"/>
      <c r="T12" s="6"/>
    </row>
    <row r="13" spans="1:20" x14ac:dyDescent="0.25">
      <c r="A13" t="s">
        <v>27</v>
      </c>
      <c r="B13" s="2" t="s">
        <v>3</v>
      </c>
      <c r="C13" s="2">
        <f t="shared" si="1"/>
        <v>0.67500000000000004</v>
      </c>
      <c r="D13" s="6">
        <f>D$2/SUMIF(состав!$A$1:$T$1,'список (2)'!D$1,состав!$A$2:$T$2)*SUMIF(состав!$A$1:$A$50,'список (2)'!$A13,INDEX(состав!$A$1:$T$50,,MATCH(D$1,состав!$A$1:$T$1,)))</f>
        <v>0</v>
      </c>
      <c r="E13" s="6">
        <f>E$2/SUMIF(состав!$A$1:$T$1,'список (2)'!E$1,состав!$A$2:$T$2)*SUMIF(состав!$A$1:$A$50,'список (2)'!$A13,INDEX(состав!$A$1:$T$50,,MATCH(E$1,состав!$A$1:$T$1,)))</f>
        <v>0</v>
      </c>
      <c r="F13" s="6">
        <f>F$2/SUMIF(состав!$A$1:$T$1,'список (2)'!F$1,состав!$A$2:$T$2)*SUMIF(состав!$A$1:$A$50,'список (2)'!$A13,INDEX(состав!$A$1:$T$50,,MATCH(F$1,состав!$A$1:$T$1,)))</f>
        <v>0</v>
      </c>
      <c r="G13" s="6">
        <f>G$2/SUMIF(состав!$A$1:$T$1,'список (2)'!G$1,состав!$A$2:$T$2)*SUMIF(состав!$A$1:$A$50,'список (2)'!$A13,INDEX(состав!$A$1:$T$50,,MATCH(G$1,состав!$A$1:$T$1,)))</f>
        <v>0</v>
      </c>
      <c r="H13" s="6">
        <f>H$2/SUMIF(состав!$A$1:$T$1,'список (2)'!H$1,состав!$A$2:$T$2)*SUMIF(состав!$A$1:$A$50,'список (2)'!$A13,INDEX(состав!$A$1:$T$50,,MATCH(H$1,состав!$A$1:$T$1,)))</f>
        <v>0.67500000000000004</v>
      </c>
      <c r="I13" s="6">
        <f>I$2/SUMIF(состав!$A$1:$T$1,'список (2)'!I$1,состав!$A$2:$T$2)*SUMIF(состав!$A$1:$A$50,'список (2)'!$A13,INDEX(состав!$A$1:$T$50,,MATCH(I$1,состав!$A$1:$T$1,)))</f>
        <v>0</v>
      </c>
      <c r="J13" s="6">
        <f>J$2/SUMIF(состав!$A$1:$T$1,'список (2)'!J$1,состав!$A$2:$T$2)*SUMIF(состав!$A$1:$A$50,'список (2)'!$A13,INDEX(состав!$A$1:$T$50,,MATCH(J$1,состав!$A$1:$T$1,)))</f>
        <v>0</v>
      </c>
      <c r="K13" s="6">
        <f>K$2/SUMIF(состав!$A$1:$T$1,'список (2)'!K$1,состав!$A$2:$T$2)*SUMIF(состав!$A$1:$A$50,'список (2)'!$A13,INDEX(состав!$A$1:$T$50,,MATCH(K$1,состав!$A$1:$T$1,)))</f>
        <v>0</v>
      </c>
      <c r="L13" s="6"/>
      <c r="M13" s="6"/>
      <c r="N13" s="6"/>
      <c r="O13" s="6"/>
      <c r="P13" s="6"/>
      <c r="Q13" s="6"/>
      <c r="R13" s="6"/>
      <c r="S13" s="6"/>
      <c r="T13" s="6"/>
    </row>
    <row r="14" spans="1:20" x14ac:dyDescent="0.25">
      <c r="A14" t="s">
        <v>21</v>
      </c>
      <c r="B14" s="2" t="s">
        <v>3</v>
      </c>
      <c r="C14" s="2">
        <f t="shared" si="1"/>
        <v>5.0000000000000001E-3</v>
      </c>
      <c r="D14" s="6">
        <f>D$2/SUMIF(состав!$A$1:$T$1,'список (2)'!D$1,состав!$A$2:$T$2)*SUMIF(состав!$A$1:$A$50,'список (2)'!$A14,INDEX(состав!$A$1:$T$50,,MATCH(D$1,состав!$A$1:$T$1,)))</f>
        <v>0</v>
      </c>
      <c r="E14" s="6">
        <f>E$2/SUMIF(состав!$A$1:$T$1,'список (2)'!E$1,состав!$A$2:$T$2)*SUMIF(состав!$A$1:$A$50,'список (2)'!$A14,INDEX(состав!$A$1:$T$50,,MATCH(E$1,состав!$A$1:$T$1,)))</f>
        <v>0</v>
      </c>
      <c r="F14" s="6">
        <f>F$2/SUMIF(состав!$A$1:$T$1,'список (2)'!F$1,состав!$A$2:$T$2)*SUMIF(состав!$A$1:$A$50,'список (2)'!$A14,INDEX(состав!$A$1:$T$50,,MATCH(F$1,состав!$A$1:$T$1,)))</f>
        <v>0</v>
      </c>
      <c r="G14" s="6">
        <f>G$2/SUMIF(состав!$A$1:$T$1,'список (2)'!G$1,состав!$A$2:$T$2)*SUMIF(состав!$A$1:$A$50,'список (2)'!$A14,INDEX(состав!$A$1:$T$50,,MATCH(G$1,состав!$A$1:$T$1,)))</f>
        <v>5.0000000000000001E-3</v>
      </c>
      <c r="H14" s="6">
        <f>H$2/SUMIF(состав!$A$1:$T$1,'список (2)'!H$1,состав!$A$2:$T$2)*SUMIF(состав!$A$1:$A$50,'список (2)'!$A14,INDEX(состав!$A$1:$T$50,,MATCH(H$1,состав!$A$1:$T$1,)))</f>
        <v>0</v>
      </c>
      <c r="I14" s="6">
        <f>I$2/SUMIF(состав!$A$1:$T$1,'список (2)'!I$1,состав!$A$2:$T$2)*SUMIF(состав!$A$1:$A$50,'список (2)'!$A14,INDEX(состав!$A$1:$T$50,,MATCH(I$1,состав!$A$1:$T$1,)))</f>
        <v>0</v>
      </c>
      <c r="J14" s="6">
        <f>J$2/SUMIF(состав!$A$1:$T$1,'список (2)'!J$1,состав!$A$2:$T$2)*SUMIF(состав!$A$1:$A$50,'список (2)'!$A14,INDEX(состав!$A$1:$T$50,,MATCH(J$1,состав!$A$1:$T$1,)))</f>
        <v>0</v>
      </c>
      <c r="K14" s="6">
        <f>K$2/SUMIF(состав!$A$1:$T$1,'список (2)'!K$1,состав!$A$2:$T$2)*SUMIF(состав!$A$1:$A$50,'список (2)'!$A14,INDEX(состав!$A$1:$T$50,,MATCH(K$1,состав!$A$1:$T$1,)))</f>
        <v>0</v>
      </c>
      <c r="L14" s="6"/>
      <c r="M14" s="6"/>
      <c r="N14" s="6"/>
      <c r="O14" s="6"/>
      <c r="P14" s="6"/>
      <c r="Q14" s="6"/>
      <c r="R14" s="6"/>
      <c r="S14" s="6"/>
      <c r="T14" s="6"/>
    </row>
    <row r="15" spans="1:20" x14ac:dyDescent="0.25">
      <c r="A15" t="s">
        <v>7</v>
      </c>
      <c r="B15" s="2" t="s">
        <v>3</v>
      </c>
      <c r="C15" s="2">
        <f t="shared" si="1"/>
        <v>6.0000000000000001E-3</v>
      </c>
      <c r="D15" s="6">
        <f>D$2/SUMIF(состав!$A$1:$T$1,'список (2)'!D$1,состав!$A$2:$T$2)*SUMIF(состав!$A$1:$A$50,'список (2)'!$A15,INDEX(состав!$A$1:$T$50,,MATCH(D$1,состав!$A$1:$T$1,)))</f>
        <v>0</v>
      </c>
      <c r="E15" s="6">
        <f>E$2/SUMIF(состав!$A$1:$T$1,'список (2)'!E$1,состав!$A$2:$T$2)*SUMIF(состав!$A$1:$A$50,'список (2)'!$A15,INDEX(состав!$A$1:$T$50,,MATCH(E$1,состав!$A$1:$T$1,)))</f>
        <v>5.0000000000000001E-3</v>
      </c>
      <c r="F15" s="6">
        <f>F$2/SUMIF(состав!$A$1:$T$1,'список (2)'!F$1,состав!$A$2:$T$2)*SUMIF(состав!$A$1:$A$50,'список (2)'!$A15,INDEX(состав!$A$1:$T$50,,MATCH(F$1,состав!$A$1:$T$1,)))</f>
        <v>0</v>
      </c>
      <c r="G15" s="6">
        <f>G$2/SUMIF(состав!$A$1:$T$1,'список (2)'!G$1,состав!$A$2:$T$2)*SUMIF(состав!$A$1:$A$50,'список (2)'!$A15,INDEX(состав!$A$1:$T$50,,MATCH(G$1,состав!$A$1:$T$1,)))</f>
        <v>1E-3</v>
      </c>
      <c r="H15" s="6">
        <f>H$2/SUMIF(состав!$A$1:$T$1,'список (2)'!H$1,состав!$A$2:$T$2)*SUMIF(состав!$A$1:$A$50,'список (2)'!$A15,INDEX(состав!$A$1:$T$50,,MATCH(H$1,состав!$A$1:$T$1,)))</f>
        <v>0</v>
      </c>
      <c r="I15" s="6">
        <f>I$2/SUMIF(состав!$A$1:$T$1,'список (2)'!I$1,состав!$A$2:$T$2)*SUMIF(состав!$A$1:$A$50,'список (2)'!$A15,INDEX(состав!$A$1:$T$50,,MATCH(I$1,состав!$A$1:$T$1,)))</f>
        <v>0</v>
      </c>
      <c r="J15" s="6">
        <f>J$2/SUMIF(состав!$A$1:$T$1,'список (2)'!J$1,состав!$A$2:$T$2)*SUMIF(состав!$A$1:$A$50,'список (2)'!$A15,INDEX(состав!$A$1:$T$50,,MATCH(J$1,состав!$A$1:$T$1,)))</f>
        <v>0</v>
      </c>
      <c r="K15" s="6">
        <f>K$2/SUMIF(состав!$A$1:$T$1,'список (2)'!K$1,состав!$A$2:$T$2)*SUMIF(состав!$A$1:$A$50,'список (2)'!$A15,INDEX(состав!$A$1:$T$50,,MATCH(K$1,состав!$A$1:$T$1,)))</f>
        <v>0</v>
      </c>
      <c r="L15" s="6"/>
      <c r="M15" s="6"/>
      <c r="N15" s="6"/>
      <c r="O15" s="6"/>
      <c r="P15" s="6"/>
      <c r="Q15" s="6"/>
      <c r="R15" s="6"/>
      <c r="S15" s="6"/>
      <c r="T15" s="6"/>
    </row>
    <row r="16" spans="1:20" x14ac:dyDescent="0.25">
      <c r="A16" t="s">
        <v>30</v>
      </c>
      <c r="B16" s="2" t="s">
        <v>3</v>
      </c>
      <c r="C16" s="2">
        <f t="shared" si="1"/>
        <v>2.1800000000000001E-3</v>
      </c>
      <c r="D16" s="6">
        <f>D$2/SUMIF(состав!$A$1:$T$1,'список (2)'!D$1,состав!$A$2:$T$2)*SUMIF(состав!$A$1:$A$50,'список (2)'!$A16,INDEX(состав!$A$1:$T$50,,MATCH(D$1,состав!$A$1:$T$1,)))</f>
        <v>0</v>
      </c>
      <c r="E16" s="6">
        <f>E$2/SUMIF(состав!$A$1:$T$1,'список (2)'!E$1,состав!$A$2:$T$2)*SUMIF(состав!$A$1:$A$50,'список (2)'!$A16,INDEX(состав!$A$1:$T$50,,MATCH(E$1,состав!$A$1:$T$1,)))</f>
        <v>0</v>
      </c>
      <c r="F16" s="6">
        <f>F$2/SUMIF(состав!$A$1:$T$1,'список (2)'!F$1,состав!$A$2:$T$2)*SUMIF(состав!$A$1:$A$50,'список (2)'!$A16,INDEX(состав!$A$1:$T$50,,MATCH(F$1,состав!$A$1:$T$1,)))</f>
        <v>0</v>
      </c>
      <c r="G16" s="6">
        <f>G$2/SUMIF(состав!$A$1:$T$1,'список (2)'!G$1,состав!$A$2:$T$2)*SUMIF(состав!$A$1:$A$50,'список (2)'!$A16,INDEX(состав!$A$1:$T$50,,MATCH(G$1,состав!$A$1:$T$1,)))</f>
        <v>0</v>
      </c>
      <c r="H16" s="6">
        <f>H$2/SUMIF(состав!$A$1:$T$1,'список (2)'!H$1,состав!$A$2:$T$2)*SUMIF(состав!$A$1:$A$50,'список (2)'!$A16,INDEX(состав!$A$1:$T$50,,MATCH(H$1,состав!$A$1:$T$1,)))</f>
        <v>2E-3</v>
      </c>
      <c r="I16" s="6">
        <f>I$2/SUMIF(состав!$A$1:$T$1,'список (2)'!I$1,состав!$A$2:$T$2)*SUMIF(состав!$A$1:$A$50,'список (2)'!$A16,INDEX(состав!$A$1:$T$50,,MATCH(I$1,состав!$A$1:$T$1,)))</f>
        <v>1.7999999999999998E-4</v>
      </c>
      <c r="J16" s="6">
        <f>J$2/SUMIF(состав!$A$1:$T$1,'список (2)'!J$1,состав!$A$2:$T$2)*SUMIF(состав!$A$1:$A$50,'список (2)'!$A16,INDEX(состав!$A$1:$T$50,,MATCH(J$1,состав!$A$1:$T$1,)))</f>
        <v>0</v>
      </c>
      <c r="K16" s="6">
        <f>K$2/SUMIF(состав!$A$1:$T$1,'список (2)'!K$1,состав!$A$2:$T$2)*SUMIF(состав!$A$1:$A$50,'список (2)'!$A16,INDEX(состав!$A$1:$T$50,,MATCH(K$1,состав!$A$1:$T$1,)))</f>
        <v>0</v>
      </c>
      <c r="L16" s="6"/>
      <c r="M16" s="6"/>
      <c r="N16" s="6"/>
      <c r="O16" s="6"/>
      <c r="P16" s="6"/>
      <c r="Q16" s="6"/>
      <c r="R16" s="6"/>
      <c r="S16" s="6"/>
      <c r="T16" s="6"/>
    </row>
    <row r="17" spans="1:20" x14ac:dyDescent="0.25">
      <c r="A17" t="s">
        <v>29</v>
      </c>
      <c r="B17" s="2" t="s">
        <v>3</v>
      </c>
      <c r="C17" s="2">
        <f t="shared" si="1"/>
        <v>0.3</v>
      </c>
      <c r="D17" s="6">
        <f>D$2/SUMIF(состав!$A$1:$T$1,'список (2)'!D$1,состав!$A$2:$T$2)*SUMIF(состав!$A$1:$A$50,'список (2)'!$A17,INDEX(состав!$A$1:$T$50,,MATCH(D$1,состав!$A$1:$T$1,)))</f>
        <v>0</v>
      </c>
      <c r="E17" s="6">
        <f>E$2/SUMIF(состав!$A$1:$T$1,'список (2)'!E$1,состав!$A$2:$T$2)*SUMIF(состав!$A$1:$A$50,'список (2)'!$A17,INDEX(состав!$A$1:$T$50,,MATCH(E$1,состав!$A$1:$T$1,)))</f>
        <v>0</v>
      </c>
      <c r="F17" s="6">
        <f>F$2/SUMIF(состав!$A$1:$T$1,'список (2)'!F$1,состав!$A$2:$T$2)*SUMIF(состав!$A$1:$A$50,'список (2)'!$A17,INDEX(состав!$A$1:$T$50,,MATCH(F$1,состав!$A$1:$T$1,)))</f>
        <v>0</v>
      </c>
      <c r="G17" s="6">
        <f>G$2/SUMIF(состав!$A$1:$T$1,'список (2)'!G$1,состав!$A$2:$T$2)*SUMIF(состав!$A$1:$A$50,'список (2)'!$A17,INDEX(состав!$A$1:$T$50,,MATCH(G$1,состав!$A$1:$T$1,)))</f>
        <v>0</v>
      </c>
      <c r="H17" s="6">
        <f>H$2/SUMIF(состав!$A$1:$T$1,'список (2)'!H$1,состав!$A$2:$T$2)*SUMIF(состав!$A$1:$A$50,'список (2)'!$A17,INDEX(состав!$A$1:$T$50,,MATCH(H$1,состав!$A$1:$T$1,)))</f>
        <v>0.3</v>
      </c>
      <c r="I17" s="6">
        <f>I$2/SUMIF(состав!$A$1:$T$1,'список (2)'!I$1,состав!$A$2:$T$2)*SUMIF(состав!$A$1:$A$50,'список (2)'!$A17,INDEX(состав!$A$1:$T$50,,MATCH(I$1,состав!$A$1:$T$1,)))</f>
        <v>0</v>
      </c>
      <c r="J17" s="6">
        <f>J$2/SUMIF(состав!$A$1:$T$1,'список (2)'!J$1,состав!$A$2:$T$2)*SUMIF(состав!$A$1:$A$50,'список (2)'!$A17,INDEX(состав!$A$1:$T$50,,MATCH(J$1,состав!$A$1:$T$1,)))</f>
        <v>0</v>
      </c>
      <c r="K17" s="6">
        <f>K$2/SUMIF(состав!$A$1:$T$1,'список (2)'!K$1,состав!$A$2:$T$2)*SUMIF(состав!$A$1:$A$50,'список (2)'!$A17,INDEX(состав!$A$1:$T$50,,MATCH(K$1,состав!$A$1:$T$1,)))</f>
        <v>0</v>
      </c>
      <c r="L17" s="6"/>
      <c r="M17" s="6"/>
      <c r="N17" s="6"/>
      <c r="O17" s="6"/>
      <c r="P17" s="6"/>
      <c r="Q17" s="6"/>
      <c r="R17" s="6"/>
      <c r="S17" s="6"/>
      <c r="T17" s="6"/>
    </row>
    <row r="18" spans="1:20" x14ac:dyDescent="0.25">
      <c r="A18" s="10" t="s">
        <v>14</v>
      </c>
      <c r="B18" s="2" t="s">
        <v>3</v>
      </c>
      <c r="C18" s="2">
        <f t="shared" si="1"/>
        <v>0.3</v>
      </c>
      <c r="D18" s="6">
        <f>D$2/SUMIF(состав!$A$1:$T$1,'список (2)'!D$1,состав!$A$2:$T$2)*SUMIF(состав!$A$1:$A$50,'список (2)'!$A18,INDEX(состав!$A$1:$T$50,,MATCH(D$1,состав!$A$1:$T$1,)))</f>
        <v>0</v>
      </c>
      <c r="E18" s="6">
        <f>E$2/SUMIF(состав!$A$1:$T$1,'список (2)'!E$1,состав!$A$2:$T$2)*SUMIF(состав!$A$1:$A$50,'список (2)'!$A18,INDEX(состав!$A$1:$T$50,,MATCH(E$1,состав!$A$1:$T$1,)))</f>
        <v>0</v>
      </c>
      <c r="F18" s="6">
        <f>F$2/SUMIF(состав!$A$1:$T$1,'список (2)'!F$1,состав!$A$2:$T$2)*SUMIF(состав!$A$1:$A$50,'список (2)'!$A18,INDEX(состав!$A$1:$T$50,,MATCH(F$1,состав!$A$1:$T$1,)))</f>
        <v>0</v>
      </c>
      <c r="G18" s="6">
        <f>G$2/SUMIF(состав!$A$1:$T$1,'список (2)'!G$1,состав!$A$2:$T$2)*SUMIF(состав!$A$1:$A$50,'список (2)'!$A18,INDEX(состав!$A$1:$T$50,,MATCH(G$1,состав!$A$1:$T$1,)))</f>
        <v>0.3</v>
      </c>
      <c r="H18" s="6">
        <f>H$2/SUMIF(состав!$A$1:$T$1,'список (2)'!H$1,состав!$A$2:$T$2)*SUMIF(состав!$A$1:$A$50,'список (2)'!$A18,INDEX(состав!$A$1:$T$50,,MATCH(H$1,состав!$A$1:$T$1,)))</f>
        <v>0</v>
      </c>
      <c r="I18" s="6">
        <f>I$2/SUMIF(состав!$A$1:$T$1,'список (2)'!I$1,состав!$A$2:$T$2)*SUMIF(состав!$A$1:$A$50,'список (2)'!$A18,INDEX(состав!$A$1:$T$50,,MATCH(I$1,состав!$A$1:$T$1,)))</f>
        <v>0</v>
      </c>
      <c r="J18" s="6">
        <f>J$2/SUMIF(состав!$A$1:$T$1,'список (2)'!J$1,состав!$A$2:$T$2)*SUMIF(состав!$A$1:$A$50,'список (2)'!$A18,INDEX(состав!$A$1:$T$50,,MATCH(J$1,состав!$A$1:$T$1,)))</f>
        <v>0</v>
      </c>
      <c r="K18" s="6">
        <f>K$2/SUMIF(состав!$A$1:$T$1,'список (2)'!K$1,состав!$A$2:$T$2)*SUMIF(состав!$A$1:$A$50,'список (2)'!$A18,INDEX(состав!$A$1:$T$50,,MATCH(K$1,состав!$A$1:$T$1,)))</f>
        <v>0</v>
      </c>
    </row>
    <row r="19" spans="1:20" x14ac:dyDescent="0.25">
      <c r="A19" t="s">
        <v>9</v>
      </c>
      <c r="B19" s="2" t="s">
        <v>3</v>
      </c>
      <c r="C19" s="2">
        <f t="shared" si="1"/>
        <v>8.5180000000000006E-2</v>
      </c>
      <c r="D19" s="6">
        <f>D$2/SUMIF(состав!$A$1:$T$1,'список (2)'!D$1,состав!$A$2:$T$2)*SUMIF(состав!$A$1:$A$50,'список (2)'!$A19,INDEX(состав!$A$1:$T$50,,MATCH(D$1,состав!$A$1:$T$1,)))</f>
        <v>0</v>
      </c>
      <c r="E19" s="6">
        <f>E$2/SUMIF(состав!$A$1:$T$1,'список (2)'!E$1,состав!$A$2:$T$2)*SUMIF(состав!$A$1:$A$50,'список (2)'!$A19,INDEX(состав!$A$1:$T$50,,MATCH(E$1,состав!$A$1:$T$1,)))</f>
        <v>1.4999999999999999E-2</v>
      </c>
      <c r="F19" s="6">
        <f>F$2/SUMIF(состав!$A$1:$T$1,'список (2)'!F$1,состав!$A$2:$T$2)*SUMIF(состав!$A$1:$A$50,'список (2)'!$A19,INDEX(состав!$A$1:$T$50,,MATCH(F$1,состав!$A$1:$T$1,)))</f>
        <v>0</v>
      </c>
      <c r="G19" s="6">
        <f>G$2/SUMIF(состав!$A$1:$T$1,'список (2)'!G$1,состав!$A$2:$T$2)*SUMIF(состав!$A$1:$A$50,'список (2)'!$A19,INDEX(состав!$A$1:$T$50,,MATCH(G$1,состав!$A$1:$T$1,)))</f>
        <v>7.0000000000000007E-2</v>
      </c>
      <c r="H19" s="6">
        <f>H$2/SUMIF(состав!$A$1:$T$1,'список (2)'!H$1,состав!$A$2:$T$2)*SUMIF(состав!$A$1:$A$50,'список (2)'!$A19,INDEX(состав!$A$1:$T$50,,MATCH(H$1,состав!$A$1:$T$1,)))</f>
        <v>0</v>
      </c>
      <c r="I19" s="6">
        <f>I$2/SUMIF(состав!$A$1:$T$1,'список (2)'!I$1,состав!$A$2:$T$2)*SUMIF(состав!$A$1:$A$50,'список (2)'!$A19,INDEX(состав!$A$1:$T$50,,MATCH(I$1,состав!$A$1:$T$1,)))</f>
        <v>1.7999999999999998E-4</v>
      </c>
      <c r="J19" s="6">
        <f>J$2/SUMIF(состав!$A$1:$T$1,'список (2)'!J$1,состав!$A$2:$T$2)*SUMIF(состав!$A$1:$A$50,'список (2)'!$A19,INDEX(состав!$A$1:$T$50,,MATCH(J$1,состав!$A$1:$T$1,)))</f>
        <v>0</v>
      </c>
      <c r="K19" s="6">
        <f>K$2/SUMIF(состав!$A$1:$T$1,'список (2)'!K$1,состав!$A$2:$T$2)*SUMIF(состав!$A$1:$A$50,'список (2)'!$A19,INDEX(состав!$A$1:$T$50,,MATCH(K$1,состав!$A$1:$T$1,)))</f>
        <v>0</v>
      </c>
    </row>
    <row r="20" spans="1:20" x14ac:dyDescent="0.25">
      <c r="A20" t="s">
        <v>2</v>
      </c>
      <c r="B20" s="2" t="s">
        <v>3</v>
      </c>
      <c r="C20" s="2">
        <f t="shared" si="1"/>
        <v>9.0600000000000014E-2</v>
      </c>
      <c r="D20" s="6">
        <f>D$2/SUMIF(состав!$A$1:$T$1,'список (2)'!D$1,состав!$A$2:$T$2)*SUMIF(состав!$A$1:$A$50,'список (2)'!$A20,INDEX(состав!$A$1:$T$50,,MATCH(D$1,состав!$A$1:$T$1,)))</f>
        <v>0.01</v>
      </c>
      <c r="E20" s="6">
        <f>E$2/SUMIF(состав!$A$1:$T$1,'список (2)'!E$1,состав!$A$2:$T$2)*SUMIF(состав!$A$1:$A$50,'список (2)'!$A20,INDEX(состав!$A$1:$T$50,,MATCH(E$1,состав!$A$1:$T$1,)))</f>
        <v>0.01</v>
      </c>
      <c r="F20" s="6">
        <f>F$2/SUMIF(состав!$A$1:$T$1,'список (2)'!F$1,состав!$A$2:$T$2)*SUMIF(состав!$A$1:$A$50,'список (2)'!$A20,INDEX(состав!$A$1:$T$50,,MATCH(F$1,состав!$A$1:$T$1,)))</f>
        <v>5.0000000000000001E-3</v>
      </c>
      <c r="G20" s="6">
        <f>G$2/SUMIF(состав!$A$1:$T$1,'список (2)'!G$1,состав!$A$2:$T$2)*SUMIF(состав!$A$1:$A$50,'список (2)'!$A20,INDEX(состав!$A$1:$T$50,,MATCH(G$1,состав!$A$1:$T$1,)))</f>
        <v>0.05</v>
      </c>
      <c r="H20" s="6">
        <f>H$2/SUMIF(состав!$A$1:$T$1,'список (2)'!H$1,состав!$A$2:$T$2)*SUMIF(состав!$A$1:$A$50,'список (2)'!$A20,INDEX(состав!$A$1:$T$50,,MATCH(H$1,состав!$A$1:$T$1,)))</f>
        <v>1.4999999999999999E-2</v>
      </c>
      <c r="I20" s="6">
        <f>I$2/SUMIF(состав!$A$1:$T$1,'список (2)'!I$1,состав!$A$2:$T$2)*SUMIF(состав!$A$1:$A$50,'список (2)'!$A20,INDEX(состав!$A$1:$T$50,,MATCH(I$1,состав!$A$1:$T$1,)))</f>
        <v>5.9999999999999995E-4</v>
      </c>
      <c r="J20" s="6">
        <f>J$2/SUMIF(состав!$A$1:$T$1,'список (2)'!J$1,состав!$A$2:$T$2)*SUMIF(состав!$A$1:$A$50,'список (2)'!$A20,INDEX(состав!$A$1:$T$50,,MATCH(J$1,состав!$A$1:$T$1,)))</f>
        <v>0</v>
      </c>
      <c r="K20" s="6">
        <f>K$2/SUMIF(состав!$A$1:$T$1,'список (2)'!K$1,состав!$A$2:$T$2)*SUMIF(состав!$A$1:$A$50,'список (2)'!$A20,INDEX(состав!$A$1:$T$50,,MATCH(K$1,состав!$A$1:$T$1,)))</f>
        <v>0</v>
      </c>
    </row>
    <row r="21" spans="1:20" x14ac:dyDescent="0.25">
      <c r="A21" s="10" t="s">
        <v>36</v>
      </c>
      <c r="B21" s="2" t="s">
        <v>3</v>
      </c>
      <c r="C21" s="2">
        <f t="shared" si="1"/>
        <v>0.6</v>
      </c>
      <c r="D21" s="6">
        <f>D$2/SUMIF(состав!$A$1:$T$1,'список (2)'!D$1,состав!$A$2:$T$2)*SUMIF(состав!$A$1:$A$50,'список (2)'!$A21,INDEX(состав!$A$1:$T$50,,MATCH(D$1,состав!$A$1:$T$1,)))</f>
        <v>0</v>
      </c>
      <c r="E21" s="6">
        <f>E$2/SUMIF(состав!$A$1:$T$1,'список (2)'!E$1,состав!$A$2:$T$2)*SUMIF(состав!$A$1:$A$50,'список (2)'!$A21,INDEX(состав!$A$1:$T$50,,MATCH(E$1,состав!$A$1:$T$1,)))</f>
        <v>0</v>
      </c>
      <c r="F21" s="6">
        <f>F$2/SUMIF(состав!$A$1:$T$1,'список (2)'!F$1,состав!$A$2:$T$2)*SUMIF(состав!$A$1:$A$50,'список (2)'!$A21,INDEX(состав!$A$1:$T$50,,MATCH(F$1,состав!$A$1:$T$1,)))</f>
        <v>0</v>
      </c>
      <c r="G21" s="6">
        <f>G$2/SUMIF(состав!$A$1:$T$1,'список (2)'!G$1,состав!$A$2:$T$2)*SUMIF(состав!$A$1:$A$50,'список (2)'!$A21,INDEX(состав!$A$1:$T$50,,MATCH(G$1,состав!$A$1:$T$1,)))</f>
        <v>0</v>
      </c>
      <c r="H21" s="6">
        <f>H$2/SUMIF(состав!$A$1:$T$1,'список (2)'!H$1,состав!$A$2:$T$2)*SUMIF(состав!$A$1:$A$50,'список (2)'!$A21,INDEX(состав!$A$1:$T$50,,MATCH(H$1,состав!$A$1:$T$1,)))</f>
        <v>0.6</v>
      </c>
      <c r="I21" s="6">
        <f>I$2/SUMIF(состав!$A$1:$T$1,'список (2)'!I$1,состав!$A$2:$T$2)*SUMIF(состав!$A$1:$A$50,'список (2)'!$A21,INDEX(состав!$A$1:$T$50,,MATCH(I$1,состав!$A$1:$T$1,)))</f>
        <v>0</v>
      </c>
      <c r="J21" s="6">
        <f>J$2/SUMIF(состав!$A$1:$T$1,'список (2)'!J$1,состав!$A$2:$T$2)*SUMIF(состав!$A$1:$A$50,'список (2)'!$A21,INDEX(состав!$A$1:$T$50,,MATCH(J$1,состав!$A$1:$T$1,)))</f>
        <v>0</v>
      </c>
      <c r="K21" s="6">
        <f>K$2/SUMIF(состав!$A$1:$T$1,'список (2)'!K$1,состав!$A$2:$T$2)*SUMIF(состав!$A$1:$A$50,'список (2)'!$A21,INDEX(состав!$A$1:$T$50,,MATCH(K$1,состав!$A$1:$T$1,)))</f>
        <v>0</v>
      </c>
    </row>
    <row r="22" spans="1:20" x14ac:dyDescent="0.25">
      <c r="A22" t="s">
        <v>32</v>
      </c>
      <c r="B22" s="2" t="s">
        <v>3</v>
      </c>
      <c r="C22" s="2">
        <f t="shared" si="1"/>
        <v>4.8000000000000001E-4</v>
      </c>
      <c r="D22" s="6">
        <f>D$2/SUMIF(состав!$A$1:$T$1,'список (2)'!D$1,состав!$A$2:$T$2)*SUMIF(состав!$A$1:$A$50,'список (2)'!$A22,INDEX(состав!$A$1:$T$50,,MATCH(D$1,состав!$A$1:$T$1,)))</f>
        <v>0</v>
      </c>
      <c r="E22" s="6">
        <f>E$2/SUMIF(состав!$A$1:$T$1,'список (2)'!E$1,состав!$A$2:$T$2)*SUMIF(состав!$A$1:$A$50,'список (2)'!$A22,INDEX(состав!$A$1:$T$50,,MATCH(E$1,состав!$A$1:$T$1,)))</f>
        <v>0</v>
      </c>
      <c r="F22" s="6">
        <f>F$2/SUMIF(состав!$A$1:$T$1,'список (2)'!F$1,состав!$A$2:$T$2)*SUMIF(состав!$A$1:$A$50,'список (2)'!$A22,INDEX(состав!$A$1:$T$50,,MATCH(F$1,состав!$A$1:$T$1,)))</f>
        <v>0</v>
      </c>
      <c r="G22" s="6">
        <f>G$2/SUMIF(состав!$A$1:$T$1,'список (2)'!G$1,состав!$A$2:$T$2)*SUMIF(состав!$A$1:$A$50,'список (2)'!$A22,INDEX(состав!$A$1:$T$50,,MATCH(G$1,состав!$A$1:$T$1,)))</f>
        <v>0</v>
      </c>
      <c r="H22" s="6">
        <f>H$2/SUMIF(состав!$A$1:$T$1,'список (2)'!H$1,состав!$A$2:$T$2)*SUMIF(состав!$A$1:$A$50,'список (2)'!$A22,INDEX(состав!$A$1:$T$50,,MATCH(H$1,состав!$A$1:$T$1,)))</f>
        <v>0</v>
      </c>
      <c r="I22" s="6">
        <f>I$2/SUMIF(состав!$A$1:$T$1,'список (2)'!I$1,состав!$A$2:$T$2)*SUMIF(состав!$A$1:$A$50,'список (2)'!$A22,INDEX(состав!$A$1:$T$50,,MATCH(I$1,состав!$A$1:$T$1,)))</f>
        <v>4.8000000000000001E-4</v>
      </c>
      <c r="J22" s="6">
        <f>J$2/SUMIF(состав!$A$1:$T$1,'список (2)'!J$1,состав!$A$2:$T$2)*SUMIF(состав!$A$1:$A$50,'список (2)'!$A22,INDEX(состав!$A$1:$T$50,,MATCH(J$1,состав!$A$1:$T$1,)))</f>
        <v>0</v>
      </c>
      <c r="K22" s="6">
        <f>K$2/SUMIF(состав!$A$1:$T$1,'список (2)'!K$1,состав!$A$2:$T$2)*SUMIF(состав!$A$1:$A$50,'список (2)'!$A22,INDEX(состав!$A$1:$T$50,,MATCH(K$1,состав!$A$1:$T$1,)))</f>
        <v>0</v>
      </c>
    </row>
    <row r="23" spans="1:20" x14ac:dyDescent="0.25">
      <c r="A23" t="s">
        <v>35</v>
      </c>
      <c r="B23" s="2" t="s">
        <v>3</v>
      </c>
      <c r="C23" s="2">
        <f t="shared" si="1"/>
        <v>1.2E-2</v>
      </c>
      <c r="D23" s="6">
        <f>D$2/SUMIF(состав!$A$1:$T$1,'список (2)'!D$1,состав!$A$2:$T$2)*SUMIF(состав!$A$1:$A$50,'список (2)'!$A23,INDEX(состав!$A$1:$T$50,,MATCH(D$1,состав!$A$1:$T$1,)))</f>
        <v>0</v>
      </c>
      <c r="E23" s="6">
        <f>E$2/SUMIF(состав!$A$1:$T$1,'список (2)'!E$1,состав!$A$2:$T$2)*SUMIF(состав!$A$1:$A$50,'список (2)'!$A23,INDEX(состав!$A$1:$T$50,,MATCH(E$1,состав!$A$1:$T$1,)))</f>
        <v>0</v>
      </c>
      <c r="F23" s="6">
        <f>F$2/SUMIF(состав!$A$1:$T$1,'список (2)'!F$1,состав!$A$2:$T$2)*SUMIF(состав!$A$1:$A$50,'список (2)'!$A23,INDEX(состав!$A$1:$T$50,,MATCH(F$1,состав!$A$1:$T$1,)))</f>
        <v>0</v>
      </c>
      <c r="G23" s="6">
        <f>G$2/SUMIF(состав!$A$1:$T$1,'список (2)'!G$1,состав!$A$2:$T$2)*SUMIF(состав!$A$1:$A$50,'список (2)'!$A23,INDEX(состав!$A$1:$T$50,,MATCH(G$1,состав!$A$1:$T$1,)))</f>
        <v>0</v>
      </c>
      <c r="H23" s="6">
        <f>H$2/SUMIF(состав!$A$1:$T$1,'список (2)'!H$1,состав!$A$2:$T$2)*SUMIF(состав!$A$1:$A$50,'список (2)'!$A23,INDEX(состав!$A$1:$T$50,,MATCH(H$1,состав!$A$1:$T$1,)))</f>
        <v>0</v>
      </c>
      <c r="I23" s="6">
        <f>I$2/SUMIF(состав!$A$1:$T$1,'список (2)'!I$1,состав!$A$2:$T$2)*SUMIF(состав!$A$1:$A$50,'список (2)'!$A23,INDEX(состав!$A$1:$T$50,,MATCH(I$1,состав!$A$1:$T$1,)))</f>
        <v>1.2E-2</v>
      </c>
      <c r="J23" s="6">
        <f>J$2/SUMIF(состав!$A$1:$T$1,'список (2)'!J$1,состав!$A$2:$T$2)*SUMIF(состав!$A$1:$A$50,'список (2)'!$A23,INDEX(состав!$A$1:$T$50,,MATCH(J$1,состав!$A$1:$T$1,)))</f>
        <v>0</v>
      </c>
      <c r="K23" s="6">
        <f>K$2/SUMIF(состав!$A$1:$T$1,'список (2)'!K$1,состав!$A$2:$T$2)*SUMIF(состав!$A$1:$A$50,'список (2)'!$A23,INDEX(состав!$A$1:$T$50,,MATCH(K$1,состав!$A$1:$T$1,)))</f>
        <v>0</v>
      </c>
    </row>
    <row r="24" spans="1:20" x14ac:dyDescent="0.25">
      <c r="A24" t="s">
        <v>31</v>
      </c>
      <c r="B24" s="2" t="s">
        <v>3</v>
      </c>
      <c r="C24" s="2">
        <f t="shared" si="1"/>
        <v>6.0000000000000001E-3</v>
      </c>
      <c r="D24" s="6">
        <f>D$2/SUMIF(состав!$A$1:$T$1,'список (2)'!D$1,состав!$A$2:$T$2)*SUMIF(состав!$A$1:$A$50,'список (2)'!$A24,INDEX(состав!$A$1:$T$50,,MATCH(D$1,состав!$A$1:$T$1,)))</f>
        <v>0</v>
      </c>
      <c r="E24" s="6">
        <f>E$2/SUMIF(состав!$A$1:$T$1,'список (2)'!E$1,состав!$A$2:$T$2)*SUMIF(состав!$A$1:$A$50,'список (2)'!$A24,INDEX(состав!$A$1:$T$50,,MATCH(E$1,состав!$A$1:$T$1,)))</f>
        <v>0</v>
      </c>
      <c r="F24" s="6">
        <f>F$2/SUMIF(состав!$A$1:$T$1,'список (2)'!F$1,состав!$A$2:$T$2)*SUMIF(состав!$A$1:$A$50,'список (2)'!$A24,INDEX(состав!$A$1:$T$50,,MATCH(F$1,состав!$A$1:$T$1,)))</f>
        <v>0</v>
      </c>
      <c r="G24" s="6">
        <f>G$2/SUMIF(состав!$A$1:$T$1,'список (2)'!G$1,состав!$A$2:$T$2)*SUMIF(состав!$A$1:$A$50,'список (2)'!$A24,INDEX(состав!$A$1:$T$50,,MATCH(G$1,состав!$A$1:$T$1,)))</f>
        <v>0</v>
      </c>
      <c r="H24" s="6">
        <f>H$2/SUMIF(состав!$A$1:$T$1,'список (2)'!H$1,состав!$A$2:$T$2)*SUMIF(состав!$A$1:$A$50,'список (2)'!$A24,INDEX(состав!$A$1:$T$50,,MATCH(H$1,состав!$A$1:$T$1,)))</f>
        <v>0</v>
      </c>
      <c r="I24" s="6">
        <f>I$2/SUMIF(состав!$A$1:$T$1,'список (2)'!I$1,состав!$A$2:$T$2)*SUMIF(состав!$A$1:$A$50,'список (2)'!$A24,INDEX(состав!$A$1:$T$50,,MATCH(I$1,состав!$A$1:$T$1,)))</f>
        <v>6.0000000000000001E-3</v>
      </c>
      <c r="J24" s="6">
        <f>J$2/SUMIF(состав!$A$1:$T$1,'список (2)'!J$1,состав!$A$2:$T$2)*SUMIF(состав!$A$1:$A$50,'список (2)'!$A24,INDEX(состав!$A$1:$T$50,,MATCH(J$1,состав!$A$1:$T$1,)))</f>
        <v>0</v>
      </c>
      <c r="K24" s="6">
        <f>K$2/SUMIF(состав!$A$1:$T$1,'список (2)'!K$1,состав!$A$2:$T$2)*SUMIF(состав!$A$1:$A$50,'список (2)'!$A24,INDEX(состав!$A$1:$T$50,,MATCH(K$1,состав!$A$1:$T$1,)))</f>
        <v>0</v>
      </c>
    </row>
    <row r="25" spans="1:20" x14ac:dyDescent="0.25">
      <c r="A25" t="s">
        <v>22</v>
      </c>
      <c r="B25" s="2" t="s">
        <v>3</v>
      </c>
      <c r="C25" s="2">
        <f t="shared" si="1"/>
        <v>5.0000000000000001E-3</v>
      </c>
      <c r="D25" s="6">
        <f>D$2/SUMIF(состав!$A$1:$T$1,'список (2)'!D$1,состав!$A$2:$T$2)*SUMIF(состав!$A$1:$A$50,'список (2)'!$A25,INDEX(состав!$A$1:$T$50,,MATCH(D$1,состав!$A$1:$T$1,)))</f>
        <v>0</v>
      </c>
      <c r="E25" s="6">
        <f>E$2/SUMIF(состав!$A$1:$T$1,'список (2)'!E$1,состав!$A$2:$T$2)*SUMIF(состав!$A$1:$A$50,'список (2)'!$A25,INDEX(состав!$A$1:$T$50,,MATCH(E$1,состав!$A$1:$T$1,)))</f>
        <v>5.0000000000000001E-3</v>
      </c>
      <c r="F25" s="6">
        <f>F$2/SUMIF(состав!$A$1:$T$1,'список (2)'!F$1,состав!$A$2:$T$2)*SUMIF(состав!$A$1:$A$50,'список (2)'!$A25,INDEX(состав!$A$1:$T$50,,MATCH(F$1,состав!$A$1:$T$1,)))</f>
        <v>0</v>
      </c>
      <c r="G25" s="6">
        <f>G$2/SUMIF(состав!$A$1:$T$1,'список (2)'!G$1,состав!$A$2:$T$2)*SUMIF(состав!$A$1:$A$50,'список (2)'!$A25,INDEX(состав!$A$1:$T$50,,MATCH(G$1,состав!$A$1:$T$1,)))</f>
        <v>0</v>
      </c>
      <c r="H25" s="6">
        <f>H$2/SUMIF(состав!$A$1:$T$1,'список (2)'!H$1,состав!$A$2:$T$2)*SUMIF(состав!$A$1:$A$50,'список (2)'!$A25,INDEX(состав!$A$1:$T$50,,MATCH(H$1,состав!$A$1:$T$1,)))</f>
        <v>0</v>
      </c>
      <c r="I25" s="6">
        <f>I$2/SUMIF(состав!$A$1:$T$1,'список (2)'!I$1,состав!$A$2:$T$2)*SUMIF(состав!$A$1:$A$50,'список (2)'!$A25,INDEX(состав!$A$1:$T$50,,MATCH(I$1,состав!$A$1:$T$1,)))</f>
        <v>0</v>
      </c>
      <c r="J25" s="6">
        <f>J$2/SUMIF(состав!$A$1:$T$1,'список (2)'!J$1,состав!$A$2:$T$2)*SUMIF(состав!$A$1:$A$50,'список (2)'!$A25,INDEX(состав!$A$1:$T$50,,MATCH(J$1,состав!$A$1:$T$1,)))</f>
        <v>0</v>
      </c>
      <c r="K25" s="6">
        <f>K$2/SUMIF(состав!$A$1:$T$1,'список (2)'!K$1,состав!$A$2:$T$2)*SUMIF(состав!$A$1:$A$50,'список (2)'!$A25,INDEX(состав!$A$1:$T$50,,MATCH(K$1,состав!$A$1:$T$1,)))</f>
        <v>0</v>
      </c>
    </row>
    <row r="26" spans="1:20" x14ac:dyDescent="0.25">
      <c r="A26" t="s">
        <v>20</v>
      </c>
      <c r="B26" s="2" t="s">
        <v>3</v>
      </c>
      <c r="C26" s="2">
        <f t="shared" si="1"/>
        <v>0.02</v>
      </c>
      <c r="D26" s="6">
        <f>D$2/SUMIF(состав!$A$1:$T$1,'список (2)'!D$1,состав!$A$2:$T$2)*SUMIF(состав!$A$1:$A$50,'список (2)'!$A26,INDEX(состав!$A$1:$T$50,,MATCH(D$1,состав!$A$1:$T$1,)))</f>
        <v>0</v>
      </c>
      <c r="E26" s="6">
        <f>E$2/SUMIF(состав!$A$1:$T$1,'список (2)'!E$1,состав!$A$2:$T$2)*SUMIF(состав!$A$1:$A$50,'список (2)'!$A26,INDEX(состав!$A$1:$T$50,,MATCH(E$1,состав!$A$1:$T$1,)))</f>
        <v>0</v>
      </c>
      <c r="F26" s="6">
        <f>F$2/SUMIF(состав!$A$1:$T$1,'список (2)'!F$1,состав!$A$2:$T$2)*SUMIF(состав!$A$1:$A$50,'список (2)'!$A26,INDEX(состав!$A$1:$T$50,,MATCH(F$1,состав!$A$1:$T$1,)))</f>
        <v>0</v>
      </c>
      <c r="G26" s="6">
        <f>G$2/SUMIF(состав!$A$1:$T$1,'список (2)'!G$1,состав!$A$2:$T$2)*SUMIF(состав!$A$1:$A$50,'список (2)'!$A26,INDEX(состав!$A$1:$T$50,,MATCH(G$1,состав!$A$1:$T$1,)))</f>
        <v>0.02</v>
      </c>
      <c r="H26" s="6">
        <f>H$2/SUMIF(состав!$A$1:$T$1,'список (2)'!H$1,состав!$A$2:$T$2)*SUMIF(состав!$A$1:$A$50,'список (2)'!$A26,INDEX(состав!$A$1:$T$50,,MATCH(H$1,состав!$A$1:$T$1,)))</f>
        <v>0</v>
      </c>
      <c r="I26" s="6">
        <f>I$2/SUMIF(состав!$A$1:$T$1,'список (2)'!I$1,состав!$A$2:$T$2)*SUMIF(состав!$A$1:$A$50,'список (2)'!$A26,INDEX(состав!$A$1:$T$50,,MATCH(I$1,состав!$A$1:$T$1,)))</f>
        <v>0</v>
      </c>
      <c r="J26" s="6">
        <f>J$2/SUMIF(состав!$A$1:$T$1,'список (2)'!J$1,состав!$A$2:$T$2)*SUMIF(состав!$A$1:$A$50,'список (2)'!$A26,INDEX(состав!$A$1:$T$50,,MATCH(J$1,состав!$A$1:$T$1,)))</f>
        <v>0</v>
      </c>
      <c r="K26" s="6">
        <f>K$2/SUMIF(состав!$A$1:$T$1,'список (2)'!K$1,состав!$A$2:$T$2)*SUMIF(состав!$A$1:$A$50,'список (2)'!$A26,INDEX(состав!$A$1:$T$50,,MATCH(K$1,состав!$A$1:$T$1,)))</f>
        <v>0</v>
      </c>
    </row>
    <row r="27" spans="1:20" x14ac:dyDescent="0.25">
      <c r="A27" t="s">
        <v>28</v>
      </c>
      <c r="B27" s="2" t="s">
        <v>3</v>
      </c>
      <c r="C27" s="2">
        <f t="shared" si="1"/>
        <v>0.45</v>
      </c>
      <c r="D27" s="6">
        <f>D$2/SUMIF(состав!$A$1:$T$1,'список (2)'!D$1,состав!$A$2:$T$2)*SUMIF(состав!$A$1:$A$50,'список (2)'!$A27,INDEX(состав!$A$1:$T$50,,MATCH(D$1,состав!$A$1:$T$1,)))</f>
        <v>0</v>
      </c>
      <c r="E27" s="6">
        <f>E$2/SUMIF(состав!$A$1:$T$1,'список (2)'!E$1,состав!$A$2:$T$2)*SUMIF(состав!$A$1:$A$50,'список (2)'!$A27,INDEX(состав!$A$1:$T$50,,MATCH(E$1,состав!$A$1:$T$1,)))</f>
        <v>0</v>
      </c>
      <c r="F27" s="6">
        <f>F$2/SUMIF(состав!$A$1:$T$1,'список (2)'!F$1,состав!$A$2:$T$2)*SUMIF(состав!$A$1:$A$50,'список (2)'!$A27,INDEX(состав!$A$1:$T$50,,MATCH(F$1,состав!$A$1:$T$1,)))</f>
        <v>0</v>
      </c>
      <c r="G27" s="6">
        <f>G$2/SUMIF(состав!$A$1:$T$1,'список (2)'!G$1,состав!$A$2:$T$2)*SUMIF(состав!$A$1:$A$50,'список (2)'!$A27,INDEX(состав!$A$1:$T$50,,MATCH(G$1,состав!$A$1:$T$1,)))</f>
        <v>0</v>
      </c>
      <c r="H27" s="6">
        <f>H$2/SUMIF(состав!$A$1:$T$1,'список (2)'!H$1,состав!$A$2:$T$2)*SUMIF(состав!$A$1:$A$50,'список (2)'!$A27,INDEX(состав!$A$1:$T$50,,MATCH(H$1,состав!$A$1:$T$1,)))</f>
        <v>0.45</v>
      </c>
      <c r="I27" s="6">
        <f>I$2/SUMIF(состав!$A$1:$T$1,'список (2)'!I$1,состав!$A$2:$T$2)*SUMIF(состав!$A$1:$A$50,'список (2)'!$A27,INDEX(состав!$A$1:$T$50,,MATCH(I$1,состав!$A$1:$T$1,)))</f>
        <v>0</v>
      </c>
      <c r="J27" s="6">
        <f>J$2/SUMIF(состав!$A$1:$T$1,'список (2)'!J$1,состав!$A$2:$T$2)*SUMIF(состав!$A$1:$A$50,'список (2)'!$A27,INDEX(состав!$A$1:$T$50,,MATCH(J$1,состав!$A$1:$T$1,)))</f>
        <v>0</v>
      </c>
      <c r="K27" s="6">
        <f>K$2/SUMIF(состав!$A$1:$T$1,'список (2)'!K$1,состав!$A$2:$T$2)*SUMIF(состав!$A$1:$A$50,'список (2)'!$A27,INDEX(состав!$A$1:$T$50,,MATCH(K$1,состав!$A$1:$T$1,)))</f>
        <v>0</v>
      </c>
    </row>
    <row r="28" spans="1:20" x14ac:dyDescent="0.25">
      <c r="A28" t="s">
        <v>8</v>
      </c>
      <c r="B28" s="2" t="s">
        <v>3</v>
      </c>
      <c r="C28" s="2">
        <f t="shared" si="1"/>
        <v>0.06</v>
      </c>
      <c r="D28" s="6">
        <f>D$2/SUMIF(состав!$A$1:$T$1,'список (2)'!D$1,состав!$A$2:$T$2)*SUMIF(состав!$A$1:$A$50,'список (2)'!$A28,INDEX(состав!$A$1:$T$50,,MATCH(D$1,состав!$A$1:$T$1,)))</f>
        <v>0</v>
      </c>
      <c r="E28" s="6">
        <f>E$2/SUMIF(состав!$A$1:$T$1,'список (2)'!E$1,состав!$A$2:$T$2)*SUMIF(состав!$A$1:$A$50,'список (2)'!$A28,INDEX(состав!$A$1:$T$50,,MATCH(E$1,состав!$A$1:$T$1,)))</f>
        <v>0.06</v>
      </c>
      <c r="F28" s="6">
        <f>F$2/SUMIF(состав!$A$1:$T$1,'список (2)'!F$1,состав!$A$2:$T$2)*SUMIF(состав!$A$1:$A$50,'список (2)'!$A28,INDEX(состав!$A$1:$T$50,,MATCH(F$1,состав!$A$1:$T$1,)))</f>
        <v>0</v>
      </c>
      <c r="G28" s="6">
        <f>G$2/SUMIF(состав!$A$1:$T$1,'список (2)'!G$1,состав!$A$2:$T$2)*SUMIF(состав!$A$1:$A$50,'список (2)'!$A28,INDEX(состав!$A$1:$T$50,,MATCH(G$1,состав!$A$1:$T$1,)))</f>
        <v>0</v>
      </c>
      <c r="H28" s="6">
        <f>H$2/SUMIF(состав!$A$1:$T$1,'список (2)'!H$1,состав!$A$2:$T$2)*SUMIF(состав!$A$1:$A$50,'список (2)'!$A28,INDEX(состав!$A$1:$T$50,,MATCH(H$1,состав!$A$1:$T$1,)))</f>
        <v>0</v>
      </c>
      <c r="I28" s="6">
        <f>I$2/SUMIF(состав!$A$1:$T$1,'список (2)'!I$1,состав!$A$2:$T$2)*SUMIF(состав!$A$1:$A$50,'список (2)'!$A28,INDEX(состав!$A$1:$T$50,,MATCH(I$1,состав!$A$1:$T$1,)))</f>
        <v>0</v>
      </c>
      <c r="J28" s="6">
        <f>J$2/SUMIF(состав!$A$1:$T$1,'список (2)'!J$1,состав!$A$2:$T$2)*SUMIF(состав!$A$1:$A$50,'список (2)'!$A28,INDEX(состав!$A$1:$T$50,,MATCH(J$1,состав!$A$1:$T$1,)))</f>
        <v>0</v>
      </c>
      <c r="K28" s="6">
        <f>K$2/SUMIF(состав!$A$1:$T$1,'список (2)'!K$1,состав!$A$2:$T$2)*SUMIF(состав!$A$1:$A$50,'список (2)'!$A28,INDEX(состав!$A$1:$T$50,,MATCH(K$1,состав!$A$1:$T$1,)))</f>
        <v>0</v>
      </c>
    </row>
    <row r="29" spans="1:20" x14ac:dyDescent="0.25">
      <c r="B29" s="2" t="s">
        <v>3</v>
      </c>
      <c r="C29" s="2">
        <f t="shared" si="1"/>
        <v>0</v>
      </c>
      <c r="D29" s="6">
        <f>D$2/SUMIF(состав!$A$1:$T$1,'список (2)'!D$1,состав!$A$2:$T$2)*SUMIF(состав!$A$1:$A$50,'список (2)'!$A29,INDEX(состав!$A$1:$T$50,,MATCH(D$1,состав!$A$1:$T$1,)))</f>
        <v>0</v>
      </c>
      <c r="E29" s="6">
        <f>E$2/SUMIF(состав!$A$1:$T$1,'список (2)'!E$1,состав!$A$2:$T$2)*SUMIF(состав!$A$1:$A$50,'список (2)'!$A29,INDEX(состав!$A$1:$T$50,,MATCH(E$1,состав!$A$1:$T$1,)))</f>
        <v>0</v>
      </c>
      <c r="F29" s="6">
        <f>F$2/SUMIF(состав!$A$1:$T$1,'список (2)'!F$1,состав!$A$2:$T$2)*SUMIF(состав!$A$1:$A$50,'список (2)'!$A29,INDEX(состав!$A$1:$T$50,,MATCH(F$1,состав!$A$1:$T$1,)))</f>
        <v>0</v>
      </c>
      <c r="G29" s="6">
        <f>G$2/SUMIF(состав!$A$1:$T$1,'список (2)'!G$1,состав!$A$2:$T$2)*SUMIF(состав!$A$1:$A$50,'список (2)'!$A29,INDEX(состав!$A$1:$T$50,,MATCH(G$1,состав!$A$1:$T$1,)))</f>
        <v>0</v>
      </c>
      <c r="H29" s="6">
        <f>H$2/SUMIF(состав!$A$1:$T$1,'список (2)'!H$1,состав!$A$2:$T$2)*SUMIF(состав!$A$1:$A$50,'список (2)'!$A29,INDEX(состав!$A$1:$T$50,,MATCH(H$1,состав!$A$1:$T$1,)))</f>
        <v>0</v>
      </c>
      <c r="I29" s="6">
        <f>I$2/SUMIF(состав!$A$1:$T$1,'список (2)'!I$1,состав!$A$2:$T$2)*SUMIF(состав!$A$1:$A$50,'список (2)'!$A29,INDEX(состав!$A$1:$T$50,,MATCH(I$1,состав!$A$1:$T$1,)))</f>
        <v>0</v>
      </c>
      <c r="J29" s="6">
        <f>J$2/SUMIF(состав!$A$1:$T$1,'список (2)'!J$1,состав!$A$2:$T$2)*SUMIF(состав!$A$1:$A$50,'список (2)'!$A29,INDEX(состав!$A$1:$T$50,,MATCH(J$1,состав!$A$1:$T$1,)))</f>
        <v>0</v>
      </c>
      <c r="K29" s="6">
        <f>K$2/SUMIF(состав!$A$1:$T$1,'список (2)'!K$1,состав!$A$2:$T$2)*SUMIF(состав!$A$1:$A$40,'список (2)'!$A29,INDEX(состав!$A$1:$T$40,,MATCH(K$1,состав!$A$1:$T$1,)))</f>
        <v>0</v>
      </c>
    </row>
    <row r="30" spans="1:20" x14ac:dyDescent="0.25">
      <c r="B30" s="2" t="s">
        <v>3</v>
      </c>
      <c r="C30" s="2">
        <f t="shared" si="1"/>
        <v>0</v>
      </c>
      <c r="D30" s="6">
        <f>D$2/SUMIF(состав!$A$1:$T$1,'список (2)'!D$1,состав!$A$2:$T$2)*SUMIF(состав!$A$1:$A$50,'список (2)'!$A30,INDEX(состав!$A$1:$T$50,,MATCH(D$1,состав!$A$1:$T$1,)))</f>
        <v>0</v>
      </c>
      <c r="E30" s="6">
        <f>E$2/SUMIF(состав!$A$1:$T$1,'список (2)'!E$1,состав!$A$2:$T$2)*SUMIF(состав!$A$1:$A$50,'список (2)'!$A30,INDEX(состав!$A$1:$T$50,,MATCH(E$1,состав!$A$1:$T$1,)))</f>
        <v>0</v>
      </c>
      <c r="F30" s="6">
        <f>F$2/SUMIF(состав!$A$1:$T$1,'список (2)'!F$1,состав!$A$2:$T$2)*SUMIF(состав!$A$1:$A$50,'список (2)'!$A30,INDEX(состав!$A$1:$T$50,,MATCH(F$1,состав!$A$1:$T$1,)))</f>
        <v>0</v>
      </c>
      <c r="G30" s="6">
        <f>G$2/SUMIF(состав!$A$1:$T$1,'список (2)'!G$1,состав!$A$2:$T$2)*SUMIF(состав!$A$1:$A$50,'список (2)'!$A30,INDEX(состав!$A$1:$T$50,,MATCH(G$1,состав!$A$1:$T$1,)))</f>
        <v>0</v>
      </c>
      <c r="H30" s="6">
        <f>H$2/SUMIF(состав!$A$1:$T$1,'список (2)'!H$1,состав!$A$2:$T$2)*SUMIF(состав!$A$1:$A$50,'список (2)'!$A30,INDEX(состав!$A$1:$T$50,,MATCH(H$1,состав!$A$1:$T$1,)))</f>
        <v>0</v>
      </c>
      <c r="I30" s="6">
        <f>I$2/SUMIF(состав!$A$1:$T$1,'список (2)'!I$1,состав!$A$2:$T$2)*SUMIF(состав!$A$1:$A$50,'список (2)'!$A30,INDEX(состав!$A$1:$T$50,,MATCH(I$1,состав!$A$1:$T$1,)))</f>
        <v>0</v>
      </c>
      <c r="J30" s="6">
        <f>J$2/SUMIF(состав!$A$1:$T$1,'список (2)'!J$1,состав!$A$2:$T$2)*SUMIF(состав!$A$1:$A$50,'список (2)'!$A30,INDEX(состав!$A$1:$T$50,,MATCH(J$1,состав!$A$1:$T$1,)))</f>
        <v>0</v>
      </c>
      <c r="K30" s="6">
        <f>K$2/SUMIF(состав!$A$1:$T$1,'список (2)'!K$1,состав!$A$2:$T$2)*SUMIF(состав!$A$1:$A$40,'список (2)'!$A30,INDEX(состав!$A$1:$T$40,,MATCH(K$1,состав!$A$1:$T$1,)))</f>
        <v>0</v>
      </c>
    </row>
    <row r="31" spans="1:20" x14ac:dyDescent="0.25">
      <c r="B31" s="2" t="s">
        <v>3</v>
      </c>
      <c r="C31" s="2">
        <f t="shared" si="1"/>
        <v>0</v>
      </c>
      <c r="D31" s="6">
        <f>D$2/SUMIF(состав!$A$1:$T$1,'список (2)'!D$1,состав!$A$2:$T$2)*SUMIF(состав!$A$1:$A$50,'список (2)'!$A31,INDEX(состав!$A$1:$T$50,,MATCH(D$1,состав!$A$1:$T$1,)))</f>
        <v>0</v>
      </c>
      <c r="E31" s="6">
        <f>E$2/SUMIF(состав!$A$1:$T$1,'список (2)'!E$1,состав!$A$2:$T$2)*SUMIF(состав!$A$1:$A$50,'список (2)'!$A31,INDEX(состав!$A$1:$T$50,,MATCH(E$1,состав!$A$1:$T$1,)))</f>
        <v>0</v>
      </c>
      <c r="F31" s="6">
        <f>F$2/SUMIF(состав!$A$1:$T$1,'список (2)'!F$1,состав!$A$2:$T$2)*SUMIF(состав!$A$1:$A$50,'список (2)'!$A31,INDEX(состав!$A$1:$T$50,,MATCH(F$1,состав!$A$1:$T$1,)))</f>
        <v>0</v>
      </c>
      <c r="G31" s="6">
        <f>G$2/SUMIF(состав!$A$1:$T$1,'список (2)'!G$1,состав!$A$2:$T$2)*SUMIF(состав!$A$1:$A$50,'список (2)'!$A31,INDEX(состав!$A$1:$T$50,,MATCH(G$1,состав!$A$1:$T$1,)))</f>
        <v>0</v>
      </c>
      <c r="H31" s="6">
        <f>H$2/SUMIF(состав!$A$1:$T$1,'список (2)'!H$1,состав!$A$2:$T$2)*SUMIF(состав!$A$1:$A$50,'список (2)'!$A31,INDEX(состав!$A$1:$T$50,,MATCH(H$1,состав!$A$1:$T$1,)))</f>
        <v>0</v>
      </c>
      <c r="I31" s="6">
        <f>I$2/SUMIF(состав!$A$1:$T$1,'список (2)'!I$1,состав!$A$2:$T$2)*SUMIF(состав!$A$1:$A$50,'список (2)'!$A31,INDEX(состав!$A$1:$T$50,,MATCH(I$1,состав!$A$1:$T$1,)))</f>
        <v>0</v>
      </c>
      <c r="J31" s="6">
        <f>J$2/SUMIF(состав!$A$1:$T$1,'список (2)'!J$1,состав!$A$2:$T$2)*SUMIF(состав!$A$1:$A$50,'список (2)'!$A31,INDEX(состав!$A$1:$T$50,,MATCH(J$1,состав!$A$1:$T$1,)))</f>
        <v>0</v>
      </c>
      <c r="K31" s="6">
        <f>K$2/SUMIF(состав!$A$1:$T$1,'список (2)'!K$1,состав!$A$2:$T$2)*SUMIF(состав!$A$1:$A$40,'список (2)'!$A31,INDEX(состав!$A$1:$T$40,,MATCH(K$1,состав!$A$1:$T$1,)))</f>
        <v>0</v>
      </c>
    </row>
    <row r="32" spans="1:20" x14ac:dyDescent="0.25">
      <c r="B32" s="2" t="s">
        <v>3</v>
      </c>
      <c r="C32" s="2">
        <f t="shared" si="1"/>
        <v>0</v>
      </c>
      <c r="D32" s="6">
        <f>D$2/SUMIF(состав!$A$1:$T$1,'список (2)'!D$1,состав!$A$2:$T$2)*SUMIF(состав!$A$1:$A$50,'список (2)'!$A32,INDEX(состав!$A$1:$T$50,,MATCH(D$1,состав!$A$1:$T$1,)))</f>
        <v>0</v>
      </c>
      <c r="E32" s="6">
        <f>E$2/SUMIF(состав!$A$1:$T$1,'список (2)'!E$1,состав!$A$2:$T$2)*SUMIF(состав!$A$1:$A$50,'список (2)'!$A32,INDEX(состав!$A$1:$T$50,,MATCH(E$1,состав!$A$1:$T$1,)))</f>
        <v>0</v>
      </c>
      <c r="F32" s="6">
        <f>F$2/SUMIF(состав!$A$1:$T$1,'список (2)'!F$1,состав!$A$2:$T$2)*SUMIF(состав!$A$1:$A$50,'список (2)'!$A32,INDEX(состав!$A$1:$T$50,,MATCH(F$1,состав!$A$1:$T$1,)))</f>
        <v>0</v>
      </c>
      <c r="G32" s="6">
        <f>G$2/SUMIF(состав!$A$1:$T$1,'список (2)'!G$1,состав!$A$2:$T$2)*SUMIF(состав!$A$1:$A$50,'список (2)'!$A32,INDEX(состав!$A$1:$T$50,,MATCH(G$1,состав!$A$1:$T$1,)))</f>
        <v>0</v>
      </c>
      <c r="H32" s="6">
        <f>H$2/SUMIF(состав!$A$1:$T$1,'список (2)'!H$1,состав!$A$2:$T$2)*SUMIF(состав!$A$1:$A$50,'список (2)'!$A32,INDEX(состав!$A$1:$T$50,,MATCH(H$1,состав!$A$1:$T$1,)))</f>
        <v>0</v>
      </c>
      <c r="I32" s="6">
        <f>I$2/SUMIF(состав!$A$1:$T$1,'список (2)'!I$1,состав!$A$2:$T$2)*SUMIF(состав!$A$1:$A$50,'список (2)'!$A32,INDEX(состав!$A$1:$T$50,,MATCH(I$1,состав!$A$1:$T$1,)))</f>
        <v>0</v>
      </c>
      <c r="J32" s="6">
        <f>J$2/SUMIF(состав!$A$1:$T$1,'список (2)'!J$1,состав!$A$2:$T$2)*SUMIF(состав!$A$1:$A$50,'список (2)'!$A32,INDEX(состав!$A$1:$T$50,,MATCH(J$1,состав!$A$1:$T$1,)))</f>
        <v>0</v>
      </c>
      <c r="K32" s="6">
        <f>K$2/SUMIF(состав!$A$1:$T$1,'список (2)'!K$1,состав!$A$2:$T$2)*SUMIF(состав!$A$1:$A$40,'список (2)'!$A32,INDEX(состав!$A$1:$T$40,,MATCH(K$1,состав!$A$1:$T$1,)))</f>
        <v>0</v>
      </c>
    </row>
    <row r="33" spans="2:11" x14ac:dyDescent="0.25">
      <c r="B33" s="2" t="s">
        <v>3</v>
      </c>
      <c r="C33" s="2">
        <f t="shared" si="1"/>
        <v>0</v>
      </c>
      <c r="D33" s="6">
        <f>D$2/SUMIF(состав!$A$1:$T$1,'список (2)'!D$1,состав!$A$2:$T$2)*SUMIF(состав!$A$1:$A$50,'список (2)'!$A33,INDEX(состав!$A$1:$T$50,,MATCH(D$1,состав!$A$1:$T$1,)))</f>
        <v>0</v>
      </c>
      <c r="E33" s="6">
        <f>E$2/SUMIF(состав!$A$1:$T$1,'список (2)'!E$1,состав!$A$2:$T$2)*SUMIF(состав!$A$1:$A$50,'список (2)'!$A33,INDEX(состав!$A$1:$T$50,,MATCH(E$1,состав!$A$1:$T$1,)))</f>
        <v>0</v>
      </c>
      <c r="F33" s="6">
        <f>F$2/SUMIF(состав!$A$1:$T$1,'список (2)'!F$1,состав!$A$2:$T$2)*SUMIF(состав!$A$1:$A$50,'список (2)'!$A33,INDEX(состав!$A$1:$T$50,,MATCH(F$1,состав!$A$1:$T$1,)))</f>
        <v>0</v>
      </c>
      <c r="G33" s="6">
        <f>G$2/SUMIF(состав!$A$1:$T$1,'список (2)'!G$1,состав!$A$2:$T$2)*SUMIF(состав!$A$1:$A$50,'список (2)'!$A33,INDEX(состав!$A$1:$T$50,,MATCH(G$1,состав!$A$1:$T$1,)))</f>
        <v>0</v>
      </c>
      <c r="H33" s="6">
        <f>H$2/SUMIF(состав!$A$1:$T$1,'список (2)'!H$1,состав!$A$2:$T$2)*SUMIF(состав!$A$1:$A$50,'список (2)'!$A33,INDEX(состав!$A$1:$T$50,,MATCH(H$1,состав!$A$1:$T$1,)))</f>
        <v>0</v>
      </c>
      <c r="I33" s="6">
        <f>I$2/SUMIF(состав!$A$1:$T$1,'список (2)'!I$1,состав!$A$2:$T$2)*SUMIF(состав!$A$1:$A$50,'список (2)'!$A33,INDEX(состав!$A$1:$T$50,,MATCH(I$1,состав!$A$1:$T$1,)))</f>
        <v>0</v>
      </c>
      <c r="J33" s="6">
        <f>J$2/SUMIF(состав!$A$1:$T$1,'список (2)'!J$1,состав!$A$2:$T$2)*SUMIF(состав!$A$1:$A$50,'список (2)'!$A33,INDEX(состав!$A$1:$T$50,,MATCH(J$1,состав!$A$1:$T$1,)))</f>
        <v>0</v>
      </c>
      <c r="K33" s="6">
        <f>K$2/SUMIF(состав!$A$1:$T$1,'список (2)'!K$1,состав!$A$2:$T$2)*SUMIF(состав!$A$1:$A$40,'список (2)'!$A33,INDEX(состав!$A$1:$T$40,,MATCH(K$1,состав!$A$1:$T$1,)))</f>
        <v>0</v>
      </c>
    </row>
    <row r="34" spans="2:11" x14ac:dyDescent="0.25">
      <c r="B34" s="2" t="s">
        <v>3</v>
      </c>
      <c r="C34" s="2">
        <f t="shared" si="1"/>
        <v>0</v>
      </c>
      <c r="D34" s="6">
        <f>D$2/SUMIF(состав!$A$1:$T$1,'список (2)'!D$1,состав!$A$2:$T$2)*SUMIF(состав!$A$1:$A$50,'список (2)'!$A34,INDEX(состав!$A$1:$T$50,,MATCH(D$1,состав!$A$1:$T$1,)))</f>
        <v>0</v>
      </c>
      <c r="E34" s="6">
        <f>E$2/SUMIF(состав!$A$1:$T$1,'список (2)'!E$1,состав!$A$2:$T$2)*SUMIF(состав!$A$1:$A$50,'список (2)'!$A34,INDEX(состав!$A$1:$T$50,,MATCH(E$1,состав!$A$1:$T$1,)))</f>
        <v>0</v>
      </c>
      <c r="F34" s="6">
        <f>F$2/SUMIF(состав!$A$1:$T$1,'список (2)'!F$1,состав!$A$2:$T$2)*SUMIF(состав!$A$1:$A$50,'список (2)'!$A34,INDEX(состав!$A$1:$T$50,,MATCH(F$1,состав!$A$1:$T$1,)))</f>
        <v>0</v>
      </c>
      <c r="G34" s="6">
        <f>G$2/SUMIF(состав!$A$1:$T$1,'список (2)'!G$1,состав!$A$2:$T$2)*SUMIF(состав!$A$1:$A$50,'список (2)'!$A34,INDEX(состав!$A$1:$T$50,,MATCH(G$1,состав!$A$1:$T$1,)))</f>
        <v>0</v>
      </c>
      <c r="H34" s="6">
        <f>H$2/SUMIF(состав!$A$1:$T$1,'список (2)'!H$1,состав!$A$2:$T$2)*SUMIF(состав!$A$1:$A$50,'список (2)'!$A34,INDEX(состав!$A$1:$T$50,,MATCH(H$1,состав!$A$1:$T$1,)))</f>
        <v>0</v>
      </c>
      <c r="I34" s="6">
        <f>I$2/SUMIF(состав!$A$1:$T$1,'список (2)'!I$1,состав!$A$2:$T$2)*SUMIF(состав!$A$1:$A$50,'список (2)'!$A34,INDEX(состав!$A$1:$T$50,,MATCH(I$1,состав!$A$1:$T$1,)))</f>
        <v>0</v>
      </c>
      <c r="J34" s="6">
        <f>J$2/SUMIF(состав!$A$1:$T$1,'список (2)'!J$1,состав!$A$2:$T$2)*SUMIF(состав!$A$1:$A$50,'список (2)'!$A34,INDEX(состав!$A$1:$T$50,,MATCH(J$1,состав!$A$1:$T$1,)))</f>
        <v>0</v>
      </c>
      <c r="K34" s="6">
        <f>K$2/SUMIF(состав!$A$1:$T$1,'список (2)'!K$1,состав!$A$2:$T$2)*SUMIF(состав!$A$1:$A$40,'список (2)'!$A34,INDEX(состав!$A$1:$T$40,,MATCH(K$1,состав!$A$1:$T$1,)))</f>
        <v>0</v>
      </c>
    </row>
    <row r="35" spans="2:11" x14ac:dyDescent="0.25">
      <c r="B35" s="2" t="s">
        <v>19</v>
      </c>
      <c r="C35" s="2">
        <f t="shared" si="1"/>
        <v>0</v>
      </c>
      <c r="D35" s="6">
        <f>D$2/SUMIF(состав!$A$1:$T$1,'список (2)'!D$1,состав!$A$2:$T$2)*SUMIF(состав!$A$1:$A$50,'список (2)'!$A35,INDEX(состав!$A$1:$T$50,,MATCH(D$1,состав!$A$1:$T$1,)))</f>
        <v>0</v>
      </c>
      <c r="E35" s="6">
        <f>E$2/SUMIF(состав!$A$1:$T$1,'список (2)'!E$1,состав!$A$2:$T$2)*SUMIF(состав!$A$1:$A$50,'список (2)'!$A35,INDEX(состав!$A$1:$T$50,,MATCH(E$1,состав!$A$1:$T$1,)))</f>
        <v>0</v>
      </c>
      <c r="F35" s="6">
        <f>F$2/SUMIF(состав!$A$1:$T$1,'список (2)'!F$1,состав!$A$2:$T$2)*SUMIF(состав!$A$1:$A$50,'список (2)'!$A35,INDEX(состав!$A$1:$T$50,,MATCH(F$1,состав!$A$1:$T$1,)))</f>
        <v>0</v>
      </c>
      <c r="G35" s="6">
        <f>G$2/SUMIF(состав!$A$1:$T$1,'список (2)'!G$1,состав!$A$2:$T$2)*SUMIF(состав!$A$1:$A$50,'список (2)'!$A35,INDEX(состав!$A$1:$T$50,,MATCH(G$1,состав!$A$1:$T$1,)))</f>
        <v>0</v>
      </c>
      <c r="H35" s="6">
        <f>H$2/SUMIF(состав!$A$1:$T$1,'список (2)'!H$1,состав!$A$2:$T$2)*SUMIF(состав!$A$1:$A$50,'список (2)'!$A35,INDEX(состав!$A$1:$T$50,,MATCH(H$1,состав!$A$1:$T$1,)))</f>
        <v>0</v>
      </c>
      <c r="I35" s="6">
        <f>I$2/SUMIF(состав!$A$1:$T$1,'список (2)'!I$1,состав!$A$2:$T$2)*SUMIF(состав!$A$1:$A$50,'список (2)'!$A35,INDEX(состав!$A$1:$T$50,,MATCH(I$1,состав!$A$1:$T$1,)))</f>
        <v>0</v>
      </c>
      <c r="J35" s="6">
        <f>J$2/SUMIF(состав!$A$1:$T$1,'список (2)'!J$1,состав!$A$2:$T$2)*SUMIF(состав!$A$1:$A$50,'список (2)'!$A35,INDEX(состав!$A$1:$T$50,,MATCH(J$1,состав!$A$1:$T$1,)))</f>
        <v>0</v>
      </c>
      <c r="K35" s="6">
        <f>K$2/SUMIF(состав!$A$1:$T$1,'список (2)'!K$1,состав!$A$2:$T$2)*SUMIF(состав!$A$1:$A$40,'список (2)'!$A35,INDEX(состав!$A$1:$T$40,,MATCH(K$1,состав!$A$1:$T$1,)))</f>
        <v>0</v>
      </c>
    </row>
    <row r="61" spans="1:20" s="2" customFormat="1" x14ac:dyDescent="0.25">
      <c r="A61" s="10"/>
      <c r="D61" s="6"/>
      <c r="E61" s="7"/>
      <c r="F61" s="7"/>
      <c r="G61"/>
      <c r="H61"/>
      <c r="I61"/>
      <c r="J61"/>
      <c r="K61"/>
      <c r="L61"/>
      <c r="M61"/>
      <c r="N61"/>
      <c r="O61"/>
      <c r="P61"/>
      <c r="Q61"/>
      <c r="R61"/>
      <c r="S61"/>
      <c r="T61"/>
    </row>
    <row r="83" spans="1:20" s="2" customFormat="1" x14ac:dyDescent="0.25">
      <c r="A83" s="10"/>
      <c r="D83" s="6"/>
      <c r="E83" s="7"/>
      <c r="F83" s="7"/>
      <c r="G83"/>
      <c r="H83"/>
      <c r="I83"/>
      <c r="J83"/>
      <c r="K83"/>
      <c r="L83"/>
      <c r="M83"/>
      <c r="N83"/>
      <c r="O83"/>
      <c r="P83"/>
      <c r="Q83"/>
      <c r="R83"/>
      <c r="S83"/>
      <c r="T83"/>
    </row>
    <row r="99" spans="1:20" s="2" customFormat="1" x14ac:dyDescent="0.25">
      <c r="A99" s="10"/>
      <c r="D99" s="6"/>
      <c r="E99" s="7"/>
      <c r="F99" s="7"/>
      <c r="G99"/>
      <c r="H99"/>
      <c r="I99"/>
      <c r="J99"/>
      <c r="K99"/>
      <c r="L99"/>
      <c r="M99"/>
      <c r="N99"/>
      <c r="O99"/>
      <c r="P99"/>
      <c r="Q99"/>
      <c r="R99"/>
      <c r="S99"/>
      <c r="T99"/>
    </row>
  </sheetData>
  <dataConsolidate>
    <dataRefs count="1">
      <dataRef ref="M2:P17" sheet="состав"/>
    </dataRefs>
  </dataConsolid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состав</vt:lpstr>
      <vt:lpstr>список</vt:lpstr>
      <vt:lpstr>Лист1</vt:lpstr>
      <vt:lpstr>список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Отдел кадров</dc:creator>
  <cp:lastModifiedBy>User</cp:lastModifiedBy>
  <dcterms:created xsi:type="dcterms:W3CDTF">2026-04-24T10:41:58Z</dcterms:created>
  <dcterms:modified xsi:type="dcterms:W3CDTF">2026-04-29T14:18:30Z</dcterms:modified>
</cp:coreProperties>
</file>