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_П Р О Е К Т Ы -- E X C E L\PE АНАЛИЗ ПЛАН-ФАКТ СВОД 11-06-2026\"/>
    </mc:Choice>
  </mc:AlternateContent>
  <bookViews>
    <workbookView xWindow="0" yWindow="0" windowWidth="28770" windowHeight="11670"/>
  </bookViews>
  <sheets>
    <sheet name="Данные" sheetId="1" r:id="rId1"/>
    <sheet name="Свод" sheetId="14" r:id="rId2"/>
  </sheets>
  <definedNames>
    <definedName name="_xlcn.WorksheetConnection_Книга1Ном.группа1" hidden="1">Ном.группа</definedName>
    <definedName name="_xlcn.WorksheetConnection_Книга1Сценарий1" hidden="1">Сценарий</definedName>
    <definedName name="_xlcn.WorksheetConnection_РазницапланфактPowerPivot.xlsxМесяц1" hidden="1">Месяц</definedName>
    <definedName name="_xlcn.WorksheetConnection_РазницапланфактPowerPivot_черезнаборданных.xlsxВычисляемое_поле1" hidden="1">Вычисляемое_поле</definedName>
    <definedName name="_xlcn.WorksheetConnection_РазницапланфактPowerPivot_черезнаборданных.xlsxИсх_план1" hidden="1">Исх_план</definedName>
    <definedName name="_xlcn.WorksheetConnection_РазницапланфактPowerPivot_черезнаборданных.xlsxИсх_факт1" hidden="1">Исх_факт[]</definedName>
  </definedNames>
  <calcPr calcId="152511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Исх_факт" name="Исх_факт" connection="WorksheetConnection_Разница план-факт (Power Pivot)_через набор данных.xlsx!Исх_факт"/>
          <x15:modelTable id="Исх_план" name="Исх_план" connection="WorksheetConnection_Разница план-факт (Power Pivot)_через набор данных.xlsx!Исх_план"/>
          <x15:modelTable id="Вычисляемое_поле" name="Вычисляемое_поле" connection="WorksheetConnection_Разница план-факт (Power Pivot)_через набор данных.xlsx!Вычисляемое_поле"/>
          <x15:modelTable id="Месяц" name="Месяц" connection="WorksheetConnection_Разница план-факт (Power Pivot).xlsx!Месяц"/>
          <x15:modelTable id="Сценарий" name="Сценарий" connection="WorksheetConnection_Книга1!Сценарий"/>
          <x15:modelTable id="Ном группа" name="Ном группа" connection="WorksheetConnection_Книга1!Ном.группа"/>
        </x15:modelTables>
        <x15:modelRelationships>
          <x15:modelRelationship fromTable="Исх_план" fromColumn="Ном группа" toTable="Ном группа" toColumn="Ном группа"/>
          <x15:modelRelationship fromTable="Исх_план" fromColumn="Сценарий" toTable="Сценарий" toColumn="Сценарий"/>
          <x15:modelRelationship fromTable="Исх_план" fromColumn="Месяц" toTable="Месяц" toColumn="Месяц"/>
          <x15:modelRelationship fromTable="Исх_факт" fromColumn="Ном группа" toTable="Ном группа" toColumn="Ном группа"/>
          <x15:modelRelationship fromTable="Исх_факт" fromColumn="Сценарий" toTable="Сценарий" toColumn="Сценарий"/>
          <x15:modelRelationship fromTable="Исх_факт" fromColumn="Месяц" toTable="Месяц" toColumn="Месяц"/>
        </x15:modelRelationships>
      </x15:dataModel>
    </ext>
  </extLst>
</workbook>
</file>

<file path=xl/calcChain.xml><?xml version="1.0" encoding="utf-8"?>
<calcChain xmlns="http://schemas.openxmlformats.org/spreadsheetml/2006/main">
  <c r="T7" i="14" l="1"/>
  <c r="T8" i="14"/>
  <c r="T6" i="14"/>
  <c r="S7" i="14"/>
  <c r="S8" i="14"/>
  <c r="S6" i="14"/>
  <c r="R7" i="14"/>
  <c r="R8" i="14"/>
  <c r="R6" i="14"/>
  <c r="Q7" i="14"/>
  <c r="Q8" i="14"/>
  <c r="Q6" i="14"/>
  <c r="P7" i="14"/>
  <c r="P8" i="14"/>
  <c r="P6" i="14"/>
  <c r="O7" i="14"/>
  <c r="O8" i="14"/>
  <c r="O6" i="14"/>
  <c r="M7" i="14"/>
  <c r="N7" i="14" s="1"/>
  <c r="M8" i="14"/>
  <c r="N8" i="14"/>
  <c r="N6" i="14"/>
  <c r="M6" i="14"/>
  <c r="D20" i="1"/>
  <c r="D21" i="1"/>
  <c r="D22" i="1"/>
  <c r="D23" i="1"/>
  <c r="D14" i="1"/>
  <c r="D15" i="1"/>
  <c r="D16" i="1"/>
  <c r="D17" i="1"/>
  <c r="D18" i="1"/>
  <c r="D19" i="1"/>
  <c r="D8" i="1"/>
  <c r="D9" i="1"/>
  <c r="D10" i="1"/>
  <c r="D11" i="1"/>
  <c r="D12" i="1"/>
  <c r="D13" i="1"/>
  <c r="D2" i="1"/>
  <c r="D3" i="1"/>
  <c r="D4" i="1"/>
  <c r="D5" i="1"/>
  <c r="D6" i="1"/>
  <c r="D7" i="1"/>
  <c r="E5" i="1"/>
  <c r="E11" i="1"/>
  <c r="E17" i="1"/>
  <c r="E6" i="1"/>
  <c r="E12" i="1"/>
  <c r="E18" i="1"/>
  <c r="E22" i="1"/>
  <c r="E7" i="1"/>
  <c r="E13" i="1"/>
  <c r="E19" i="1"/>
  <c r="E23" i="1"/>
  <c r="E2" i="1"/>
  <c r="E8" i="1"/>
  <c r="E14" i="1"/>
  <c r="E3" i="1"/>
  <c r="E9" i="1"/>
  <c r="E15" i="1"/>
  <c r="E20" i="1"/>
  <c r="E4" i="1"/>
  <c r="E10" i="1"/>
  <c r="E16" i="1"/>
  <c r="E21" i="1"/>
</calcChain>
</file>

<file path=xl/comments1.xml><?xml version="1.0" encoding="utf-8"?>
<comments xmlns="http://schemas.openxmlformats.org/spreadsheetml/2006/main">
  <authors>
    <author>Дворец Никита Никитович</author>
  </authors>
  <commentList>
    <comment ref="D2" authorId="0" shapeId="0">
      <text>
        <r>
          <rPr>
            <sz val="9"/>
            <color indexed="81"/>
            <rFont val="Tahoma"/>
            <family val="2"/>
            <charset val="204"/>
          </rPr>
          <t xml:space="preserve">
=МЕСЯЦ("01."&amp;[@Месяц]&amp;"2026")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Модель данных" type="5" refreshedVersion="8" minRefreshableVersion="5">
    <dbPr connection="Data Model Connection" command="Model" commandType="1"/>
    <olapPr sendLocale="1" rowDrillCount="1000"/>
    <extLst>
      <ext xmlns:x14="http://schemas.microsoft.com/office/spreadsheetml/2009/9/main" uri="{D79990A0-CA42-45e3-83F4-45C500A0EAA5}">
        <x14:connection culture="" embeddedDataId="">
          <x14:calculatedMembers count="1">
            <calculatedMember name="[Месяц_нараст]" mdx="{([Measures].[План],[Месяц].[Месяц].&amp;[Апрель]),([Measures].[Факт],[Месяц].[Месяц].&amp;[Апрель]),([Measures].[Разница, абс.],[Месяц].[Месяц].&amp;[Апрель]),([Measures].[Разница, %],[Месяц].[Месяц].&amp;[Апрель]),([Measures].[План],[Месяц].[Месяц].[All]),([Measures].[Факт],[Месяц].[Месяц].[All]),([Measures].[Разница, абс.],[Месяц].[Месяц].[All]),([Measures].[Разница, %],[Месяц].[Месяц].[All])}" set="1">
              <extLst>
                <ext xmlns:x14="http://schemas.microsoft.com/office/spreadsheetml/2009/9/main" uri="{0C70D0D5-359C-4a49-802D-23BBF952B5CE}">
                  <x14:calculatedMember flattenHierarchies="0" hierarchizeDistinct="0">
                    <x14:tupleSet rowCount="8" columnCount="2">
                      <x14:headers>
                        <x14:header/>
                        <x14:header uniqueName="[Месяц].[Месяц].[Месяц]" hierarchyName="[Месяц].[Месяц]"/>
                      </x14:headers>
                      <x14:rows>
                        <x14:row>
                          <x14:rowItem u="[Measures].[План]" d="План"/>
                          <x14:rowItem u="[Месяц].[Месяц].&amp;[Апрель]" d="Апрель"/>
                        </x14:row>
                        <x14:row>
                          <x14:rowItem u="[Measures].[Факт]" d="Факт"/>
                          <x14:rowItem u="[Месяц].[Месяц].&amp;[Апрель]" d="Апрель"/>
                        </x14:row>
                        <x14:row>
                          <x14:rowItem u="[Measures].[Разница, абс.]" d="Разница, абс."/>
                          <x14:rowItem u="[Месяц].[Месяц].&amp;[Апрель]" d="Апрель"/>
                        </x14:row>
                        <x14:row>
                          <x14:rowItem u="[Measures].[Разница, %]" d="Разница, %"/>
                          <x14:rowItem u="[Месяц].[Месяц].&amp;[Апрель]" d="Апрель"/>
                        </x14:row>
                        <x14:row>
                          <x14:rowItem u="[Measures].[План]" d="План"/>
                          <x14:rowItem/>
                        </x14:row>
                        <x14:row>
                          <x14:rowItem u="[Measures].[Факт]" d="Факт"/>
                          <x14:rowItem/>
                        </x14:row>
                        <x14:row>
                          <x14:rowItem u="[Measures].[Разница, абс.]" d="Разница, абс."/>
                          <x14:rowItem/>
                        </x14:row>
                        <x14:row>
                          <x14:rowItem u="[Measures].[Разница, %]" d="Разница, %"/>
                          <x14:rowItem/>
                        </x14:row>
                      </x14:rows>
                    </x14:tupleSet>
                  </x14:calculatedMember>
                </ext>
              </extLst>
            </calculatedMember>
          </x14:calculatedMembers>
        </x14:connection>
      </ext>
      <ext xmlns:x15="http://schemas.microsoft.com/office/spreadsheetml/2010/11/main" uri="{DE250136-89BD-433C-8126-D09CA5730AF9}">
        <x15:connection id="" model="1"/>
      </ext>
    </extLst>
  </connection>
  <connection id="2" name="WorksheetConnection_Книга1!Ном.группа" type="102" refreshedVersion="8" minRefreshableVersion="5">
    <extLst>
      <ext xmlns:x15="http://schemas.microsoft.com/office/spreadsheetml/2010/11/main" uri="{DE250136-89BD-433C-8126-D09CA5730AF9}">
        <x15:connection id="Ном группа">
          <x15:rangePr sourceName="_xlcn.WorksheetConnection_Книга1Ном.группа1"/>
        </x15:connection>
      </ext>
    </extLst>
  </connection>
  <connection id="3" name="WorksheetConnection_Книга1!Сценарий" type="102" refreshedVersion="8" minRefreshableVersion="5">
    <extLst>
      <ext xmlns:x15="http://schemas.microsoft.com/office/spreadsheetml/2010/11/main" uri="{DE250136-89BD-433C-8126-D09CA5730AF9}">
        <x15:connection id="Сценарий">
          <x15:rangePr sourceName="_xlcn.WorksheetConnection_Книга1Сценарий1"/>
        </x15:connection>
      </ext>
    </extLst>
  </connection>
  <connection id="4" name="WorksheetConnection_Разница план-факт (Power Pivot).xlsx!Месяц" type="102" refreshedVersion="8" minRefreshableVersion="5">
    <extLst>
      <ext xmlns:x15="http://schemas.microsoft.com/office/spreadsheetml/2010/11/main" uri="{DE250136-89BD-433C-8126-D09CA5730AF9}">
        <x15:connection id="Месяц">
          <x15:rangePr sourceName="_xlcn.WorksheetConnection_РазницапланфактPowerPivot.xlsxМесяц1"/>
        </x15:connection>
      </ext>
    </extLst>
  </connection>
  <connection id="5" name="WorksheetConnection_Разница план-факт (Power Pivot)_через набор данных.xlsx!Вычисляемое_поле" type="102" refreshedVersion="8" minRefreshableVersion="5">
    <extLst>
      <ext xmlns:x15="http://schemas.microsoft.com/office/spreadsheetml/2010/11/main" uri="{DE250136-89BD-433C-8126-D09CA5730AF9}">
        <x15:connection id="Вычисляемое_поле">
          <x15:rangePr sourceName="_xlcn.WorksheetConnection_РазницапланфактPowerPivot_черезнаборданных.xlsxВычисляемое_поле1"/>
        </x15:connection>
      </ext>
    </extLst>
  </connection>
  <connection id="6" name="WorksheetConnection_Разница план-факт (Power Pivot)_через набор данных.xlsx!Исх_план" type="102" refreshedVersion="8" minRefreshableVersion="5">
    <extLst>
      <ext xmlns:x15="http://schemas.microsoft.com/office/spreadsheetml/2010/11/main" uri="{DE250136-89BD-433C-8126-D09CA5730AF9}">
        <x15:connection id="Исх_план">
          <x15:rangePr sourceName="_xlcn.WorksheetConnection_РазницапланфактPowerPivot_черезнаборданных.xlsxИсх_план1"/>
        </x15:connection>
      </ext>
    </extLst>
  </connection>
  <connection id="7" name="WorksheetConnection_Разница план-факт (Power Pivot)_через набор данных.xlsx!Исх_факт" type="102" refreshedVersion="8" minRefreshableVersion="5">
    <extLst>
      <ext xmlns:x15="http://schemas.microsoft.com/office/spreadsheetml/2010/11/main" uri="{DE250136-89BD-433C-8126-D09CA5730AF9}">
        <x15:connection id="Исх_факт">
          <x15:rangePr sourceName="_xlcn.WorksheetConnection_РазницапланфактPowerPivot_черезнаборданных.xlsxИсх_факт1"/>
        </x15:connection>
      </ext>
    </extLst>
  </connection>
</connections>
</file>

<file path=xl/sharedStrings.xml><?xml version="1.0" encoding="utf-8"?>
<sst xmlns="http://schemas.openxmlformats.org/spreadsheetml/2006/main" count="92" uniqueCount="29">
  <si>
    <t>Ном группа</t>
  </si>
  <si>
    <t>Сценарий</t>
  </si>
  <si>
    <t>Сумма</t>
  </si>
  <si>
    <t>Факт</t>
  </si>
  <si>
    <t>План</t>
  </si>
  <si>
    <t>Названия строк</t>
  </si>
  <si>
    <t>Общий итог</t>
  </si>
  <si>
    <t>Месяц</t>
  </si>
  <si>
    <t>Январь</t>
  </si>
  <si>
    <t>Февраль</t>
  </si>
  <si>
    <t>Март</t>
  </si>
  <si>
    <t>Апрель</t>
  </si>
  <si>
    <t>Названия столбцов</t>
  </si>
  <si>
    <t>Очередь 1</t>
  </si>
  <si>
    <t>Очередь 2</t>
  </si>
  <si>
    <t>Очередь 3</t>
  </si>
  <si>
    <t>План Итог</t>
  </si>
  <si>
    <t>Факт Итог</t>
  </si>
  <si>
    <t>Сумма по полю Сумма</t>
  </si>
  <si>
    <t>Месяц, Сценарий</t>
  </si>
  <si>
    <t>№ Месяц</t>
  </si>
  <si>
    <t>Разница, абс., 1</t>
  </si>
  <si>
    <t>Разница, абс., 2</t>
  </si>
  <si>
    <t>Разница, %., 1</t>
  </si>
  <si>
    <t>Разница, %., 2</t>
  </si>
  <si>
    <t>Разница, абс., 3</t>
  </si>
  <si>
    <t>Разница, %., 3</t>
  </si>
  <si>
    <t>Разница, абс., 4</t>
  </si>
  <si>
    <t>Разница, %.,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</si>
</sst>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10" fontId="0" fillId="0" borderId="1" xfId="0" applyNumberFormat="1" applyBorder="1"/>
  </cellXfs>
  <cellStyles count="1">
    <cellStyle name="Обычный" xfId="0" builtinId="0"/>
  </cellStyles>
  <dxfs count="8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5" Type="http://schemas.openxmlformats.org/officeDocument/2006/relationships/connections" Target="connections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Дворец Никита Никитович" refreshedDate="46184.492042939812" createdVersion="5" refreshedVersion="5" minRefreshableVersion="3" recordCount="22">
  <cacheSource type="worksheet">
    <worksheetSource name="Исх_факт"/>
  </cacheSource>
  <cacheFields count="6">
    <cacheField name="Ном группа" numFmtId="0">
      <sharedItems count="3">
        <s v="Очередь 1"/>
        <s v="Очередь 2"/>
        <s v="Очередь 3"/>
      </sharedItems>
    </cacheField>
    <cacheField name="Сценарий" numFmtId="0">
      <sharedItems count="2">
        <s v="План"/>
        <s v="Факт"/>
      </sharedItems>
    </cacheField>
    <cacheField name="Месяц" numFmtId="0">
      <sharedItems/>
    </cacheField>
    <cacheField name="№ Месяц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Месяц, Сценарий" numFmtId="0">
      <sharedItems count="8">
        <s v="Январь,План"/>
        <s v="Январь,Факт"/>
        <s v="Февраль,План"/>
        <s v="Февраль,Факт"/>
        <s v="Март,План"/>
        <s v="Март,Факт"/>
        <s v="Апрель,План"/>
        <s v="Апрель,Факт"/>
      </sharedItems>
    </cacheField>
    <cacheField name="Сумма" numFmtId="0">
      <sharedItems containsSemiMixedTypes="0" containsString="0" containsNumber="1" containsInteger="1" minValue="1" maxValue="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s v="Январь"/>
    <x v="0"/>
    <x v="0"/>
    <n v="9"/>
  </r>
  <r>
    <x v="1"/>
    <x v="0"/>
    <s v="Январь"/>
    <x v="0"/>
    <x v="0"/>
    <n v="63"/>
  </r>
  <r>
    <x v="2"/>
    <x v="0"/>
    <s v="Январь"/>
    <x v="0"/>
    <x v="0"/>
    <n v="1"/>
  </r>
  <r>
    <x v="0"/>
    <x v="1"/>
    <s v="Январь"/>
    <x v="0"/>
    <x v="1"/>
    <n v="38"/>
  </r>
  <r>
    <x v="1"/>
    <x v="1"/>
    <s v="Январь"/>
    <x v="0"/>
    <x v="1"/>
    <n v="23"/>
  </r>
  <r>
    <x v="2"/>
    <x v="1"/>
    <s v="Январь"/>
    <x v="0"/>
    <x v="1"/>
    <n v="16"/>
  </r>
  <r>
    <x v="0"/>
    <x v="0"/>
    <s v="Февраль"/>
    <x v="1"/>
    <x v="2"/>
    <n v="41"/>
  </r>
  <r>
    <x v="1"/>
    <x v="0"/>
    <s v="Февраль"/>
    <x v="1"/>
    <x v="2"/>
    <n v="91"/>
  </r>
  <r>
    <x v="2"/>
    <x v="0"/>
    <s v="Февраль"/>
    <x v="1"/>
    <x v="2"/>
    <n v="14"/>
  </r>
  <r>
    <x v="0"/>
    <x v="1"/>
    <s v="Февраль"/>
    <x v="1"/>
    <x v="3"/>
    <n v="60"/>
  </r>
  <r>
    <x v="1"/>
    <x v="1"/>
    <s v="Февраль"/>
    <x v="1"/>
    <x v="3"/>
    <n v="26"/>
  </r>
  <r>
    <x v="2"/>
    <x v="1"/>
    <s v="Февраль"/>
    <x v="1"/>
    <x v="3"/>
    <n v="32"/>
  </r>
  <r>
    <x v="0"/>
    <x v="0"/>
    <s v="Март"/>
    <x v="2"/>
    <x v="4"/>
    <n v="62"/>
  </r>
  <r>
    <x v="1"/>
    <x v="0"/>
    <s v="Март"/>
    <x v="2"/>
    <x v="4"/>
    <n v="52"/>
  </r>
  <r>
    <x v="2"/>
    <x v="0"/>
    <s v="Март"/>
    <x v="2"/>
    <x v="4"/>
    <n v="67"/>
  </r>
  <r>
    <x v="0"/>
    <x v="1"/>
    <s v="Март"/>
    <x v="2"/>
    <x v="5"/>
    <n v="39"/>
  </r>
  <r>
    <x v="1"/>
    <x v="1"/>
    <s v="Март"/>
    <x v="2"/>
    <x v="5"/>
    <n v="32"/>
  </r>
  <r>
    <x v="2"/>
    <x v="1"/>
    <s v="Март"/>
    <x v="2"/>
    <x v="5"/>
    <n v="32"/>
  </r>
  <r>
    <x v="1"/>
    <x v="0"/>
    <s v="Апрель"/>
    <x v="3"/>
    <x v="6"/>
    <n v="14"/>
  </r>
  <r>
    <x v="2"/>
    <x v="0"/>
    <s v="Апрель"/>
    <x v="3"/>
    <x v="6"/>
    <n v="95"/>
  </r>
  <r>
    <x v="1"/>
    <x v="1"/>
    <s v="Апрель"/>
    <x v="3"/>
    <x v="7"/>
    <n v="11"/>
  </r>
  <r>
    <x v="2"/>
    <x v="1"/>
    <s v="Апрель"/>
    <x v="3"/>
    <x v="7"/>
    <n v="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7" cacheId="32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3:L9" firstHeaderRow="1" firstDataRow="3" firstDataCol="1"/>
  <pivotFields count="6">
    <pivotField axis="axisRow" showAll="0">
      <items count="4"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axis="axisCol" showAll="0">
      <items count="5">
        <item x="0"/>
        <item x="1"/>
        <item x="2"/>
        <item x="3"/>
        <item t="default"/>
      </items>
    </pivotField>
    <pivotField showAll="0">
      <items count="9">
        <item x="6"/>
        <item x="7"/>
        <item x="4"/>
        <item x="5"/>
        <item x="2"/>
        <item x="3"/>
        <item x="0"/>
        <item x="1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1"/>
    <field x="3"/>
  </colFields>
  <colItems count="11">
    <i>
      <x/>
      <x/>
    </i>
    <i r="1">
      <x v="1"/>
    </i>
    <i r="1">
      <x v="2"/>
    </i>
    <i r="1"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colItems>
  <dataFields count="1">
    <dataField name="Сумма по полю Сумма" fld="5" baseField="0" baseItem="0"/>
  </dataFields>
  <formats count="6"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1" count="1" defaultSubtotal="1">
            <x v="0"/>
          </reference>
        </references>
      </pivotArea>
    </format>
    <format dxfId="5">
      <pivotArea dataOnly="0" labelOnly="1" fieldPosition="0">
        <references count="1">
          <reference field="1" count="1" defaultSubtotal="1">
            <x v="1"/>
          </reference>
        </references>
      </pivotArea>
    </format>
    <format dxfId="4">
      <pivotArea dataOnly="0" labelOnly="1" grandCol="1" outline="0" fieldPosition="0"/>
    </format>
    <format dxfId="3">
      <pivotArea dataOnly="0" labelOnly="1" fieldPosition="0">
        <references count="2">
          <reference field="1" count="1" selected="0">
            <x v="0"/>
          </reference>
          <reference field="3" count="0"/>
        </references>
      </pivotArea>
    </format>
    <format dxfId="2">
      <pivotArea dataOnly="0" labelOnly="1" fieldPosition="0">
        <references count="2">
          <reference field="1" count="1" selected="0">
            <x v="1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Исх_факт" displayName="Исх_факт" ref="A1:F23" totalsRowShown="0">
  <autoFilter ref="A1:F23"/>
  <sortState ref="A2:F23">
    <sortCondition ref="D2:D23"/>
  </sortState>
  <tableColumns count="6">
    <tableColumn id="1" name="Ном группа"/>
    <tableColumn id="2" name="Сценарий"/>
    <tableColumn id="4" name="Месяц"/>
    <tableColumn id="6" name="№ Месяц" dataDxfId="0">
      <calculatedColumnFormula>MONTH("01."&amp;Исх_факт[[#This Row],[Месяц]]&amp;"2026")</calculatedColumnFormula>
    </tableColumn>
    <tableColumn id="5" name="Месяц, Сценарий" dataDxfId="1">
      <calculatedColumnFormula>Исх_факт[[#This Row],[Месяц]]&amp;","&amp;Исх_факт[[#This Row],[Сценарий]]</calculatedColumnFormula>
    </tableColumn>
    <tableColumn id="3" name="Сумм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A2" sqref="A2"/>
    </sheetView>
  </sheetViews>
  <sheetFormatPr defaultRowHeight="15" x14ac:dyDescent="0.25"/>
  <cols>
    <col min="1" max="1" width="13.140625" customWidth="1"/>
    <col min="2" max="3" width="11.5703125" customWidth="1"/>
    <col min="4" max="4" width="16" customWidth="1"/>
    <col min="5" max="5" width="21.42578125" customWidth="1"/>
  </cols>
  <sheetData>
    <row r="1" spans="1:6" x14ac:dyDescent="0.25">
      <c r="A1" t="s">
        <v>0</v>
      </c>
      <c r="B1" t="s">
        <v>1</v>
      </c>
      <c r="C1" t="s">
        <v>7</v>
      </c>
      <c r="D1" t="s">
        <v>20</v>
      </c>
      <c r="E1" t="s">
        <v>19</v>
      </c>
      <c r="F1" t="s">
        <v>2</v>
      </c>
    </row>
    <row r="2" spans="1:6" x14ac:dyDescent="0.25">
      <c r="A2" t="s">
        <v>13</v>
      </c>
      <c r="B2" t="s">
        <v>4</v>
      </c>
      <c r="C2" t="s">
        <v>8</v>
      </c>
      <c r="D2" s="6">
        <f>MONTH("01."&amp;Исх_факт[[#This Row],[Месяц]]&amp;"2026")</f>
        <v>1</v>
      </c>
      <c r="E2" t="str">
        <f>Исх_факт[[#This Row],[Месяц]]&amp;","&amp;Исх_факт[[#This Row],[Сценарий]]</f>
        <v>Январь,План</v>
      </c>
      <c r="F2">
        <v>9</v>
      </c>
    </row>
    <row r="3" spans="1:6" x14ac:dyDescent="0.25">
      <c r="A3" t="s">
        <v>14</v>
      </c>
      <c r="B3" t="s">
        <v>4</v>
      </c>
      <c r="C3" t="s">
        <v>8</v>
      </c>
      <c r="D3" s="6">
        <f>MONTH("01."&amp;Исх_факт[[#This Row],[Месяц]]&amp;"2026")</f>
        <v>1</v>
      </c>
      <c r="E3" t="str">
        <f>Исх_факт[[#This Row],[Месяц]]&amp;","&amp;Исх_факт[[#This Row],[Сценарий]]</f>
        <v>Январь,План</v>
      </c>
      <c r="F3">
        <v>63</v>
      </c>
    </row>
    <row r="4" spans="1:6" x14ac:dyDescent="0.25">
      <c r="A4" t="s">
        <v>15</v>
      </c>
      <c r="B4" t="s">
        <v>4</v>
      </c>
      <c r="C4" t="s">
        <v>8</v>
      </c>
      <c r="D4" s="6">
        <f>MONTH("01."&amp;Исх_факт[[#This Row],[Месяц]]&amp;"2026")</f>
        <v>1</v>
      </c>
      <c r="E4" t="str">
        <f>Исх_факт[[#This Row],[Месяц]]&amp;","&amp;Исх_факт[[#This Row],[Сценарий]]</f>
        <v>Январь,План</v>
      </c>
      <c r="F4">
        <v>1</v>
      </c>
    </row>
    <row r="5" spans="1:6" x14ac:dyDescent="0.25">
      <c r="A5" t="s">
        <v>13</v>
      </c>
      <c r="B5" t="s">
        <v>3</v>
      </c>
      <c r="C5" t="s">
        <v>8</v>
      </c>
      <c r="D5" s="6">
        <f>MONTH("01."&amp;Исх_факт[[#This Row],[Месяц]]&amp;"2026")</f>
        <v>1</v>
      </c>
      <c r="E5" t="str">
        <f>Исх_факт[[#This Row],[Месяц]]&amp;","&amp;Исх_факт[[#This Row],[Сценарий]]</f>
        <v>Январь,Факт</v>
      </c>
      <c r="F5">
        <v>38</v>
      </c>
    </row>
    <row r="6" spans="1:6" x14ac:dyDescent="0.25">
      <c r="A6" t="s">
        <v>14</v>
      </c>
      <c r="B6" t="s">
        <v>3</v>
      </c>
      <c r="C6" t="s">
        <v>8</v>
      </c>
      <c r="D6" s="6">
        <f>MONTH("01."&amp;Исх_факт[[#This Row],[Месяц]]&amp;"2026")</f>
        <v>1</v>
      </c>
      <c r="E6" t="str">
        <f>Исх_факт[[#This Row],[Месяц]]&amp;","&amp;Исх_факт[[#This Row],[Сценарий]]</f>
        <v>Январь,Факт</v>
      </c>
      <c r="F6">
        <v>23</v>
      </c>
    </row>
    <row r="7" spans="1:6" x14ac:dyDescent="0.25">
      <c r="A7" t="s">
        <v>15</v>
      </c>
      <c r="B7" t="s">
        <v>3</v>
      </c>
      <c r="C7" t="s">
        <v>8</v>
      </c>
      <c r="D7" s="6">
        <f>MONTH("01."&amp;Исх_факт[[#This Row],[Месяц]]&amp;"2026")</f>
        <v>1</v>
      </c>
      <c r="E7" t="str">
        <f>Исх_факт[[#This Row],[Месяц]]&amp;","&amp;Исх_факт[[#This Row],[Сценарий]]</f>
        <v>Январь,Факт</v>
      </c>
      <c r="F7">
        <v>16</v>
      </c>
    </row>
    <row r="8" spans="1:6" x14ac:dyDescent="0.25">
      <c r="A8" t="s">
        <v>13</v>
      </c>
      <c r="B8" t="s">
        <v>4</v>
      </c>
      <c r="C8" t="s">
        <v>9</v>
      </c>
      <c r="D8" s="6">
        <f>MONTH("01."&amp;Исх_факт[[#This Row],[Месяц]]&amp;"2026")</f>
        <v>2</v>
      </c>
      <c r="E8" t="str">
        <f>Исх_факт[[#This Row],[Месяц]]&amp;","&amp;Исх_факт[[#This Row],[Сценарий]]</f>
        <v>Февраль,План</v>
      </c>
      <c r="F8">
        <v>41</v>
      </c>
    </row>
    <row r="9" spans="1:6" x14ac:dyDescent="0.25">
      <c r="A9" t="s">
        <v>14</v>
      </c>
      <c r="B9" t="s">
        <v>4</v>
      </c>
      <c r="C9" t="s">
        <v>9</v>
      </c>
      <c r="D9" s="6">
        <f>MONTH("01."&amp;Исх_факт[[#This Row],[Месяц]]&amp;"2026")</f>
        <v>2</v>
      </c>
      <c r="E9" t="str">
        <f>Исх_факт[[#This Row],[Месяц]]&amp;","&amp;Исх_факт[[#This Row],[Сценарий]]</f>
        <v>Февраль,План</v>
      </c>
      <c r="F9">
        <v>91</v>
      </c>
    </row>
    <row r="10" spans="1:6" x14ac:dyDescent="0.25">
      <c r="A10" t="s">
        <v>15</v>
      </c>
      <c r="B10" t="s">
        <v>4</v>
      </c>
      <c r="C10" t="s">
        <v>9</v>
      </c>
      <c r="D10" s="6">
        <f>MONTH("01."&amp;Исх_факт[[#This Row],[Месяц]]&amp;"2026")</f>
        <v>2</v>
      </c>
      <c r="E10" t="str">
        <f>Исх_факт[[#This Row],[Месяц]]&amp;","&amp;Исх_факт[[#This Row],[Сценарий]]</f>
        <v>Февраль,План</v>
      </c>
      <c r="F10">
        <v>14</v>
      </c>
    </row>
    <row r="11" spans="1:6" x14ac:dyDescent="0.25">
      <c r="A11" t="s">
        <v>13</v>
      </c>
      <c r="B11" t="s">
        <v>3</v>
      </c>
      <c r="C11" t="s">
        <v>9</v>
      </c>
      <c r="D11" s="6">
        <f>MONTH("01."&amp;Исх_факт[[#This Row],[Месяц]]&amp;"2026")</f>
        <v>2</v>
      </c>
      <c r="E11" t="str">
        <f>Исх_факт[[#This Row],[Месяц]]&amp;","&amp;Исх_факт[[#This Row],[Сценарий]]</f>
        <v>Февраль,Факт</v>
      </c>
      <c r="F11">
        <v>60</v>
      </c>
    </row>
    <row r="12" spans="1:6" x14ac:dyDescent="0.25">
      <c r="A12" t="s">
        <v>14</v>
      </c>
      <c r="B12" t="s">
        <v>3</v>
      </c>
      <c r="C12" t="s">
        <v>9</v>
      </c>
      <c r="D12" s="6">
        <f>MONTH("01."&amp;Исх_факт[[#This Row],[Месяц]]&amp;"2026")</f>
        <v>2</v>
      </c>
      <c r="E12" t="str">
        <f>Исх_факт[[#This Row],[Месяц]]&amp;","&amp;Исх_факт[[#This Row],[Сценарий]]</f>
        <v>Февраль,Факт</v>
      </c>
      <c r="F12">
        <v>26</v>
      </c>
    </row>
    <row r="13" spans="1:6" x14ac:dyDescent="0.25">
      <c r="A13" t="s">
        <v>15</v>
      </c>
      <c r="B13" t="s">
        <v>3</v>
      </c>
      <c r="C13" t="s">
        <v>9</v>
      </c>
      <c r="D13" s="6">
        <f>MONTH("01."&amp;Исх_факт[[#This Row],[Месяц]]&amp;"2026")</f>
        <v>2</v>
      </c>
      <c r="E13" t="str">
        <f>Исх_факт[[#This Row],[Месяц]]&amp;","&amp;Исх_факт[[#This Row],[Сценарий]]</f>
        <v>Февраль,Факт</v>
      </c>
      <c r="F13">
        <v>32</v>
      </c>
    </row>
    <row r="14" spans="1:6" x14ac:dyDescent="0.25">
      <c r="A14" t="s">
        <v>13</v>
      </c>
      <c r="B14" t="s">
        <v>4</v>
      </c>
      <c r="C14" t="s">
        <v>10</v>
      </c>
      <c r="D14" s="6">
        <f>MONTH("01."&amp;Исх_факт[[#This Row],[Месяц]]&amp;"2026")</f>
        <v>3</v>
      </c>
      <c r="E14" t="str">
        <f>Исх_факт[[#This Row],[Месяц]]&amp;","&amp;Исх_факт[[#This Row],[Сценарий]]</f>
        <v>Март,План</v>
      </c>
      <c r="F14">
        <v>62</v>
      </c>
    </row>
    <row r="15" spans="1:6" x14ac:dyDescent="0.25">
      <c r="A15" t="s">
        <v>14</v>
      </c>
      <c r="B15" t="s">
        <v>4</v>
      </c>
      <c r="C15" t="s">
        <v>10</v>
      </c>
      <c r="D15" s="6">
        <f>MONTH("01."&amp;Исх_факт[[#This Row],[Месяц]]&amp;"2026")</f>
        <v>3</v>
      </c>
      <c r="E15" t="str">
        <f>Исх_факт[[#This Row],[Месяц]]&amp;","&amp;Исх_факт[[#This Row],[Сценарий]]</f>
        <v>Март,План</v>
      </c>
      <c r="F15">
        <v>52</v>
      </c>
    </row>
    <row r="16" spans="1:6" x14ac:dyDescent="0.25">
      <c r="A16" t="s">
        <v>15</v>
      </c>
      <c r="B16" t="s">
        <v>4</v>
      </c>
      <c r="C16" t="s">
        <v>10</v>
      </c>
      <c r="D16" s="6">
        <f>MONTH("01."&amp;Исх_факт[[#This Row],[Месяц]]&amp;"2026")</f>
        <v>3</v>
      </c>
      <c r="E16" t="str">
        <f>Исх_факт[[#This Row],[Месяц]]&amp;","&amp;Исх_факт[[#This Row],[Сценарий]]</f>
        <v>Март,План</v>
      </c>
      <c r="F16">
        <v>67</v>
      </c>
    </row>
    <row r="17" spans="1:6" x14ac:dyDescent="0.25">
      <c r="A17" t="s">
        <v>13</v>
      </c>
      <c r="B17" t="s">
        <v>3</v>
      </c>
      <c r="C17" t="s">
        <v>10</v>
      </c>
      <c r="D17" s="6">
        <f>MONTH("01."&amp;Исх_факт[[#This Row],[Месяц]]&amp;"2026")</f>
        <v>3</v>
      </c>
      <c r="E17" t="str">
        <f>Исх_факт[[#This Row],[Месяц]]&amp;","&amp;Исх_факт[[#This Row],[Сценарий]]</f>
        <v>Март,Факт</v>
      </c>
      <c r="F17">
        <v>39</v>
      </c>
    </row>
    <row r="18" spans="1:6" x14ac:dyDescent="0.25">
      <c r="A18" t="s">
        <v>14</v>
      </c>
      <c r="B18" t="s">
        <v>3</v>
      </c>
      <c r="C18" t="s">
        <v>10</v>
      </c>
      <c r="D18" s="6">
        <f>MONTH("01."&amp;Исх_факт[[#This Row],[Месяц]]&amp;"2026")</f>
        <v>3</v>
      </c>
      <c r="E18" t="str">
        <f>Исх_факт[[#This Row],[Месяц]]&amp;","&amp;Исх_факт[[#This Row],[Сценарий]]</f>
        <v>Март,Факт</v>
      </c>
      <c r="F18">
        <v>32</v>
      </c>
    </row>
    <row r="19" spans="1:6" x14ac:dyDescent="0.25">
      <c r="A19" t="s">
        <v>15</v>
      </c>
      <c r="B19" t="s">
        <v>3</v>
      </c>
      <c r="C19" t="s">
        <v>10</v>
      </c>
      <c r="D19" s="6">
        <f>MONTH("01."&amp;Исх_факт[[#This Row],[Месяц]]&amp;"2026")</f>
        <v>3</v>
      </c>
      <c r="E19" t="str">
        <f>Исх_факт[[#This Row],[Месяц]]&amp;","&amp;Исх_факт[[#This Row],[Сценарий]]</f>
        <v>Март,Факт</v>
      </c>
      <c r="F19">
        <v>32</v>
      </c>
    </row>
    <row r="20" spans="1:6" x14ac:dyDescent="0.25">
      <c r="A20" t="s">
        <v>14</v>
      </c>
      <c r="B20" t="s">
        <v>4</v>
      </c>
      <c r="C20" t="s">
        <v>11</v>
      </c>
      <c r="D20" s="6">
        <f>MONTH("01."&amp;Исх_факт[[#This Row],[Месяц]]&amp;"2026")</f>
        <v>4</v>
      </c>
      <c r="E20" t="str">
        <f>Исх_факт[[#This Row],[Месяц]]&amp;","&amp;Исх_факт[[#This Row],[Сценарий]]</f>
        <v>Апрель,План</v>
      </c>
      <c r="F20">
        <v>14</v>
      </c>
    </row>
    <row r="21" spans="1:6" x14ac:dyDescent="0.25">
      <c r="A21" t="s">
        <v>15</v>
      </c>
      <c r="B21" t="s">
        <v>4</v>
      </c>
      <c r="C21" t="s">
        <v>11</v>
      </c>
      <c r="D21" s="6">
        <f>MONTH("01."&amp;Исх_факт[[#This Row],[Месяц]]&amp;"2026")</f>
        <v>4</v>
      </c>
      <c r="E21" t="str">
        <f>Исх_факт[[#This Row],[Месяц]]&amp;","&amp;Исх_факт[[#This Row],[Сценарий]]</f>
        <v>Апрель,План</v>
      </c>
      <c r="F21">
        <v>95</v>
      </c>
    </row>
    <row r="22" spans="1:6" x14ac:dyDescent="0.25">
      <c r="A22" t="s">
        <v>14</v>
      </c>
      <c r="B22" t="s">
        <v>3</v>
      </c>
      <c r="C22" t="s">
        <v>11</v>
      </c>
      <c r="D22" s="6">
        <f>MONTH("01."&amp;Исх_факт[[#This Row],[Месяц]]&amp;"2026")</f>
        <v>4</v>
      </c>
      <c r="E22" t="str">
        <f>Исх_факт[[#This Row],[Месяц]]&amp;","&amp;Исх_факт[[#This Row],[Сценарий]]</f>
        <v>Апрель,Факт</v>
      </c>
      <c r="F22">
        <v>11</v>
      </c>
    </row>
    <row r="23" spans="1:6" x14ac:dyDescent="0.25">
      <c r="A23" t="s">
        <v>15</v>
      </c>
      <c r="B23" t="s">
        <v>3</v>
      </c>
      <c r="C23" t="s">
        <v>11</v>
      </c>
      <c r="D23" s="6">
        <f>MONTH("01."&amp;Исх_факт[[#This Row],[Месяц]]&amp;"2026")</f>
        <v>4</v>
      </c>
      <c r="E23" t="str">
        <f>Исх_факт[[#This Row],[Месяц]]&amp;","&amp;Исх_факт[[#This Row],[Сценарий]]</f>
        <v>Апрель,Факт</v>
      </c>
      <c r="F23">
        <v>97</v>
      </c>
    </row>
  </sheetData>
  <phoneticPr fontId="1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9"/>
  <sheetViews>
    <sheetView workbookViewId="0">
      <selection activeCell="M14" sqref="M14"/>
    </sheetView>
  </sheetViews>
  <sheetFormatPr defaultRowHeight="15" x14ac:dyDescent="0.25"/>
  <cols>
    <col min="1" max="1" width="22.5703125" bestFit="1" customWidth="1"/>
    <col min="2" max="2" width="20.85546875" bestFit="1" customWidth="1"/>
    <col min="3" max="5" width="4" customWidth="1"/>
    <col min="6" max="6" width="10.140625" bestFit="1" customWidth="1"/>
    <col min="7" max="7" width="7.28515625" customWidth="1"/>
    <col min="8" max="10" width="4" customWidth="1"/>
    <col min="11" max="11" width="10" bestFit="1" customWidth="1"/>
    <col min="12" max="12" width="11.85546875" bestFit="1" customWidth="1"/>
    <col min="13" max="13" width="16.42578125" customWidth="1"/>
    <col min="14" max="14" width="14.7109375" customWidth="1"/>
  </cols>
  <sheetData>
    <row r="3" spans="1:20" x14ac:dyDescent="0.25">
      <c r="A3" s="1" t="s">
        <v>18</v>
      </c>
      <c r="B3" s="1" t="s">
        <v>12</v>
      </c>
    </row>
    <row r="4" spans="1:20" x14ac:dyDescent="0.25">
      <c r="B4" t="s">
        <v>4</v>
      </c>
      <c r="F4" t="s">
        <v>16</v>
      </c>
      <c r="G4" t="s">
        <v>3</v>
      </c>
      <c r="K4" t="s">
        <v>17</v>
      </c>
      <c r="L4" t="s">
        <v>6</v>
      </c>
    </row>
    <row r="5" spans="1:20" s="5" customFormat="1" ht="30" x14ac:dyDescent="0.25">
      <c r="A5" s="4" t="s">
        <v>5</v>
      </c>
      <c r="B5" s="5">
        <v>1</v>
      </c>
      <c r="C5" s="5">
        <v>2</v>
      </c>
      <c r="D5" s="5">
        <v>3</v>
      </c>
      <c r="E5" s="5">
        <v>4</v>
      </c>
      <c r="G5" s="5">
        <v>1</v>
      </c>
      <c r="H5" s="5">
        <v>2</v>
      </c>
      <c r="I5" s="5">
        <v>3</v>
      </c>
      <c r="J5" s="5">
        <v>4</v>
      </c>
      <c r="M5" s="7" t="s">
        <v>21</v>
      </c>
      <c r="N5" s="7" t="s">
        <v>23</v>
      </c>
      <c r="O5" s="7" t="s">
        <v>22</v>
      </c>
      <c r="P5" s="7" t="s">
        <v>24</v>
      </c>
      <c r="Q5" s="7" t="s">
        <v>25</v>
      </c>
      <c r="R5" s="7" t="s">
        <v>26</v>
      </c>
      <c r="S5" s="7" t="s">
        <v>27</v>
      </c>
      <c r="T5" s="7" t="s">
        <v>28</v>
      </c>
    </row>
    <row r="6" spans="1:20" x14ac:dyDescent="0.25">
      <c r="A6" s="2" t="s">
        <v>13</v>
      </c>
      <c r="B6" s="3">
        <v>9</v>
      </c>
      <c r="C6" s="3">
        <v>41</v>
      </c>
      <c r="D6" s="3">
        <v>62</v>
      </c>
      <c r="E6" s="3"/>
      <c r="F6" s="3">
        <v>112</v>
      </c>
      <c r="G6" s="3">
        <v>38</v>
      </c>
      <c r="H6" s="3">
        <v>60</v>
      </c>
      <c r="I6" s="3">
        <v>39</v>
      </c>
      <c r="J6" s="3"/>
      <c r="K6" s="3">
        <v>137</v>
      </c>
      <c r="L6" s="3">
        <v>249</v>
      </c>
      <c r="M6" s="8">
        <f>B6-G6</f>
        <v>-29</v>
      </c>
      <c r="N6" s="9">
        <f>M6/B6</f>
        <v>-3.2222222222222223</v>
      </c>
      <c r="O6" s="8">
        <f>C6-H6</f>
        <v>-19</v>
      </c>
      <c r="P6" s="9">
        <f>O6/C6</f>
        <v>-0.46341463414634149</v>
      </c>
      <c r="Q6" s="8">
        <f>D6-I6</f>
        <v>23</v>
      </c>
      <c r="R6" s="9">
        <f>Q6/D6</f>
        <v>0.37096774193548387</v>
      </c>
      <c r="S6" s="8">
        <f>E6-J6</f>
        <v>0</v>
      </c>
      <c r="T6" s="9" t="e">
        <f>S6/E6</f>
        <v>#DIV/0!</v>
      </c>
    </row>
    <row r="7" spans="1:20" x14ac:dyDescent="0.25">
      <c r="A7" s="2" t="s">
        <v>14</v>
      </c>
      <c r="B7" s="3">
        <v>63</v>
      </c>
      <c r="C7" s="3">
        <v>91</v>
      </c>
      <c r="D7" s="3">
        <v>52</v>
      </c>
      <c r="E7" s="3">
        <v>14</v>
      </c>
      <c r="F7" s="3">
        <v>220</v>
      </c>
      <c r="G7" s="3">
        <v>23</v>
      </c>
      <c r="H7" s="3">
        <v>26</v>
      </c>
      <c r="I7" s="3">
        <v>32</v>
      </c>
      <c r="J7" s="3">
        <v>11</v>
      </c>
      <c r="K7" s="3">
        <v>92</v>
      </c>
      <c r="L7" s="3">
        <v>312</v>
      </c>
      <c r="M7" s="8">
        <f t="shared" ref="M7:M8" si="0">B7-G7</f>
        <v>40</v>
      </c>
      <c r="N7" s="9">
        <f t="shared" ref="N7:N8" si="1">M7/B7</f>
        <v>0.63492063492063489</v>
      </c>
      <c r="O7" s="8">
        <f t="shared" ref="O7:O8" si="2">C7-H7</f>
        <v>65</v>
      </c>
      <c r="P7" s="9">
        <f t="shared" ref="P7:P8" si="3">O7/C7</f>
        <v>0.7142857142857143</v>
      </c>
      <c r="Q7" s="8">
        <f t="shared" ref="Q7:Q8" si="4">D7-I7</f>
        <v>20</v>
      </c>
      <c r="R7" s="9">
        <f t="shared" ref="R7:R8" si="5">Q7/D7</f>
        <v>0.38461538461538464</v>
      </c>
      <c r="S7" s="8">
        <f t="shared" ref="S7:S8" si="6">E7-J7</f>
        <v>3</v>
      </c>
      <c r="T7" s="9">
        <f t="shared" ref="T7:T8" si="7">S7/E7</f>
        <v>0.21428571428571427</v>
      </c>
    </row>
    <row r="8" spans="1:20" x14ac:dyDescent="0.25">
      <c r="A8" s="2" t="s">
        <v>15</v>
      </c>
      <c r="B8" s="3">
        <v>1</v>
      </c>
      <c r="C8" s="3">
        <v>14</v>
      </c>
      <c r="D8" s="3">
        <v>67</v>
      </c>
      <c r="E8" s="3">
        <v>95</v>
      </c>
      <c r="F8" s="3">
        <v>177</v>
      </c>
      <c r="G8" s="3">
        <v>16</v>
      </c>
      <c r="H8" s="3">
        <v>32</v>
      </c>
      <c r="I8" s="3">
        <v>32</v>
      </c>
      <c r="J8" s="3">
        <v>97</v>
      </c>
      <c r="K8" s="3">
        <v>177</v>
      </c>
      <c r="L8" s="3">
        <v>354</v>
      </c>
      <c r="M8" s="8">
        <f t="shared" si="0"/>
        <v>-15</v>
      </c>
      <c r="N8" s="9">
        <f t="shared" si="1"/>
        <v>-15</v>
      </c>
      <c r="O8" s="8">
        <f t="shared" si="2"/>
        <v>-18</v>
      </c>
      <c r="P8" s="9">
        <f t="shared" si="3"/>
        <v>-1.2857142857142858</v>
      </c>
      <c r="Q8" s="8">
        <f t="shared" si="4"/>
        <v>35</v>
      </c>
      <c r="R8" s="9">
        <f t="shared" si="5"/>
        <v>0.52238805970149249</v>
      </c>
      <c r="S8" s="8">
        <f t="shared" si="6"/>
        <v>-2</v>
      </c>
      <c r="T8" s="9">
        <f t="shared" si="7"/>
        <v>-2.1052631578947368E-2</v>
      </c>
    </row>
    <row r="9" spans="1:20" x14ac:dyDescent="0.25">
      <c r="A9" s="2" t="s">
        <v>6</v>
      </c>
      <c r="B9" s="3">
        <v>73</v>
      </c>
      <c r="C9" s="3">
        <v>146</v>
      </c>
      <c r="D9" s="3">
        <v>181</v>
      </c>
      <c r="E9" s="3">
        <v>109</v>
      </c>
      <c r="F9" s="3">
        <v>509</v>
      </c>
      <c r="G9" s="3">
        <v>77</v>
      </c>
      <c r="H9" s="3">
        <v>118</v>
      </c>
      <c r="I9" s="3">
        <v>103</v>
      </c>
      <c r="J9" s="3">
        <v>108</v>
      </c>
      <c r="K9" s="3">
        <v>406</v>
      </c>
      <c r="L9" s="3">
        <v>915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AE_ ?;0=2 _ 6 4 e d 2 b 4 3 - 3 f 5 a - 4 8 8 4 - b d 6 d - c e a 4 a a 3 4 3 1 5 a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i t e m > < k e y > < s t r i n g > 5AOF< / s t r i n g > < / k e y > < v a l u e > < i n t > 9 5 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i t e m > < k e y > < s t r i n g > 5AOF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><  3@C??0, !F5=0@89, 5AOF, AE_ ?;0=, KG8A;O5<>5_ ?>;5, AE_ D0:B] ] > 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 B>3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 B>3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 M e a s u r e s \ '8A;>  M;5<5=B>2  2  AB>;1F5  !C<<0< / K e y > < / D i a g r a m O b j e c t K e y > < D i a g r a m O b j e c t K e y > < K e y > M e a s u r e s \ '8A;>  M;5<5=B>2  2  AB>;1F5  !C<<0\ T a g I n f o \ $>@<C;0< / K e y > < / D i a g r a m O b j e c t K e y > < D i a g r a m O b j e c t K e y > < K e y > M e a s u r e s \ '8A;>  M;5<5=B>2  2  AB>;1F5  !C<<0\ T a g I n f o \ =0G5=85< / K e y > < / D i a g r a m O b j e c t K e y > < D i a g r a m O b j e c t K e y > < K e y > M e a s u r e s \ !C<<0  ?>  AB>;1FC  !C<<0< / K e y > < / D i a g r a m O b j e c t K e y > < D i a g r a m O b j e c t K e y > < K e y > M e a s u r e s \ !C<<0  ?>  AB>;1FC  !C<<0\ T a g I n f o \ $>@<C;0< / K e y > < / D i a g r a m O b j e c t K e y > < D i a g r a m O b j e c t K e y > < K e y > M e a s u r e s \ !C<<0  ?>  AB>;1FC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 C o l u m n s \ !C<<0< / K e y > < / D i a g r a m O b j e c t K e y > < D i a g r a m O b j e c t K e y > < K e y > L i n k s \ & l t ; C o l u m n s \ '8A;>  M;5<5=B>2  2  AB>;1F5  !C<<0& g t ; - & l t ; M e a s u r e s \ !C<<0& g t ; < / K e y > < / D i a g r a m O b j e c t K e y > < D i a g r a m O b j e c t K e y > < K e y > L i n k s \ & l t ; C o l u m n s \ '8A;>  M;5<5=B>2  2  AB>;1F5  !C<<0& g t ; - & l t ; M e a s u r e s \ !C<<0& g t ; \ C O L U M N < / K e y > < / D i a g r a m O b j e c t K e y > < D i a g r a m O b j e c t K e y > < K e y > L i n k s \ & l t ; C o l u m n s \ '8A;>  M;5<5=B>2  2  AB>;1F5  !C<<0& g t ; - & l t ; M e a s u r e s \ !C<<0& g t ; \ M E A S U R E < / K e y > < / D i a g r a m O b j e c t K e y > < D i a g r a m O b j e c t K e y > < K e y > L i n k s \ & l t ; C o l u m n s \ !C<<0  ?>  AB>;1FC  !C<<0& g t ; - & l t ; M e a s u r e s \ !C<<0& g t ; < / K e y > < / D i a g r a m O b j e c t K e y > < D i a g r a m O b j e c t K e y > < K e y > L i n k s \ & l t ; C o l u m n s \ !C<<0  ?>  AB>;1FC  !C<<0& g t ; - & l t ; M e a s u r e s \ !C<<0& g t ; \ C O L U M N < / K e y > < / D i a g r a m O b j e c t K e y > < D i a g r a m O b j e c t K e y > < K e y > L i n k s \ & l t ; C o l u m n s \ !C<<0  ?>  AB>;1FC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 AE_ D0:B2 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 AE_ D0:B2 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 !F5=0@89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 !F5=0@89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 C o l u m n s \ !F5=0@89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 AE_ ?;0=2 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 AE_ ?;0=2 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 M e a s u r e s \ $0:B< / K e y > < / D i a g r a m O b j e c t K e y > < D i a g r a m O b j e c t K e y > < K e y > M e a s u r e s \ $0:B\ T a g I n f o \ $>@<C;0< / K e y > < / D i a g r a m O b j e c t K e y > < D i a g r a m O b j e c t K e y > < K e y > M e a s u r e s \ $0:B\ T a g I n f o \ =0G5=85< / K e y > < / D i a g r a m O b j e c t K e y > < D i a g r a m O b j e c t K e y > < K e y > M e a s u r e s \ ;0=< / K e y > < / D i a g r a m O b j e c t K e y > < D i a g r a m O b j e c t K e y > < K e y > M e a s u r e s \ ;0=\ T a g I n f o \ $>@<C;0< / K e y > < / D i a g r a m O b j e c t K e y > < D i a g r a m O b j e c t K e y > < K e y > M e a s u r e s \ ;0=\ T a g I n f o \ =0G5=85< / K e y > < / D i a g r a m O b j e c t K e y > < D i a g r a m O b j e c t K e y > < K e y > M e a s u r e s \  07=8F0< / K e y > < / D i a g r a m O b j e c t K e y > < D i a g r a m O b j e c t K e y > < K e y > M e a s u r e s \  07=8F0\ T a g I n f o \ $>@<C;0< / K e y > < / D i a g r a m O b j e c t K e y > < D i a g r a m O b j e c t K e y > < K e y > M e a s u r e s \  07=8F0\ T a g I n f o \ =0G5=85< / K e y > < / D i a g r a m O b j e c t K e y > < D i a g r a m O b j e c t K e y > < K e y > M e a s u r e s \ % < / K e y > < / D i a g r a m O b j e c t K e y > < D i a g r a m O b j e c t K e y > < K e y > M e a s u r e s \ % \ T a g I n f o \ $>@<C;0< / K e y > < / D i a g r a m O b j e c t K e y > < D i a g r a m O b j e c t K e y > < K e y > M e a s u r e s \ % \ T a g I n f o \ =0G5=85< / K e y > < / D i a g r a m O b j e c t K e y > < D i a g r a m O b j e c t K e y > < K e y > M e a s u r e s \ !C<<0  ?>  AB>;1FC  !C<<0< / K e y > < / D i a g r a m O b j e c t K e y > < D i a g r a m O b j e c t K e y > < K e y > M e a s u r e s \ !C<<0  ?>  AB>;1FC  !C<<0\ T a g I n f o \ $>@<C;0< / K e y > < / D i a g r a m O b j e c t K e y > < D i a g r a m O b j e c t K e y > < K e y > M e a s u r e s \ !C<<0  ?>  AB>;1FC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D i a g r a m O b j e c t K e y > < K e y > L i n k s \ & l t ; C o l u m n s \ !C<<0  ?>  AB>;1FC  !C<<0& g t ; - & l t ; M e a s u r e s \ !C<<0& g t ; < / K e y > < / D i a g r a m O b j e c t K e y > < D i a g r a m O b j e c t K e y > < K e y > L i n k s \ & l t ; C o l u m n s \ !C<<0  ?>  AB>;1FC  !C<<0& g t ; - & l t ; M e a s u r e s \ !C<<0& g t ; \ C O L U M N < / K e y > < / D i a g r a m O b j e c t K e y > < D i a g r a m O b j e c t K e y > < K e y > L i n k s \ & l t ; C o l u m n s \ !C<<0  ?>  AB>;1FC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 M e a s u r e s \ $0:B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 M e a s u r e s \ $0:B\ T a g I n f o \ $>@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 M e a s u r e s \ $0:B\ T a g I n f o \ =0G5=85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 M e a s u r e s \ ;0=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 M e a s u r e s \ ;0=\ T a g I n f o \ $>@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 M e a s u r e s \ ;0=\ T a g I n f o \ =0G5=85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 07=8F0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 07=8F0\ T a g I n f o \ $>@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 07=8F0\ T a g I n f o \ =0G5=85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 5AOF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 5AOF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 C o l u m n s \ 5AOF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 AE_ ?;0=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 AE_ ?;0=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 !C<<0< / K e y > < / D i a g r a m O b j e c t K e y > < D i a g r a m O b j e c t K e y > < K e y > M e a s u r e s \ S u m   o f   !C<<0\ T a g I n f o \ $>@<C;0< / K e y > < / D i a g r a m O b j e c t K e y > < D i a g r a m O b j e c t K e y > < K e y > M e a s u r e s \ S u m   o f 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D i a g r a m O b j e c t K e y > < K e y > L i n k s \ & l t ; C o l u m n s \ S u m   o f   !C<<0& g t ; - & l t ; M e a s u r e s \ !C<<0& g t ; < / K e y > < / D i a g r a m O b j e c t K e y > < D i a g r a m O b j e c t K e y > < K e y > L i n k s \ & l t ; C o l u m n s \ S u m   o f   !C<<0& g t ; - & l t ; M e a s u r e s \ !C<<0& g t ; \ C O L U M N < / K e y > < / D i a g r a m O b j e c t K e y > < D i a g r a m O b j e c t K e y > < K e y > L i n k s \ & l t ; C o l u m n s \ S u m   o f 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 !C<<0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 AE_ D0:B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 AE_ D0:B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 ><  3@C??0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 ><  3@C??0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 KG8A;O5<>5_ ?>;5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 KG8A;O5<>5_ ?>;5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 C o l u m n s \ KG8A;O5<K5  ?>;O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 C o l u m n s \ KG8A;O5<K5  ?>;O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 T a g s \ T a b l e s \ & l t ; T a b l e s \ ><  3@C??0& g t ; < / K e y > < / D i a g r a m O b j e c t K e y > < D i a g r a m O b j e c t K e y > < K e y > D y n a m i c   T a g s \ T a b l e s \ & l t ; T a b l e s \ !F5=0@89& g t ; < / K e y > < / D i a g r a m O b j e c t K e y > < D i a g r a m O b j e c t K e y > < K e y > D y n a m i c   T a g s \ T a b l e s \ & l t ; T a b l e s \ 5AOF& g t ; < / K e y > < / D i a g r a m O b j e c t K e y > < D i a g r a m O b j e c t K e y > < K e y > D y n a m i c   T a g s \ T a b l e s \ & l t ; T a b l e s \ AE_ ?;0=& g t ; < / K e y > < / D i a g r a m O b j e c t K e y > < D i a g r a m O b j e c t K e y > < K e y > D y n a m i c   T a g s \ T a b l e s \ & l t ; T a b l e s \ KG8A;O5<>5_ ?>;5& g t ; < / K e y > < / D i a g r a m O b j e c t K e y > < D i a g r a m O b j e c t K e y > < K e y > D y n a m i c   T a g s \ T a b l e s \ & l t ; T a b l e s \ AE_ D0:B& g t ; < / K e y > < / D i a g r a m O b j e c t K e y > < D i a g r a m O b j e c t K e y > < K e y > T a b l e s \ ><  3@C??0< / K e y > < / D i a g r a m O b j e c t K e y > < D i a g r a m O b j e c t K e y > < K e y > T a b l e s \ ><  3@C??0\ C o l u m n s \ ><  3@C??0< / K e y > < / D i a g r a m O b j e c t K e y > < D i a g r a m O b j e c t K e y > < K e y > T a b l e s \ !F5=0@89< / K e y > < / D i a g r a m O b j e c t K e y > < D i a g r a m O b j e c t K e y > < K e y > T a b l e s \ !F5=0@89\ C o l u m n s \ !F5=0@89< / K e y > < / D i a g r a m O b j e c t K e y > < D i a g r a m O b j e c t K e y > < K e y > T a b l e s \ 5AOF< / K e y > < / D i a g r a m O b j e c t K e y > < D i a g r a m O b j e c t K e y > < K e y > T a b l e s \ 5AOF\ C o l u m n s \ 5AOF< / K e y > < / D i a g r a m O b j e c t K e y > < D i a g r a m O b j e c t K e y > < K e y > T a b l e s \ AE_ ?;0=< / K e y > < / D i a g r a m O b j e c t K e y > < D i a g r a m O b j e c t K e y > < K e y > T a b l e s \ AE_ ?;0=\ C o l u m n s \ ><  3@C??0< / K e y > < / D i a g r a m O b j e c t K e y > < D i a g r a m O b j e c t K e y > < K e y > T a b l e s \ AE_ ?;0=\ C o l u m n s \ !F5=0@89< / K e y > < / D i a g r a m O b j e c t K e y > < D i a g r a m O b j e c t K e y > < K e y > T a b l e s \ AE_ ?;0=\ C o l u m n s \ 5AOF< / K e y > < / D i a g r a m O b j e c t K e y > < D i a g r a m O b j e c t K e y > < K e y > T a b l e s \ AE_ ?;0=\ C o l u m n s \ !C<<0< / K e y > < / D i a g r a m O b j e c t K e y > < D i a g r a m O b j e c t K e y > < K e y > T a b l e s \ AE_ ?;0=\ M e a s u r e s \ S u m   o f   !C<<0< / K e y > < / D i a g r a m O b j e c t K e y > < D i a g r a m O b j e c t K e y > < K e y > T a b l e s \ AE_ ?;0=\ S u m   o f   !C<<0\ A d d i t i o n a l   I n f o \ 5O2=0O  <5@0< / K e y > < / D i a g r a m O b j e c t K e y > < D i a g r a m O b j e c t K e y > < K e y > T a b l e s \ KG8A;O5<>5_ ?>;5< / K e y > < / D i a g r a m O b j e c t K e y > < D i a g r a m O b j e c t K e y > < K e y > T a b l e s \ KG8A;O5<>5_ ?>;5\ C o l u m n s \ KG8A;O5<K5  ?>;O< / K e y > < / D i a g r a m O b j e c t K e y > < D i a g r a m O b j e c t K e y > < K e y > T a b l e s \ AE_ D0:B< / K e y > < / D i a g r a m O b j e c t K e y > < D i a g r a m O b j e c t K e y > < K e y > T a b l e s \ AE_ D0:B\ C o l u m n s \ ><  3@C??0< / K e y > < / D i a g r a m O b j e c t K e y > < D i a g r a m O b j e c t K e y > < K e y > T a b l e s \ AE_ D0:B\ C o l u m n s \ !F5=0@89< / K e y > < / D i a g r a m O b j e c t K e y > < D i a g r a m O b j e c t K e y > < K e y > T a b l e s \ AE_ D0:B\ C o l u m n s \ 5AOF< / K e y > < / D i a g r a m O b j e c t K e y > < D i a g r a m O b j e c t K e y > < K e y > T a b l e s \ AE_ D0:B\ C o l u m n s \ !C<<0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F K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P K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C r o s s F i l t e r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 R e l a t i o n s h i p s \ & l t ; T a b l e s \ AE_ ?;0=\ C o l u m n s \ !F5=0@89& g t ; - & l t ; T a b l e s \ !F5=0@89\ C o l u m n s \ !F5=0@89& g t ; \ F K 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 R e l a t i o n s h i p s \ & l t ; T a b l e s \ AE_ ?;0=\ C o l u m n s \ !F5=0@89& g t ; - & l t ; T a b l e s \ !F5=0@89\ C o l u m n s \ !F5=0@89& g t ; \ P K 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 R e l a t i o n s h i p s \ & l t ; T a b l e s \ AE_ ?;0=\ C o l u m n s \ !F5=0@89& g t ; - & l t ; T a b l e s \ !F5=0@89\ C o l u m n s \ !F5=0@89& g t ; \ C r o s s F i l t e r < / K e y > < / D i a g r a m O b j e c t K e y > < D i a g r a m O b j e c t K e y > < K e y > R e l a t i o n s h i p s \ & l t ; T a b l e s \ AE_ ?;0=\ C o l u m n s \ 5AOF& g t ; - & l t ; T a b l e s \ 5AOF\ C o l u m n s \ 5AOF& g t ; < / K e y > < / D i a g r a m O b j e c t K e y > < D i a g r a m O b j e c t K e y > < K e y > R e l a t i o n s h i p s \ & l t ; T a b l e s \ AE_ ?;0=\ C o l u m n s \ 5AOF& g t ; - & l t ; T a b l e s \ 5AOF\ C o l u m n s \ 5AOF& g t ; \ F K < / K e y > < / D i a g r a m O b j e c t K e y > < D i a g r a m O b j e c t K e y > < K e y > R e l a t i o n s h i p s \ & l t ; T a b l e s \ AE_ ?;0=\ C o l u m n s \ 5AOF& g t ; - & l t ; T a b l e s \ 5AOF\ C o l u m n s \ 5AOF& g t ; \ P K < / K e y > < / D i a g r a m O b j e c t K e y > < D i a g r a m O b j e c t K e y > < K e y > R e l a t i o n s h i p s \ & l t ; T a b l e s \ AE_ ?;0=\ C o l u m n s \ 5AOF& g t ; - & l t ; T a b l e s \ 5AOF\ C o l u m n s \ 5AOF& g t ; \ C r o s s F i l t e r 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F K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P K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C r o s s F i l t e r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 R e l a t i o n s h i p s \ & l t ; T a b l e s \ AE_ D0:B\ C o l u m n s \ !F5=0@89& g t ; - & l t ; T a b l e s \ !F5=0@89\ C o l u m n s \ !F5=0@89& g t ; \ F K 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 R e l a t i o n s h i p s \ & l t ; T a b l e s \ AE_ D0:B\ C o l u m n s \ !F5=0@89& g t ; - & l t ; T a b l e s \ !F5=0@89\ C o l u m n s \ !F5=0@89& g t ; \ P K 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 R e l a t i o n s h i p s \ & l t ; T a b l e s \ AE_ D0:B\ C o l u m n s \ !F5=0@89& g t ; - & l t ; T a b l e s \ !F5=0@89\ C o l u m n s \ !F5=0@89& g t ; \ C r o s s F i l t e r < / K e y > < / D i a g r a m O b j e c t K e y > < D i a g r a m O b j e c t K e y > < K e y > R e l a t i o n s h i p s \ & l t ; T a b l e s \ AE_ D0:B\ C o l u m n s \ 5AOF& g t ; - & l t ; T a b l e s \ 5AOF\ C o l u m n s \ 5AOF& g t ; < / K e y > < / D i a g r a m O b j e c t K e y > < D i a g r a m O b j e c t K e y > < K e y > R e l a t i o n s h i p s \ & l t ; T a b l e s \ AE_ D0:B\ C o l u m n s \ 5AOF& g t ; - & l t ; T a b l e s \ 5AOF\ C o l u m n s \ 5AOF& g t ; \ F K < / K e y > < / D i a g r a m O b j e c t K e y > < D i a g r a m O b j e c t K e y > < K e y > R e l a t i o n s h i p s \ & l t ; T a b l e s \ AE_ D0:B\ C o l u m n s \ 5AOF& g t ; - & l t ; T a b l e s \ 5AOF\ C o l u m n s \ 5AOF& g t ; \ P K < / K e y > < / D i a g r a m O b j e c t K e y > < D i a g r a m O b j e c t K e y > < K e y > R e l a t i o n s h i p s \ & l t ; T a b l e s \ AE_ D0:B\ C o l u m n s \ 5AOF& g t ; - & l t ; T a b l e s \ 5AOF\ C o l u m n s \ 5AOF& g t ; \ C r o s s F i l t e r < / K e y > < / D i a g r a m O b j e c t K e y > < / A l l K e y s > < S e l e c t e d K e y s > < D i a g r a m O b j e c t K e y > < K e y > R e l a t i o n s h i p s \ & l t ; T a b l e s \ AE_ D0:B\ C o l u m n s \ 5AOF& g t ; - & l t ; T a b l e s \ 5AOF\ C o l u m n s \ 5AOF& g t ; 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 T a g s \ T a b l e s \ & l t ; T a b l e s \ ><  3@C??0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 T a g s \ T a b l e s \ & l t ; T a b l e s \ !F5=0@89& g t ; 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 T a g s \ T a b l e s \ & l t ; T a b l e s \ 5AOF& g t ; 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 T a g s \ T a b l e s \ & l t ; T a b l e s \ AE_ ?;0=& g t ; 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 T a g s \ T a b l e s \ & l t ; T a b l e s \ KG8A;O5<>5_ ?>;5& g t ; 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 T a g s \ T a b l e s \ & l t ; T a b l e s \ AE_ D0:B& g t ; 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 T a b l e s \ ><  3@C??0< / K e y > < / a : K e y > < a : V a l u e   i : t y p e = " D i a g r a m D i s p l a y N o d e V i e w S t a t e " > < H e i g h t > 1 4 9 . 9 9 9 9 9 9 9 9 9 9 9 9 9 4 < / H e i g h t > < I s E x p a n d e d > t r u e < / I s E x p a n d e d > < L a y e d O u t > t r u e < / L a y e d O u t > < L e f t > 3 0 4 . 4 0 0 0 0 0 0 0 0 0 0 0 0 9 < / L e f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 T a b l e s \ ><  3@C??0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 T a b l e s \ !F5=0@89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 3 0 5 . 9 0 3 8 1 0 5 6 7 6 6 5 9 1 < / L e f t > < T a b I n d e x > 2 < / T a b I n d e x > < T o p > 1 5 9 . 5 9 9 9 9 9 9 9 9 9 9 9 9 7 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 T a b l e s \ !F5=0@89\ C o l u m n s \ !F5=0@89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 T a b l e s \ 5AOF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 3 0 5 . 6 0 0 0 0 0 0 0 0 0 0 0 1 4 < / L e f t > < T a b I n d e x > 4 < / T a b I n d e x > < T o p > 3 1 9 . 5 9 9 9 9 9 9 9 9 9 9 9 9 7 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 T a b l e s \ 5AOF\ C o l u m n s \ 5AOF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 5 4 5 . 9 0 3 8 1 0 5 6 7 6 6 5 9 1 < / L e f t > < T a b I n d e x > 3 < / T a b I n d e x > < T o p > 1 5 9 . 7 9 9 9 9 9 9 9 9 9 9 9 9 6 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 T a b l e s \ AE_ ?;0=\ M e a s u r e s \ S u m   o f  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 T a b l e s \ AE_ ?;0=\ S u m   o f   !C<<0\ A d d i t i o n a l   I n f o \ 5O2=0O  <5@0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 T a b l e s \ KG8A;O5<>5_ ?>;5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 3 0 7 . 9 0 3 8 1 0 5 6 7 6 6 5 9 1 < / L e f t > < T a b I n d e x > 5 < / T a b I n d e x > < T o p > 4 7 7 . 7 9 9 9 9 9 9 9 9 9 9 9 9 5 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 T a b l e s \ KG8A;O5<>5_ ?>;5\ C o l u m n s \ KG8A;O5<K5  ?>;O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< / K e y > < / a : K e y > < a : V a l u e   i : t y p e = " D i a g r a m D i s p l a y N o d e V i e w S t a t e " > < H e i g h t > 1 5 0 . 8 < / H e i g h t > < I s E x p a n d e d > t r u e < / I s E x p a n d e d > < L a y e d O u t > t r u e < / L a y e d O u t > < T a b I n d e x > 1 < / T a b I n d e x > < T o p > 1 4 9 . 5 9 9 9 9 9 9 9 9 9 9 9 9 4 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< / K e y > < / a : K e y > < a : V a l u e   i : t y p e = " D i a g r a m D i s p l a y L i n k V i e w S t a t e " > < A u t o m a t i o n P r o p e r t y H e l p e r T e x t > >=5G=0O  B>G:0  1 :   ( 5 2 9 , 9 0 3 8 1 0 5 6 7 6 6 6 , 2 1 4 , 8 ) .   >=5G=0O  B>G:0  2 :   ( 5 2 0 , 4 , 7 5 ) 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 2 1 4 . 8 < / b : _ y > < / b : P o i n t > < b : P o i n t > < b : _ x > 5 2 7 . 4 0 3 8 1 0 9 9 9 7 4 8 0 9 < / b : _ x > < b : _ y > 2 1 4 . 8 < / b : _ y > < / b : P o i n t > < b : P o i n t > < b : _ x > 5 2 5 . 4 0 3 8 1 0 9 9 9 7 4 8 0 9 < / b : _ x > < b : _ y > 2 1 2 . 8 < / b : _ y > < / b : P o i n t > < b : P o i n t > < b : _ x > 5 2 5 . 4 0 3 8 1 0 9 9 9 7 4 8 0 9 < / b : _ x > < b : _ y > 7 7 < / b : _ y > < / b : P o i n t > < b : P o i n t > < b : _ x > 5 2 3 . 4 0 3 8 1 0 9 9 9 7 4 8 0 9 < / b : _ x > < b : _ y > 7 5 < / b : _ y > < / b : P o i n t > < b : P o i n t > < b : _ x > 5 2 0 . 4 0 0 0 0 0 0 0 0 0 0 0 0 9 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 2 0 6 . 8 < / b : _ y > < / L a b e l L o c a t i o n > < L o c a t i o n   x m l n s : b = " h t t p : / / s c h e m a s . d a t a c o n t r a c t . o r g / 2 0 0 4 / 0 7 / S y s t e m . W i n d o w s " > < b : _ x > 5 4 5 . 9 0 3 8 1 0 5 6 7 6 6 5 9 1 < / b : _ x > < b : _ y > 2 1 4 . 8 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 5 0 4 . 4 0 0 0 0 0 0 0 0 0 0 0 0 9 < / b : _ x > < b : _ y > 6 7 < / b : _ y > < / L a b e l L o c a t i o n > < L o c a t i o n   x m l n s : b = " h t t p : / / s c h e m a s . d a t a c o n t r a c t . o r g / 2 0 0 4 / 0 7 / S y s t e m . W i n d o w s " > < b : _ x > 5 0 4 . 4 0 0 0 0 0 0 0 0 0 0 0 0 3 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 2 1 4 . 8 < / b : _ y > < / b : P o i n t > < b : P o i n t > < b : _ x > 5 2 7 . 4 0 3 8 1 0 9 9 9 7 4 8 0 9 < / b : _ x > < b : _ y > 2 1 4 . 8 < / b : _ y > < / b : P o i n t > < b : P o i n t > < b : _ x > 5 2 5 . 4 0 3 8 1 0 9 9 9 7 4 8 0 9 < / b : _ x > < b : _ y > 2 1 2 . 8 < / b : _ y > < / b : P o i n t > < b : P o i n t > < b : _ x > 5 2 5 . 4 0 3 8 1 0 9 9 9 7 4 8 0 9 < / b : _ x > < b : _ y > 7 7 < / b : _ y > < / b : P o i n t > < b : P o i n t > < b : _ x > 5 2 3 . 4 0 3 8 1 0 9 9 9 7 4 8 0 9 < / b : _ x > < b : _ y > 7 5 < / b : _ y > < / b : P o i n t > < b : P o i n t > < b : _ x > 5 2 0 . 4 0 0 0 0 0 0 0 0 0 0 0 0 9 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< / K e y > < / a : K e y > < a : V a l u e   i : t y p e = " D i a g r a m D i s p l a y L i n k V i e w S t a t e " > < A u t o m a t i o n P r o p e r t y H e l p e r T e x t > >=5G=0O  B>G:0  1 :   ( 5 2 9 , 9 0 3 8 1 0 5 6 7 6 6 6 , 2 3 4 , 8 ) .   >=5G=0O  B>G:0  2 :   ( 5 2 1 , 9 0 3 8 1 0 5 6 7 6 6 6 , 2 3 4 , 6 ) 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 2 3 4 . 8 < / b : _ y > < / b : P o i n t > < b : P o i n t > < b : _ x > 5 2 7 . 9 0 3 8 1 1 < / b : _ x > < b : _ y > 2 3 4 . 8 < / b : _ y > < / b : P o i n t > < b : P o i n t > < b : _ x > 5 2 3 . 9 0 3 8 1 1 < / b : _ x > < b : _ y > 2 3 4 . 5 9 9 9 9 9 9 9 9 9 9 9 9 7 < / b : _ y > < / b : P o i n t > < b : P o i n t > < b : _ x > 5 2 1 . 9 0 3 8 1 0 5 6 7 6 6 5 9 1 < / b : _ x > < b : _ y > 2 3 4 . 5 9 9 9 9 9 9 9 9 9 9 9 9 7 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 2 2 6 . 8 < / b : _ y > < / L a b e l L o c a t i o n > < L o c a t i o n   x m l n s : b = " h t t p : / / s c h e m a s . d a t a c o n t r a c t . o r g / 2 0 0 4 / 0 7 / S y s t e m . W i n d o w s " > < b : _ x > 5 4 5 . 9 0 3 8 1 0 5 6 7 6 6 5 9 1 < / b : _ x > < b : _ y > 2 3 4 . 8 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 5 0 5 . 9 0 3 8 1 0 5 6 7 6 6 5 9 1 < / b : _ x > < b : _ y > 2 2 6 . 5 9 9 9 9 9 9 9 9 9 9 9 9 7 < / b : _ y > < / L a b e l L o c a t i o n > < L o c a t i o n   x m l n s : b = " h t t p : / / s c h e m a s . d a t a c o n t r a c t . o r g / 2 0 0 4 / 0 7 / S y s t e m . W i n d o w s " > < b : _ x > 5 0 5 . 9 0 3 8 1 0 5 6 7 6 6 5 9 1 < / b : _ x > < b : _ y > 2 3 4 . 5 9 9 9 9 9 9 9 9 9 9 9 9 7 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 2 3 4 . 8 < / b : _ y > < / b : P o i n t > < b : P o i n t > < b : _ x > 5 2 7 . 9 0 3 8 1 1 < / b : _ x > < b : _ y > 2 3 4 . 8 < / b : _ y > < / b : P o i n t > < b : P o i n t > < b : _ x > 5 2 3 . 9 0 3 8 1 1 < / b : _ x > < b : _ y > 2 3 4 . 5 9 9 9 9 9 9 9 9 9 9 9 9 7 < / b : _ y > < / b : P o i n t > < b : P o i n t > < b : _ x > 5 2 1 . 9 0 3 8 1 0 5 6 7 6 6 5 9 1 < / b : _ x > < b : _ y > 2 3 4 . 5 9 9 9 9 9 9 9 9 9 9 9 9 7 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< / K e y > < / a : K e y > < a : V a l u e   i : t y p e = " D i a g r a m D i s p l a y L i n k V i e w S t a t e " > < A u t o m a t i o n P r o p e r t y H e l p e r T e x t > >=5G=0O  B>G:0  1 :   ( 5 2 9 , 9 0 3 8 1 0 5 6 7 6 6 6 , 2 5 4 , 8 ) .   >=5G=0O  B>G:0  2 :   ( 5 2 1 , 6 , 3 9 4 , 6 ) 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 2 5 4 . 8 < / b : _ y > < / b : P o i n t > < b : P o i n t > < b : _ x > 5 2 7 . 7 5 1 9 0 5 5 < / b : _ x > < b : _ y > 2 5 4 . 8 < / b : _ y > < / b : P o i n t > < b : P o i n t > < b : _ x > 5 2 5 . 7 5 1 9 0 5 5 < / b : _ x > < b : _ y > 2 5 6 . 8 < / b : _ y > < / b : P o i n t > < b : P o i n t > < b : _ x > 5 2 5 . 7 5 1 9 0 5 5 < / b : _ x > < b : _ y > 3 9 2 . 6 < / b : _ y > < / b : P o i n t > < b : P o i n t > < b : _ x > 5 2 3 . 7 5 1 9 0 5 5 < / b : _ x > < b : _ y > 3 9 4 . 6 < / b : _ y > < / b : P o i n t > < b : P o i n t > < b : _ x > 5 2 1 . 6 0 0 0 0 0 0 0 0 0 0 0 1 4 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 2 4 6 . 8 < / b : _ y > < / L a b e l L o c a t i o n > < L o c a t i o n   x m l n s : b = " h t t p : / / s c h e m a s . d a t a c o n t r a c t . o r g / 2 0 0 4 / 0 7 / S y s t e m . W i n d o w s " > < b : _ x > 5 4 5 . 9 0 3 8 1 0 5 6 7 6 6 5 9 1 < / b : _ x > < b : _ y > 2 5 4 . 8 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 5 0 5 . 6 0 0 0 0 0 0 0 0 0 0 0 1 4 < / b : _ x > < b : _ y > 3 8 6 . 6 < / b : _ y > < / L a b e l L o c a t i o n > < L o c a t i o n   x m l n s : b = " h t t p : / / s c h e m a s . d a t a c o n t r a c t . o r g / 2 0 0 4 / 0 7 / S y s t e m . W i n d o w s " > < b : _ x > 5 0 5 . 6 0 0 0 0 0 0 0 0 0 0 0 1 4 < / b : _ x > < b : _ y > 3 9 4 . 6 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 2 5 4 . 8 < / b : _ y > < / b : P o i n t > < b : P o i n t > < b : _ x > 5 2 7 . 7 5 1 9 0 5 5 < / b : _ x > < b : _ y > 2 5 4 . 8 < / b : _ y > < / b : P o i n t > < b : P o i n t > < b : _ x > 5 2 5 . 7 5 1 9 0 5 5 < / b : _ x > < b : _ y > 2 5 6 . 8 < / b : _ y > < / b : P o i n t > < b : P o i n t > < b : _ x > 5 2 5 . 7 5 1 9 0 5 5 < / b : _ x > < b : _ y > 3 9 2 . 6 < / b : _ y > < / b : P o i n t > < b : P o i n t > < b : _ x > 5 2 3 . 7 5 1 9 0 5 5 < / b : _ x > < b : _ y > 3 9 4 . 6 < / b : _ y > < / b : P o i n t > < b : P o i n t > < b : _ x > 5 2 1 . 6 0 0 0 0 0 0 0 0 0 0 0 1 4 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< / K e y > < / a : K e y > < a : V a l u e   i : t y p e = " D i a g r a m D i s p l a y L i n k V i e w S t a t e " > < A u t o m a t i o n P r o p e r t y H e l p e r T e x t > >=5G=0O  B>G:0  1 :   ( 2 1 6 , 2 0 5 ) .   >=5G=0O  B>G:0  2 :   ( 2 8 8 , 4 , 7 5 ) 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 2 0 5 < / b : _ y > < / b : P o i n t > < b : P o i n t > < b : _ x > 2 5 0 . 2 < / b : _ x > < b : _ y > 2 0 5 < / b : _ y > < / b : P o i n t > < b : P o i n t > < b : _ x > 2 5 2 . 2 < / b : _ x > < b : _ y > 2 0 3 < / b : _ y > < / b : P o i n t > < b : P o i n t > < b : _ x > 2 5 2 . 2 < / b : _ x > < b : _ y > 7 7 < / b : _ y > < / b : P o i n t > < b : P o i n t > < b : _ x > 2 5 4 . 2 < / b : _ x > < b : _ y > 7 5 < / b : _ y > < / b : P o i n t > < b : P o i n t > < b : _ x > 2 8 8 . 4 0 0 0 0 0 0 0 0 0 0 0 0 3 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 1 9 7 < / b : _ y > < / L a b e l L o c a t i o n > < L o c a t i o n   x m l n s : b = " h t t p : / / s c h e m a s . d a t a c o n t r a c t . o r g / 2 0 0 4 / 0 7 / S y s t e m . W i n d o w s " > < b : _ x > 2 0 0 < / b : _ x > < b : _ y > 2 0 5 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 2 8 8 . 4 0 0 0 0 0 0 0 0 0 0 0 0 3 < / b : _ x > < b : _ y > 6 7 < / b : _ y > < / L a b e l L o c a t i o n > < L o c a t i o n   x m l n s : b = " h t t p : / / s c h e m a s . d a t a c o n t r a c t . o r g / 2 0 0 4 / 0 7 / S y s t e m . W i n d o w s " > < b : _ x > 3 0 4 . 4 0 0 0 0 0 0 0 0 0 0 0 0 3 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 2 0 5 < / b : _ y > < / b : P o i n t > < b : P o i n t > < b : _ x > 2 5 0 . 2 < / b : _ x > < b : _ y > 2 0 5 < / b : _ y > < / b : P o i n t > < b : P o i n t > < b : _ x > 2 5 2 . 2 < / b : _ x > < b : _ y > 2 0 3 < / b : _ y > < / b : P o i n t > < b : P o i n t > < b : _ x > 2 5 2 . 2 < / b : _ x > < b : _ y > 7 7 < / b : _ y > < / b : P o i n t > < b : P o i n t > < b : _ x > 2 5 4 . 2 < / b : _ x > < b : _ y > 7 5 < / b : _ y > < / b : P o i n t > < b : P o i n t > < b : _ x > 2 8 8 . 4 0 0 0 0 0 0 0 0 0 0 0 0 3 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< / K e y > < / a : K e y > < a : V a l u e   i : t y p e = " D i a g r a m D i s p l a y L i n k V i e w S t a t e " > < A u t o m a t i o n P r o p e r t y H e l p e r T e x t > >=5G=0O  B>G:0  1 :   ( 2 1 6 , 2 2 5 ) .   >=5G=0O  B>G:0  2 :   ( 2 8 9 , 9 0 3 8 1 0 5 6 7 6 6 6 , 2 3 4 , 6 ) 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 2 1 5 . 9 9 9 9 9 9 9 9 9 9 9 9 9 7 < / b : _ x > < b : _ y > 2 2 5 < / b : _ y > < / b : P o i n t > < b : P o i n t > < b : _ x > 2 5 0 . 9 5 1 9 0 5 5 < / b : _ x > < b : _ y > 2 2 5 < / b : _ y > < / b : P o i n t > < b : P o i n t > < b : _ x > 2 5 2 . 9 5 1 9 0 5 5 < / b : _ x > < b : _ y > 2 2 7 < / b : _ y > < / b : P o i n t > < b : P o i n t > < b : _ x > 2 5 2 . 9 5 1 9 0 5 5 < / b : _ x > < b : _ y > 2 3 2 . 6 < / b : _ y > < / b : P o i n t > < b : P o i n t > < b : _ x > 2 5 4 . 9 5 1 9 0 5 5 < / b : _ x > < b : _ y > 2 3 4 . 6 < / b : _ y > < / b : P o i n t > < b : P o i n t > < b : _ x > 2 8 9 . 9 0 3 8 1 0 5 6 7 6 6 5 9 1 < / b : _ x > < b : _ y > 2 3 4 . 6 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 1 9 9 . 9 9 9 9 9 9 9 9 9 9 9 9 9 7 < / b : _ x > < b : _ y > 2 1 7 < / b : _ y > < / L a b e l L o c a t i o n > < L o c a t i o n   x m l n s : b = " h t t p : / / s c h e m a s . d a t a c o n t r a c t . o r g / 2 0 0 4 / 0 7 / S y s t e m . W i n d o w s " > < b : _ x > 2 0 0 < / b : _ x > < b : _ y > 2 2 5 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 2 8 9 . 9 0 3 8 1 0 5 6 7 6 6 5 9 1 < / b : _ x > < b : _ y > 2 2 6 . 6 < / b : _ y > < / L a b e l L o c a t i o n > < L o c a t i o n   x m l n s : b = " h t t p : / / s c h e m a s . d a t a c o n t r a c t . o r g / 2 0 0 4 / 0 7 / S y s t e m . W i n d o w s " > < b : _ x > 3 0 5 . 9 0 3 8 1 0 5 6 7 6 6 5 9 1 < / b : _ x > < b : _ y > 2 3 4 . 6 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 2 1 5 . 9 9 9 9 9 9 9 9 9 9 9 9 9 7 < / b : _ x > < b : _ y > 2 2 5 < / b : _ y > < / b : P o i n t > < b : P o i n t > < b : _ x > 2 5 0 . 9 5 1 9 0 5 5 < / b : _ x > < b : _ y > 2 2 5 < / b : _ y > < / b : P o i n t > < b : P o i n t > < b : _ x > 2 5 2 . 9 5 1 9 0 5 5 < / b : _ x > < b : _ y > 2 2 7 < / b : _ y > < / b : P o i n t > < b : P o i n t > < b : _ x > 2 5 2 . 9 5 1 9 0 5 5 < / b : _ x > < b : _ y > 2 3 2 . 6 < / b : _ y > < / b : P o i n t > < b : P o i n t > < b : _ x > 2 5 4 . 9 5 1 9 0 5 5 < / b : _ x > < b : _ y > 2 3 4 . 6 < / b : _ y > < / b : P o i n t > < b : P o i n t > < b : _ x > 2 8 9 . 9 0 3 8 1 0 5 6 7 6 6 5 9 1 < / b : _ x > < b : _ y > 2 3 4 . 6 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< / K e y > < / a : K e y > < a : V a l u e   i : t y p e = " D i a g r a m D i s p l a y L i n k V i e w S t a t e " > < A u t o m a t i o n P r o p e r t y H e l p e r T e x t > >=5G=0O  B>G:0  1 :   ( 2 1 6 , 2 4 5 ) .   >=5G=0O  B>G:0  2 :   ( 2 8 9 , 6 , 3 9 4 , 6 ) 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 2 1 6 < / b : _ x > < b : _ y > 2 4 5 . 0 0 0 0 0 0 0 0 0 0 0 0 0 3 < / b : _ y > < / b : P o i n t > < b : P o i n t > < b : _ x > 2 5 0 . 8 < / b : _ x > < b : _ y > 2 4 5 < / b : _ y > < / b : P o i n t > < b : P o i n t > < b : _ x > 2 5 2 . 8 < / b : _ x > < b : _ y > 2 4 7 < / b : _ y > < / b : P o i n t > < b : P o i n t > < b : _ x > 2 5 2 . 8 < / b : _ x > < b : _ y > 3 9 2 . 6 < / b : _ y > < / b : P o i n t > < b : P o i n t > < b : _ x > 2 5 4 . 8 < / b : _ x > < b : _ y > 3 9 4 . 6 < / b : _ y > < / b : P o i n t > < b : P o i n t > < b : _ x > 2 8 9 . 6 0 0 0 0 0 0 0 0 0 0 0 1 4 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 2 3 7 . 0 0 0 0 0 0 0 0 0 0 0 0 0 3 < / b : _ y > < / L a b e l L o c a t i o n > < L o c a t i o n   x m l n s : b = " h t t p : / / s c h e m a s . d a t a c o n t r a c t . o r g / 2 0 0 4 / 0 7 / S y s t e m . W i n d o w s " > < b : _ x > 2 0 0 < / b : _ x > < b : _ y > 2 4 5 < / b : _ y > < / L o c a t i o n > < S h a p e R o t a t e A n g l e > 1 . 1 3 6 8 6 8 3 7 7 2 1 6 1 6 0 3 E - 1 3 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 2 8 9 . 6 0 0 0 0 0 0 0 0 0 0 0 1 4 < / b : _ x > < b : _ y > 3 8 6 . 6 < / b : _ y > < / L a b e l L o c a t i o n > < L o c a t i o n   x m l n s : b = " h t t p : / / s c h e m a s . d a t a c o n t r a c t . o r g / 2 0 0 4 / 0 7 / S y s t e m . W i n d o w s " > < b : _ x > 3 0 5 . 6 0 0 0 0 0 0 0 0 0 0 0 1 4 < / b : _ x > < b : _ y > 3 9 4 . 6 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 2 4 5 . 0 0 0 0 0 0 0 0 0 0 0 0 0 3 < / b : _ y > < / b : P o i n t > < b : P o i n t > < b : _ x > 2 5 0 . 8 < / b : _ x > < b : _ y > 2 4 5 < / b : _ y > < / b : P o i n t > < b : P o i n t > < b : _ x > 2 5 2 . 8 < / b : _ x > < b : _ y > 2 4 7 < / b : _ y > < / b : P o i n t > < b : P o i n t > < b : _ x > 2 5 2 . 8 < / b : _ x > < b : _ y > 3 9 2 . 6 < / b : _ y > < / b : P o i n t > < b : P o i n t > < b : _ x > 2 5 4 . 8 < / b : _ x > < b : _ y > 3 9 4 . 6 < / b : _ y > < / b : P o i n t > < b : P o i n t > < b : _ x > 2 8 9 . 6 0 0 0 0 0 0 0 0 0 0 0 1 4 < / b : _ x > < b : _ y > 3 9 4 . 6 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5 6 8 6 c 6 7 7 - 6 a 9 e - 4 b f f - 9 c c 1 - 8 a e 2 1 7 4 5 0 b d 6 " > < C u s t o m C o n t e n t > < ! [ C D A T A [ < ? x m l   v e r s i o n = " 1 . 0 "   e n c o d i n g = " u t f - 1 6 " ? > < S e t t i n g s > < C a l c u l a t e d F i e l d s > < i t e m > < M e a s u r e N a m e > $0:B< / M e a s u r e N a m e > < D i s p l a y N a m e > $0:B< / D i s p l a y N a m e > < V i s i b l e > T r u e < / V i s i b l e > < / i t e m > < i t e m > < M e a s u r e N a m e > ;0=< / M e a s u r e N a m e > < D i s p l a y N a m e > ;0=< / D i s p l a y N a m e > < V i s i b l e > T r u e < / V i s i b l e > < / i t e m > < i t e m > < M e a s u r e N a m e >  07=8F0,   01A. < / M e a s u r e N a m e > < D i s p l a y N a m e >  07=8F0,   01A. < / D i s p l a y N a m e > < V i s i b l e > T r u e < / V i s i b l e > < / i t e m > < i t e m > < M e a s u r e N a m e >  07=8F0,   % < / M e a s u r e N a m e > < D i s p l a y N a m e >  07=8F0,   % 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 KG8A;O5<>5_ ?>;5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 KG8A;O5<>5_ ?>;5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 C o l u m n s \ KG8A;O5<K5  ?>;O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 ><  3@C??0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 ><  3@C??0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 AE_ ?;0=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 AE_ ?;0=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 5AOF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 5AOF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 AE_ ?;0=2 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 AE_ ?;0=2 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 !F5=0@89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 !F5=0@89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 B>3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 B>3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 AE_ D0:B2 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 AE_ D0:B2 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 AE_ D0:B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 AE_ D0:B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!F5=0@89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 !F5=0@89< / s t r i n g > < / k e y > < v a l u e > < i n t > 1 2 1 < / i n t > < / v a l u e > < / i t e m > < / C o l u m n W i d t h s > < C o l u m n D i s p l a y I n d e x > < i t e m > < k e y > < s t r i n g > !F5=0@89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 ><  3@C??0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 !F5=0@89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 5AOF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 AE_ ?;0=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 KG8A;O5<>5_ ?>;5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 AE_ D0:B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B>3_ b b 3 6 0 8 6 8 - f 2 a 0 - 4 a c 7 - b 6 3 6 - 8 5 5 0 b 4 1 5 7 7 5 e " > 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D a t a M a s h u p   s q m i d = " f 9 d 7 b 3 1 b - 9 1 3 d - 4 a 5 1 - 8 1 c 0 - 0 0 6 e 9 7 9 d 9 b 1 5 "   x m l n s = " h t t p : / / s c h e m a s . m i c r o s o f t . c o m / D a t a M a s h u p " > A A A A A B U D A A B Q S w M E F A A C A A g A e q n J X D I G J 1 G l A A A A 9 g A A A B I A H A B D b 2 5 m a W c v U G F j a 2 F n Z S 5 4 b W w g o h g A K K A U A A A A A A A A A A A A A A A A A A A A A A A A A A A A h Y 9 L D o I w A E S v Q r q n H z R K S C k L t 5 I Y j c Z t U y s 0 Q j H 9 W O 7 m w i N 5 B T G K u n M 5 M 2 + S m f v 1 R o u + b a K L N F Z 1 O g c E Y h B J L b q D 0 l U O v D v G K S g Y X X F x 4 p W M B l j b r L c q B 7 V z 5 w y h E A I M E 9 i Z C i U Y E 7 Q v l x t R y 5 b H S l v H t Z D g 0 z r 8 b w F G d 6 8 x L I F k O o N k n k J M 0 W j S U u k v k A x 7 n + m P S R e + c d 5 I Z n y 8 3 l I 0 S o r e H 9 g D U E s D B B Q A A g A I A H q p y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q c l c K I p H u A 4 A A A A R A A A A E w A c A E Z v c m 1 1 b G F z L 1 N l Y 3 R p b 2 4 x L m 0 g o h g A K K A U A A A A A A A A A A A A A A A A A A A A A A A A A A A A K 0 5 N L s n M z 1 M I h t C G 1 g B Q S w E C L Q A U A A I A C A B 6 q c l c M g Y n U a U A A A D 2 A A A A E g A A A A A A A A A A A A A A A A A A A A A A Q 2 9 u Z m l n L 1 B h Y 2 t h Z 2 U u e G 1 s U E s B A i 0 A F A A C A A g A e q n J X A / K 6 a u k A A A A 6 Q A A A B M A A A A A A A A A A A A A A A A A 8 Q A A A F t D b 2 5 0 Z W 5 0 X 1 R 5 c G V z X S 5 4 b W x Q S w E C L Q A U A A I A C A B 6 q c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g / z i w + S t k S O m c c e h t T 2 e w A A A A A C A A A A A A A Q Z g A A A A E A A C A A A A B N c b e 6 8 x K s s C 1 G F l S b A z Y 7 r X 3 I z 6 + E Z 0 u z z I b 0 C M X A U g A A A A A O g A A A A A I A A C A A A A D u O a S G G F 7 M W r X w f Z G d t I C t t 6 h o C 9 e F Y M w y L S P s s E w F n F A A A A D j 2 m z l 3 Q v e g h 5 K 6 s b d q r n o d 3 X w 1 t v F F k h 1 7 e 2 / u 5 S v A K Y J Z P B w d q 3 m c b O + R g / 2 r X n 6 q / N g O 8 C M n X f T o 9 S g Z g j t 0 y W L c d k u k M J z E t o d 0 i J m i k A A A A D m 5 d D p G C a u 5 9 2 q C O 6 Y D X y 1 l y A W c h v g L j A G k p C z 6 Y V 2 F C / W k 2 v C y + Z F C 6 t l G 5 o k s E 7 b 6 J T / Z S 3 u p h f e Q s r G / 7 I X < / D a t a M a s h u p > 
</file>

<file path=customXml/item2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AE_ ?;0=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 5AOF< / s t r i n g > < / k e y > < v a l u e > < i n t > 9 5 < / i n t > < / v a l u e > < / i t e m > < i t e m > < k e y > < s t r i n g > !C<<0< / s t r i n g > < / k e y > < v a l u e > < i n t > 8 4 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 5AOF< / s t r i n g > < / k e y > < v a l u e > < i n t > 2 < / i n t > < / v a l u e > < / i t e m > < i t e m > < k e y > < s t r i n g > !C<<0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><  3@C??0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/ C o l u m n W i d t h s > < C o l u m n D i s p l a y I n d e x > < i t e m > < k e y > < s t r i n g > ><  3@C??0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 2 0 2 6 - 0 6 - 0 9 T 2 1 : 3 7 : 1 6 . 9 3 1 9 5 1 3 + 0 3 : 0 0 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KG8A;O5<>5_ ?>;5] ] > 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AE_ D0:B2 _ c 7 3 f f 8 8 b - d 2 c 3 - 4 2 f e - a c e e - d d 6 c f 7 2 0 2 b a b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i t e m > < k e y > < s t r i n g > 5AOF< / s t r i n g > < / k e y > < v a l u e > < i n t > 9 5 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i t e m > < k e y > < s t r i n g > 5AOF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KG8A;O5<>5_ ?>;5" > 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 KG8A;O5<K5  ?>;O< / s t r i n g > < / k e y > < v a l u e > < i n t > 1 9 9 < / i n t > < / v a l u e > < / i t e m > < / C o l u m n W i d t h s > < C o l u m n D i s p l a y I n d e x > < i t e m > < k e y > < s t r i n g > KG8A;O5<K5  ?>;O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5AOF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 5AOF< / s t r i n g > < / k e y > < v a l u e > < i n t > 9 5 < / i n t > < / v a l u e > < / i t e m > < / C o l u m n W i d t h s > < C o l u m n D i s p l a y I n d e x > < i t e m > < k e y > < s t r i n g > 5AOF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AE_ D0:B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 5AOF< / s t r i n g > < / k e y > < v a l u e > < i n t > 9 5 < / i n t > < / v a l u e > < / i t e m > < i t e m > < k e y > < s t r i n g > !C<<0< / s t r i n g > < / k e y > < v a l u e > < i n t > 9 7 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 5AOF< / s t r i n g > < / k e y > < v a l u e > < i n t > 2 < / i n t > < / v a l u e > < / i t e m > < i t e m > < k e y > < s t r i n g > !C<<0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B1EBA01D-8F64-4E3E-89A0-30D347DAFC15}">
  <ds:schemaRefs/>
</ds:datastoreItem>
</file>

<file path=customXml/itemProps10.xml><?xml version="1.0" encoding="utf-8"?>
<ds:datastoreItem xmlns:ds="http://schemas.openxmlformats.org/officeDocument/2006/customXml" ds:itemID="{D2A8B451-7BDB-47FA-BD62-7C9A049C7721}">
  <ds:schemaRefs/>
</ds:datastoreItem>
</file>

<file path=customXml/itemProps11.xml><?xml version="1.0" encoding="utf-8"?>
<ds:datastoreItem xmlns:ds="http://schemas.openxmlformats.org/officeDocument/2006/customXml" ds:itemID="{6AF3949E-75E3-42CB-8511-65826F6F7487}">
  <ds:schemaRefs/>
</ds:datastoreItem>
</file>

<file path=customXml/itemProps12.xml><?xml version="1.0" encoding="utf-8"?>
<ds:datastoreItem xmlns:ds="http://schemas.openxmlformats.org/officeDocument/2006/customXml" ds:itemID="{76F017BF-AB03-4AAA-A1E8-237C966ACFE7}">
  <ds:schemaRefs/>
</ds:datastoreItem>
</file>

<file path=customXml/itemProps13.xml><?xml version="1.0" encoding="utf-8"?>
<ds:datastoreItem xmlns:ds="http://schemas.openxmlformats.org/officeDocument/2006/customXml" ds:itemID="{61B54F0C-5DB6-4C91-96B3-2D0CDCCD851E}">
  <ds:schemaRefs/>
</ds:datastoreItem>
</file>

<file path=customXml/itemProps14.xml><?xml version="1.0" encoding="utf-8"?>
<ds:datastoreItem xmlns:ds="http://schemas.openxmlformats.org/officeDocument/2006/customXml" ds:itemID="{2F801C4A-7469-4F91-9A5E-7ADADE1716D9}">
  <ds:schemaRefs/>
</ds:datastoreItem>
</file>

<file path=customXml/itemProps15.xml><?xml version="1.0" encoding="utf-8"?>
<ds:datastoreItem xmlns:ds="http://schemas.openxmlformats.org/officeDocument/2006/customXml" ds:itemID="{5CE59385-24FD-44EE-B5B3-2A1729761B75}">
  <ds:schemaRefs/>
</ds:datastoreItem>
</file>

<file path=customXml/itemProps16.xml><?xml version="1.0" encoding="utf-8"?>
<ds:datastoreItem xmlns:ds="http://schemas.openxmlformats.org/officeDocument/2006/customXml" ds:itemID="{089B122C-BF35-404C-971B-11559B5F10F2}">
  <ds:schemaRefs/>
</ds:datastoreItem>
</file>

<file path=customXml/itemProps17.xml><?xml version="1.0" encoding="utf-8"?>
<ds:datastoreItem xmlns:ds="http://schemas.openxmlformats.org/officeDocument/2006/customXml" ds:itemID="{CCF5CEDA-0852-4DBD-8F70-53A08D29404A}">
  <ds:schemaRefs/>
</ds:datastoreItem>
</file>

<file path=customXml/itemProps18.xml><?xml version="1.0" encoding="utf-8"?>
<ds:datastoreItem xmlns:ds="http://schemas.openxmlformats.org/officeDocument/2006/customXml" ds:itemID="{4D9F5031-05B5-4274-A7EB-8296468D26EC}">
  <ds:schemaRefs/>
</ds:datastoreItem>
</file>

<file path=customXml/itemProps19.xml><?xml version="1.0" encoding="utf-8"?>
<ds:datastoreItem xmlns:ds="http://schemas.openxmlformats.org/officeDocument/2006/customXml" ds:itemID="{B2E37DFD-22D9-47D0-8FEE-831F64C46C44}">
  <ds:schemaRefs/>
</ds:datastoreItem>
</file>

<file path=customXml/itemProps2.xml><?xml version="1.0" encoding="utf-8"?>
<ds:datastoreItem xmlns:ds="http://schemas.openxmlformats.org/officeDocument/2006/customXml" ds:itemID="{7187FC18-354F-42AE-8151-00D9ACE99C64}">
  <ds:schemaRefs/>
</ds:datastoreItem>
</file>

<file path=customXml/itemProps20.xml><?xml version="1.0" encoding="utf-8"?>
<ds:datastoreItem xmlns:ds="http://schemas.openxmlformats.org/officeDocument/2006/customXml" ds:itemID="{B328E413-7731-4378-8FA3-4E399402BBF9}">
  <ds:schemaRefs/>
</ds:datastoreItem>
</file>

<file path=customXml/itemProps21.xml><?xml version="1.0" encoding="utf-8"?>
<ds:datastoreItem xmlns:ds="http://schemas.openxmlformats.org/officeDocument/2006/customXml" ds:itemID="{60076D2B-B711-4BF8-84B5-79C57624FFD4}">
  <ds:schemaRefs>
    <ds:schemaRef ds:uri="http://schemas.microsoft.com/DataMashup"/>
  </ds:schemaRefs>
</ds:datastoreItem>
</file>

<file path=customXml/itemProps22.xml><?xml version="1.0" encoding="utf-8"?>
<ds:datastoreItem xmlns:ds="http://schemas.openxmlformats.org/officeDocument/2006/customXml" ds:itemID="{789B5CB4-799A-44A4-A091-0EBE6D2188FC}">
  <ds:schemaRefs/>
</ds:datastoreItem>
</file>

<file path=customXml/itemProps23.xml><?xml version="1.0" encoding="utf-8"?>
<ds:datastoreItem xmlns:ds="http://schemas.openxmlformats.org/officeDocument/2006/customXml" ds:itemID="{C1A90AA8-C27C-4651-A575-12F1AD8A3A47}">
  <ds:schemaRefs/>
</ds:datastoreItem>
</file>

<file path=customXml/itemProps24.xml><?xml version="1.0" encoding="utf-8"?>
<ds:datastoreItem xmlns:ds="http://schemas.openxmlformats.org/officeDocument/2006/customXml" ds:itemID="{DB2D6CE1-C783-4F2A-926C-69E31E73B7D0}">
  <ds:schemaRefs/>
</ds:datastoreItem>
</file>

<file path=customXml/itemProps25.xml><?xml version="1.0" encoding="utf-8"?>
<ds:datastoreItem xmlns:ds="http://schemas.openxmlformats.org/officeDocument/2006/customXml" ds:itemID="{B0184F62-8AF5-47F7-A62A-A986B1B0A246}">
  <ds:schemaRefs/>
</ds:datastoreItem>
</file>

<file path=customXml/itemProps26.xml><?xml version="1.0" encoding="utf-8"?>
<ds:datastoreItem xmlns:ds="http://schemas.openxmlformats.org/officeDocument/2006/customXml" ds:itemID="{B3A0555B-FE7C-47CF-860C-F256EFEA4B76}">
  <ds:schemaRefs/>
</ds:datastoreItem>
</file>

<file path=customXml/itemProps3.xml><?xml version="1.0" encoding="utf-8"?>
<ds:datastoreItem xmlns:ds="http://schemas.openxmlformats.org/officeDocument/2006/customXml" ds:itemID="{BC2D40F4-75B5-4265-8CB2-32D9EBE9CD6A}">
  <ds:schemaRefs/>
</ds:datastoreItem>
</file>

<file path=customXml/itemProps4.xml><?xml version="1.0" encoding="utf-8"?>
<ds:datastoreItem xmlns:ds="http://schemas.openxmlformats.org/officeDocument/2006/customXml" ds:itemID="{FA4456E6-86EA-4419-AD3C-9639314FD25D}">
  <ds:schemaRefs/>
</ds:datastoreItem>
</file>

<file path=customXml/itemProps5.xml><?xml version="1.0" encoding="utf-8"?>
<ds:datastoreItem xmlns:ds="http://schemas.openxmlformats.org/officeDocument/2006/customXml" ds:itemID="{48590F3A-DFC9-46D2-9794-52C2859D7762}">
  <ds:schemaRefs/>
</ds:datastoreItem>
</file>

<file path=customXml/itemProps6.xml><?xml version="1.0" encoding="utf-8"?>
<ds:datastoreItem xmlns:ds="http://schemas.openxmlformats.org/officeDocument/2006/customXml" ds:itemID="{781D5A8A-00A0-4458-80B3-0D6C02233011}">
  <ds:schemaRefs/>
</ds:datastoreItem>
</file>

<file path=customXml/itemProps7.xml><?xml version="1.0" encoding="utf-8"?>
<ds:datastoreItem xmlns:ds="http://schemas.openxmlformats.org/officeDocument/2006/customXml" ds:itemID="{D5A175FB-0E65-4077-9EAB-841FE751742D}">
  <ds:schemaRefs/>
</ds:datastoreItem>
</file>

<file path=customXml/itemProps8.xml><?xml version="1.0" encoding="utf-8"?>
<ds:datastoreItem xmlns:ds="http://schemas.openxmlformats.org/officeDocument/2006/customXml" ds:itemID="{2A3B07B3-980E-4F2D-A90B-16F7CAA479A0}">
  <ds:schemaRefs/>
</ds:datastoreItem>
</file>

<file path=customXml/itemProps9.xml><?xml version="1.0" encoding="utf-8"?>
<ds:datastoreItem xmlns:ds="http://schemas.openxmlformats.org/officeDocument/2006/customXml" ds:itemID="{AC7FCB52-BE8C-44BF-A3E9-E65A992CC3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Михайлов</dc:creator>
  <cp:lastModifiedBy>Дворец Никита Никитович</cp:lastModifiedBy>
  <dcterms:created xsi:type="dcterms:W3CDTF">2025-05-29T19:43:14Z</dcterms:created>
  <dcterms:modified xsi:type="dcterms:W3CDTF">2026-06-11T09:02:04Z</dcterms:modified>
</cp:coreProperties>
</file>