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Свод" sheetId="3" r:id="rId1"/>
    <sheet name="Данные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3" l="1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C13" i="3"/>
  <c r="D13" i="3"/>
  <c r="E13" i="3"/>
  <c r="C14" i="3"/>
  <c r="D14" i="3"/>
  <c r="E14" i="3"/>
  <c r="C15" i="3"/>
  <c r="D15" i="3"/>
  <c r="E15" i="3"/>
  <c r="C16" i="3"/>
  <c r="D16" i="3"/>
  <c r="E16" i="3"/>
  <c r="C17" i="3"/>
  <c r="D17" i="3"/>
  <c r="E17" i="3"/>
  <c r="C18" i="3"/>
  <c r="D18" i="3"/>
  <c r="E18" i="3"/>
  <c r="C19" i="3"/>
  <c r="D19" i="3"/>
  <c r="E19" i="3"/>
  <c r="C20" i="3"/>
  <c r="D20" i="3"/>
  <c r="E20" i="3"/>
  <c r="C21" i="3"/>
  <c r="D21" i="3"/>
  <c r="E21" i="3"/>
  <c r="C22" i="3"/>
  <c r="D22" i="3"/>
  <c r="E22" i="3"/>
  <c r="C23" i="3"/>
  <c r="D23" i="3"/>
  <c r="E23" i="3"/>
  <c r="C24" i="3"/>
  <c r="D24" i="3"/>
  <c r="E24" i="3"/>
  <c r="C25" i="3"/>
  <c r="D25" i="3"/>
  <c r="E25" i="3"/>
  <c r="C26" i="3"/>
  <c r="D26" i="3"/>
  <c r="E26" i="3"/>
  <c r="C27" i="3"/>
  <c r="D27" i="3"/>
  <c r="E27" i="3"/>
  <c r="C28" i="3"/>
  <c r="D28" i="3"/>
  <c r="E28" i="3"/>
  <c r="C29" i="3"/>
  <c r="D29" i="3"/>
  <c r="E29" i="3"/>
  <c r="C30" i="3"/>
  <c r="D30" i="3"/>
  <c r="E30" i="3"/>
  <c r="C31" i="3"/>
  <c r="D31" i="3"/>
  <c r="E31" i="3"/>
  <c r="C32" i="3"/>
  <c r="D32" i="3"/>
  <c r="E32" i="3"/>
  <c r="C33" i="3"/>
  <c r="D33" i="3"/>
  <c r="E33" i="3"/>
  <c r="C34" i="3"/>
  <c r="D34" i="3"/>
  <c r="E34" i="3"/>
  <c r="C35" i="3"/>
  <c r="D35" i="3"/>
  <c r="E35" i="3"/>
  <c r="C36" i="3"/>
  <c r="D36" i="3"/>
  <c r="E36" i="3"/>
  <c r="C37" i="3"/>
  <c r="D37" i="3"/>
  <c r="E37" i="3"/>
  <c r="C38" i="3"/>
  <c r="D38" i="3"/>
  <c r="E38" i="3"/>
  <c r="C39" i="3"/>
  <c r="D39" i="3"/>
  <c r="E39" i="3"/>
  <c r="C40" i="3"/>
  <c r="D40" i="3"/>
  <c r="E40" i="3"/>
  <c r="E12" i="3"/>
  <c r="D12" i="3"/>
  <c r="C12" i="3"/>
  <c r="B1" i="3"/>
  <c r="A2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1" i="3"/>
</calcChain>
</file>

<file path=xl/sharedStrings.xml><?xml version="1.0" encoding="utf-8"?>
<sst xmlns="http://schemas.openxmlformats.org/spreadsheetml/2006/main" count="65" uniqueCount="27">
  <si>
    <t>Москва</t>
  </si>
  <si>
    <t>Казань</t>
  </si>
  <si>
    <t>Должность</t>
  </si>
  <si>
    <t>Иванов Александр Сергеевич</t>
  </si>
  <si>
    <t>Петров Михаил Васильевич</t>
  </si>
  <si>
    <t>Смирнов Алексей Николаевич</t>
  </si>
  <si>
    <t>Попов Андрей Иванович</t>
  </si>
  <si>
    <t>Васильев Сергей Александрович</t>
  </si>
  <si>
    <t>Соколов Евгений Петрович</t>
  </si>
  <si>
    <t>Михайлов Илья Дмитриевич</t>
  </si>
  <si>
    <t>Новиков Артем Алексеевич</t>
  </si>
  <si>
    <t>Морозов Максим Андреевич</t>
  </si>
  <si>
    <t>Семенов Олег Витальевич</t>
  </si>
  <si>
    <t>Степанов Юрий Олегович</t>
  </si>
  <si>
    <t>Орлов Александр Евгеньевич</t>
  </si>
  <si>
    <t>Никитин Владислав Валерьевич</t>
  </si>
  <si>
    <t>Зайцев Тимофей Дмитриевич</t>
  </si>
  <si>
    <t>Иванова Елена Александровна</t>
  </si>
  <si>
    <t>Петрова Мария Сергеевна</t>
  </si>
  <si>
    <t>Смирнова Анна Николаевна</t>
  </si>
  <si>
    <t>Кузнецова Ольга Владимировна</t>
  </si>
  <si>
    <t>Попова Татьяна Ивановна</t>
  </si>
  <si>
    <t>Васильева Наталья Васильевна</t>
  </si>
  <si>
    <t>Директор</t>
  </si>
  <si>
    <t>Начальник</t>
  </si>
  <si>
    <t>Специалист</t>
  </si>
  <si>
    <t>ФИО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</si>
</sst>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Обычный" xfId="0" builtinId="0"/>
  </cellStyles>
  <dxfs count="4">
    <dxf>
      <border>
        <left/>
        <right/>
        <top style="thin">
          <color auto="1"/>
        </top>
        <bottom/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  <dxf>
      <border>
        <left/>
        <right/>
        <top style="thin">
          <color auto="1"/>
        </top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H24" sqref="H24"/>
    </sheetView>
  </sheetViews>
  <sheetFormatPr defaultRowHeight="15" x14ac:dyDescent="0.25"/>
  <cols>
    <col min="4" max="4" width="20.7109375" customWidth="1"/>
    <col min="5" max="5" width="11.85546875" customWidth="1"/>
    <col min="10" max="10" width="12.140625" customWidth="1"/>
  </cols>
  <sheetData>
    <row r="1" spans="1:10" x14ac:dyDescent="0.25">
      <c r="A1" s="2" t="str">
        <f>IFERROR(MATCH(Данные!I1,Данные!I$1:I1,)+MATCH(Данные!H1,J$10:J$12,)/10+ROW()/1000000,"")</f>
        <v/>
      </c>
      <c r="B1" s="2">
        <f>MATCH(SMALL(A:A,ROW()),A:A,)</f>
        <v>7</v>
      </c>
    </row>
    <row r="2" spans="1:10" x14ac:dyDescent="0.25">
      <c r="A2" s="2" t="str">
        <f>IFERROR(MATCH(Данные!I2,Данные!I$1:I2,)+MATCH(Данные!H2,J$10:J$12,)/10+ROW()/1000000,"")</f>
        <v/>
      </c>
      <c r="B2" s="2">
        <f t="shared" ref="B2:B40" si="0">MATCH(SMALL(A:A,ROW()),A:A,)</f>
        <v>11</v>
      </c>
    </row>
    <row r="3" spans="1:10" x14ac:dyDescent="0.25">
      <c r="A3" s="2" t="str">
        <f>IFERROR(MATCH(Данные!I3,Данные!I$1:I3,)+MATCH(Данные!H3,J$10:J$12,)/10+ROW()/1000000,"")</f>
        <v/>
      </c>
      <c r="B3" s="2">
        <f t="shared" si="0"/>
        <v>13</v>
      </c>
    </row>
    <row r="4" spans="1:10" x14ac:dyDescent="0.25">
      <c r="A4" s="2" t="str">
        <f>IFERROR(MATCH(Данные!I4,Данные!I$1:I4,)+MATCH(Данные!H4,J$10:J$12,)/10+ROW()/1000000,"")</f>
        <v/>
      </c>
      <c r="B4" s="2">
        <f t="shared" si="0"/>
        <v>22</v>
      </c>
    </row>
    <row r="5" spans="1:10" x14ac:dyDescent="0.25">
      <c r="A5" s="2" t="str">
        <f>IFERROR(MATCH(Данные!I5,Данные!I$1:I5,)+MATCH(Данные!H5,J$10:J$12,)/10+ROW()/1000000,"")</f>
        <v/>
      </c>
      <c r="B5" s="2">
        <f t="shared" si="0"/>
        <v>10</v>
      </c>
    </row>
    <row r="6" spans="1:10" x14ac:dyDescent="0.25">
      <c r="A6" s="2" t="str">
        <f>IFERROR(MATCH(Данные!I6,Данные!I$1:I6,)+MATCH(Данные!H6,J$10:J$12,)/10+ROW()/1000000,"")</f>
        <v/>
      </c>
      <c r="B6" s="2">
        <f t="shared" si="0"/>
        <v>14</v>
      </c>
    </row>
    <row r="7" spans="1:10" x14ac:dyDescent="0.25">
      <c r="A7" s="2">
        <f>IFERROR(MATCH(Данные!I7,Данные!I$1:I7,)+MATCH(Данные!H7,J$10:J$12,)/10+ROW()/1000000,"")</f>
        <v>7.1000069999999997</v>
      </c>
      <c r="B7" s="2">
        <f t="shared" si="0"/>
        <v>15</v>
      </c>
    </row>
    <row r="8" spans="1:10" x14ac:dyDescent="0.25">
      <c r="A8" s="2">
        <f>IFERROR(MATCH(Данные!I8,Данные!I$1:I8,)+MATCH(Данные!H8,J$10:J$12,)/10+ROW()/1000000,"")</f>
        <v>8.3000080000000001</v>
      </c>
      <c r="B8" s="2">
        <f t="shared" si="0"/>
        <v>21</v>
      </c>
    </row>
    <row r="9" spans="1:10" x14ac:dyDescent="0.25">
      <c r="A9" s="2">
        <f>IFERROR(MATCH(Данные!I9,Данные!I$1:I9,)+MATCH(Данные!H9,J$10:J$12,)/10+ROW()/1000000,"")</f>
        <v>8.3000090000000011</v>
      </c>
      <c r="B9" s="2">
        <f t="shared" si="0"/>
        <v>23</v>
      </c>
    </row>
    <row r="10" spans="1:10" x14ac:dyDescent="0.25">
      <c r="A10" s="2">
        <f>IFERROR(MATCH(Данные!I10,Данные!I$1:I10,)+MATCH(Данные!H10,J$10:J$12,)/10+ROW()/1000000,"")</f>
        <v>7.3000099999999994</v>
      </c>
      <c r="B10" s="2">
        <f t="shared" si="0"/>
        <v>24</v>
      </c>
      <c r="J10" t="s">
        <v>23</v>
      </c>
    </row>
    <row r="11" spans="1:10" x14ac:dyDescent="0.25">
      <c r="A11" s="2">
        <f>IFERROR(MATCH(Данные!I11,Данные!I$1:I11,)+MATCH(Данные!H11,J$10:J$12,)/10+ROW()/1000000,"")</f>
        <v>7.2000109999999999</v>
      </c>
      <c r="B11" s="2">
        <f t="shared" si="0"/>
        <v>25</v>
      </c>
      <c r="D11" s="1" t="s">
        <v>26</v>
      </c>
      <c r="E11" s="1" t="s">
        <v>2</v>
      </c>
      <c r="J11" t="s">
        <v>24</v>
      </c>
    </row>
    <row r="12" spans="1:10" x14ac:dyDescent="0.25">
      <c r="A12" s="2">
        <f>IFERROR(MATCH(Данные!I12,Данные!I$1:I12,)+MATCH(Данные!H12,J$10:J$12,)/10+ROW()/1000000,"")</f>
        <v>8.2000119999999992</v>
      </c>
      <c r="B12" s="2">
        <f t="shared" si="0"/>
        <v>18</v>
      </c>
      <c r="C12" t="str">
        <f>IFERROR(INDEX(Данные!I:I,B1),"")</f>
        <v>Москва</v>
      </c>
      <c r="D12" t="str">
        <f>IFERROR(INDEX(Данные!G:G,B1),"")</f>
        <v>Иванов Александр Сергеевич</v>
      </c>
      <c r="E12" t="str">
        <f>IFERROR(INDEX(Данные!H:H,B1),"")</f>
        <v>Директор</v>
      </c>
      <c r="J12" t="s">
        <v>25</v>
      </c>
    </row>
    <row r="13" spans="1:10" x14ac:dyDescent="0.25">
      <c r="A13" s="2">
        <f>IFERROR(MATCH(Данные!I13,Данные!I$1:I13,)+MATCH(Данные!H13,J$10:J$12,)/10+ROW()/1000000,"")</f>
        <v>7.2000130000000002</v>
      </c>
      <c r="B13" s="2">
        <f t="shared" si="0"/>
        <v>12</v>
      </c>
      <c r="C13" t="str">
        <f>IFERROR(INDEX(Данные!I:I,B2),"")</f>
        <v>Москва</v>
      </c>
      <c r="D13" t="str">
        <f>IFERROR(INDEX(Данные!G:G,B2),"")</f>
        <v>Васильев Сергей Александрович</v>
      </c>
      <c r="E13" t="str">
        <f>IFERROR(INDEX(Данные!H:H,B2),"")</f>
        <v>Начальник</v>
      </c>
    </row>
    <row r="14" spans="1:10" x14ac:dyDescent="0.25">
      <c r="A14" s="2">
        <f>IFERROR(MATCH(Данные!I14,Данные!I$1:I14,)+MATCH(Данные!H14,J$10:J$12,)/10+ROW()/1000000,"")</f>
        <v>7.300014</v>
      </c>
      <c r="B14" s="2">
        <f t="shared" si="0"/>
        <v>20</v>
      </c>
      <c r="C14" t="str">
        <f>IFERROR(INDEX(Данные!I:I,B3),"")</f>
        <v>Москва</v>
      </c>
      <c r="D14" t="str">
        <f>IFERROR(INDEX(Данные!G:G,B3),"")</f>
        <v>Михайлов Илья Дмитриевич</v>
      </c>
      <c r="E14" t="str">
        <f>IFERROR(INDEX(Данные!H:H,B3),"")</f>
        <v>Начальник</v>
      </c>
    </row>
    <row r="15" spans="1:10" x14ac:dyDescent="0.25">
      <c r="A15" s="2">
        <f>IFERROR(MATCH(Данные!I15,Данные!I$1:I15,)+MATCH(Данные!H15,J$10:J$12,)/10+ROW()/1000000,"")</f>
        <v>7.3000150000000001</v>
      </c>
      <c r="B15" s="2">
        <f t="shared" si="0"/>
        <v>8</v>
      </c>
      <c r="C15" t="str">
        <f>IFERROR(INDEX(Данные!I:I,B4),"")</f>
        <v>Москва</v>
      </c>
      <c r="D15" t="str">
        <f>IFERROR(INDEX(Данные!G:G,B4),"")</f>
        <v>Петрова Мария Сергеевна</v>
      </c>
      <c r="E15" t="str">
        <f>IFERROR(INDEX(Данные!H:H,B4),"")</f>
        <v>Начальник</v>
      </c>
    </row>
    <row r="16" spans="1:10" x14ac:dyDescent="0.25">
      <c r="A16" s="2">
        <f>IFERROR(MATCH(Данные!I16,Данные!I$1:I16,)+MATCH(Данные!H16,J$10:J$12,)/10+ROW()/1000000,"")</f>
        <v>8.3000160000000012</v>
      </c>
      <c r="B16" s="2">
        <f t="shared" si="0"/>
        <v>9</v>
      </c>
      <c r="C16" t="str">
        <f>IFERROR(INDEX(Данные!I:I,B5),"")</f>
        <v>Москва</v>
      </c>
      <c r="D16" t="str">
        <f>IFERROR(INDEX(Данные!G:G,B5),"")</f>
        <v>Попов Андрей Иванович</v>
      </c>
      <c r="E16" t="str">
        <f>IFERROR(INDEX(Данные!H:H,B5),"")</f>
        <v>Специалист</v>
      </c>
    </row>
    <row r="17" spans="1:5" x14ac:dyDescent="0.25">
      <c r="A17" s="2">
        <f>IFERROR(MATCH(Данные!I17,Данные!I$1:I17,)+MATCH(Данные!H17,J$10:J$12,)/10+ROW()/1000000,"")</f>
        <v>8.3000170000000004</v>
      </c>
      <c r="B17" s="2">
        <f t="shared" si="0"/>
        <v>16</v>
      </c>
      <c r="C17" t="str">
        <f>IFERROR(INDEX(Данные!I:I,B6),"")</f>
        <v>Москва</v>
      </c>
      <c r="D17" t="str">
        <f>IFERROR(INDEX(Данные!G:G,B6),"")</f>
        <v>Новиков Артем Алексеевич</v>
      </c>
      <c r="E17" t="str">
        <f>IFERROR(INDEX(Данные!H:H,B6),"")</f>
        <v>Специалист</v>
      </c>
    </row>
    <row r="18" spans="1:5" x14ac:dyDescent="0.25">
      <c r="A18" s="2">
        <f>IFERROR(MATCH(Данные!I18,Данные!I$1:I18,)+MATCH(Данные!H18,J$10:J$12,)/10+ROW()/1000000,"")</f>
        <v>8.1000180000000004</v>
      </c>
      <c r="B18" s="2">
        <f t="shared" si="0"/>
        <v>17</v>
      </c>
      <c r="C18" t="str">
        <f>IFERROR(INDEX(Данные!I:I,B7),"")</f>
        <v>Москва</v>
      </c>
      <c r="D18" t="str">
        <f>IFERROR(INDEX(Данные!G:G,B7),"")</f>
        <v>Морозов Максим Андреевич</v>
      </c>
      <c r="E18" t="str">
        <f>IFERROR(INDEX(Данные!H:H,B7),"")</f>
        <v>Специалист</v>
      </c>
    </row>
    <row r="19" spans="1:5" x14ac:dyDescent="0.25">
      <c r="A19" s="2">
        <f>IFERROR(MATCH(Данные!I19,Данные!I$1:I19,)+MATCH(Данные!H19,J$10:J$12,)/10+ROW()/1000000,"")</f>
        <v>8.3000190000000007</v>
      </c>
      <c r="B19" s="2">
        <f t="shared" si="0"/>
        <v>19</v>
      </c>
      <c r="C19" t="str">
        <f>IFERROR(INDEX(Данные!I:I,B8),"")</f>
        <v>Москва</v>
      </c>
      <c r="D19" t="str">
        <f>IFERROR(INDEX(Данные!G:G,B8),"")</f>
        <v>Иванова Елена Александровна</v>
      </c>
      <c r="E19" t="str">
        <f>IFERROR(INDEX(Данные!H:H,B8),"")</f>
        <v>Специалист</v>
      </c>
    </row>
    <row r="20" spans="1:5" x14ac:dyDescent="0.25">
      <c r="A20" s="2">
        <f>IFERROR(MATCH(Данные!I20,Данные!I$1:I20,)+MATCH(Данные!H20,J$10:J$12,)/10+ROW()/1000000,"")</f>
        <v>8.2000199999999985</v>
      </c>
      <c r="B20" s="2">
        <f t="shared" si="0"/>
        <v>26</v>
      </c>
      <c r="C20" t="str">
        <f>IFERROR(INDEX(Данные!I:I,B9),"")</f>
        <v>Москва</v>
      </c>
      <c r="D20" t="str">
        <f>IFERROR(INDEX(Данные!G:G,B9),"")</f>
        <v>Смирнова Анна Николаевна</v>
      </c>
      <c r="E20" t="str">
        <f>IFERROR(INDEX(Данные!H:H,B9),"")</f>
        <v>Специалист</v>
      </c>
    </row>
    <row r="21" spans="1:5" x14ac:dyDescent="0.25">
      <c r="A21" s="2">
        <f>IFERROR(MATCH(Данные!I21,Данные!I$1:I21,)+MATCH(Данные!H21,J$10:J$12,)/10+ROW()/1000000,"")</f>
        <v>7.3000210000000001</v>
      </c>
      <c r="B21" s="2" t="e">
        <f t="shared" si="0"/>
        <v>#NUM!</v>
      </c>
      <c r="C21" t="str">
        <f>IFERROR(INDEX(Данные!I:I,B10),"")</f>
        <v>Москва</v>
      </c>
      <c r="D21" t="str">
        <f>IFERROR(INDEX(Данные!G:G,B10),"")</f>
        <v>Кузнецова Ольга Владимировна</v>
      </c>
      <c r="E21" t="str">
        <f>IFERROR(INDEX(Данные!H:H,B10),"")</f>
        <v>Специалист</v>
      </c>
    </row>
    <row r="22" spans="1:5" x14ac:dyDescent="0.25">
      <c r="A22" s="2">
        <f>IFERROR(MATCH(Данные!I22,Данные!I$1:I22,)+MATCH(Данные!H22,J$10:J$12,)/10+ROW()/1000000,"")</f>
        <v>7.2000220000000006</v>
      </c>
      <c r="B22" s="2" t="e">
        <f t="shared" si="0"/>
        <v>#NUM!</v>
      </c>
      <c r="C22" t="str">
        <f>IFERROR(INDEX(Данные!I:I,B11),"")</f>
        <v>Москва</v>
      </c>
      <c r="D22" t="str">
        <f>IFERROR(INDEX(Данные!G:G,B11),"")</f>
        <v>Попова Татьяна Ивановна</v>
      </c>
      <c r="E22" t="str">
        <f>IFERROR(INDEX(Данные!H:H,B11),"")</f>
        <v>Специалист</v>
      </c>
    </row>
    <row r="23" spans="1:5" x14ac:dyDescent="0.25">
      <c r="A23" s="2">
        <f>IFERROR(MATCH(Данные!I23,Данные!I$1:I23,)+MATCH(Данные!H23,J$10:J$12,)/10+ROW()/1000000,"")</f>
        <v>7.3000229999999995</v>
      </c>
      <c r="B23" s="2" t="e">
        <f t="shared" si="0"/>
        <v>#NUM!</v>
      </c>
      <c r="C23" t="str">
        <f>IFERROR(INDEX(Данные!I:I,B12),"")</f>
        <v>Казань</v>
      </c>
      <c r="D23" t="str">
        <f>IFERROR(INDEX(Данные!G:G,B12),"")</f>
        <v>Орлов Александр Евгеньевич</v>
      </c>
      <c r="E23" t="str">
        <f>IFERROR(INDEX(Данные!H:H,B12),"")</f>
        <v>Директор</v>
      </c>
    </row>
    <row r="24" spans="1:5" x14ac:dyDescent="0.25">
      <c r="A24" s="2">
        <f>IFERROR(MATCH(Данные!I24,Данные!I$1:I24,)+MATCH(Данные!H24,J$10:J$12,)/10+ROW()/1000000,"")</f>
        <v>7.3000239999999996</v>
      </c>
      <c r="B24" s="2" t="e">
        <f t="shared" si="0"/>
        <v>#NUM!</v>
      </c>
      <c r="C24" t="str">
        <f>IFERROR(INDEX(Данные!I:I,B13),"")</f>
        <v>Казань</v>
      </c>
      <c r="D24" t="str">
        <f>IFERROR(INDEX(Данные!G:G,B13),"")</f>
        <v>Соколов Евгений Петрович</v>
      </c>
      <c r="E24" t="str">
        <f>IFERROR(INDEX(Данные!H:H,B13),"")</f>
        <v>Начальник</v>
      </c>
    </row>
    <row r="25" spans="1:5" x14ac:dyDescent="0.25">
      <c r="A25" s="2">
        <f>IFERROR(MATCH(Данные!I25,Данные!I$1:I25,)+MATCH(Данные!H25,J$10:J$12,)/10+ROW()/1000000,"")</f>
        <v>7.3000249999999998</v>
      </c>
      <c r="B25" s="2" t="e">
        <f t="shared" si="0"/>
        <v>#NUM!</v>
      </c>
      <c r="C25" t="str">
        <f>IFERROR(INDEX(Данные!I:I,B14),"")</f>
        <v>Казань</v>
      </c>
      <c r="D25" t="str">
        <f>IFERROR(INDEX(Данные!G:G,B14),"")</f>
        <v>Зайцев Тимофей Дмитриевич</v>
      </c>
      <c r="E25" t="str">
        <f>IFERROR(INDEX(Данные!H:H,B14),"")</f>
        <v>Начальник</v>
      </c>
    </row>
    <row r="26" spans="1:5" x14ac:dyDescent="0.25">
      <c r="A26" s="2">
        <f>IFERROR(MATCH(Данные!I26,Данные!I$1:I26,)+MATCH(Данные!H26,J$10:J$12,)/10+ROW()/1000000,"")</f>
        <v>8.3000260000000008</v>
      </c>
      <c r="B26" s="2" t="e">
        <f t="shared" si="0"/>
        <v>#NUM!</v>
      </c>
      <c r="C26" t="str">
        <f>IFERROR(INDEX(Данные!I:I,B15),"")</f>
        <v>Казань</v>
      </c>
      <c r="D26" t="str">
        <f>IFERROR(INDEX(Данные!G:G,B15),"")</f>
        <v>Петров Михаил Васильевич</v>
      </c>
      <c r="E26" t="str">
        <f>IFERROR(INDEX(Данные!H:H,B15),"")</f>
        <v>Специалист</v>
      </c>
    </row>
    <row r="27" spans="1:5" x14ac:dyDescent="0.25">
      <c r="A27" s="2" t="str">
        <f>IFERROR(MATCH(Данные!I27,Данные!I$1:I27,)+MATCH(Данные!H27,J$10:J$12,)/10+ROW()/1000000,"")</f>
        <v/>
      </c>
      <c r="B27" s="2" t="e">
        <f t="shared" si="0"/>
        <v>#NUM!</v>
      </c>
      <c r="C27" t="str">
        <f>IFERROR(INDEX(Данные!I:I,B16),"")</f>
        <v>Казань</v>
      </c>
      <c r="D27" t="str">
        <f>IFERROR(INDEX(Данные!G:G,B16),"")</f>
        <v>Смирнов Алексей Николаевич</v>
      </c>
      <c r="E27" t="str">
        <f>IFERROR(INDEX(Данные!H:H,B16),"")</f>
        <v>Специалист</v>
      </c>
    </row>
    <row r="28" spans="1:5" x14ac:dyDescent="0.25">
      <c r="A28" s="2" t="str">
        <f>IFERROR(MATCH(Данные!I28,Данные!I$1:I28,)+MATCH(Данные!H28,J$10:J$12,)/10+ROW()/1000000,"")</f>
        <v/>
      </c>
      <c r="B28" s="2" t="e">
        <f t="shared" si="0"/>
        <v>#NUM!</v>
      </c>
      <c r="C28" t="str">
        <f>IFERROR(INDEX(Данные!I:I,B17),"")</f>
        <v>Казань</v>
      </c>
      <c r="D28" t="str">
        <f>IFERROR(INDEX(Данные!G:G,B17),"")</f>
        <v>Семенов Олег Витальевич</v>
      </c>
      <c r="E28" t="str">
        <f>IFERROR(INDEX(Данные!H:H,B17),"")</f>
        <v>Специалист</v>
      </c>
    </row>
    <row r="29" spans="1:5" x14ac:dyDescent="0.25">
      <c r="A29" s="2" t="str">
        <f>IFERROR(MATCH(Данные!I29,Данные!I$1:I29,)+MATCH(Данные!H29,J$10:J$12,)/10+ROW()/1000000,"")</f>
        <v/>
      </c>
      <c r="B29" s="2" t="e">
        <f t="shared" si="0"/>
        <v>#NUM!</v>
      </c>
      <c r="C29" t="str">
        <f>IFERROR(INDEX(Данные!I:I,B18),"")</f>
        <v>Казань</v>
      </c>
      <c r="D29" t="str">
        <f>IFERROR(INDEX(Данные!G:G,B18),"")</f>
        <v>Степанов Юрий Олегович</v>
      </c>
      <c r="E29" t="str">
        <f>IFERROR(INDEX(Данные!H:H,B18),"")</f>
        <v>Специалист</v>
      </c>
    </row>
    <row r="30" spans="1:5" x14ac:dyDescent="0.25">
      <c r="A30" s="2" t="str">
        <f>IFERROR(MATCH(Данные!I30,Данные!I$1:I30,)+MATCH(Данные!H30,J$10:J$12,)/10+ROW()/1000000,"")</f>
        <v/>
      </c>
      <c r="B30" s="2" t="e">
        <f t="shared" si="0"/>
        <v>#NUM!</v>
      </c>
      <c r="C30" t="str">
        <f>IFERROR(INDEX(Данные!I:I,B19),"")</f>
        <v>Казань</v>
      </c>
      <c r="D30" t="str">
        <f>IFERROR(INDEX(Данные!G:G,B19),"")</f>
        <v>Никитин Владислав Валерьевич</v>
      </c>
      <c r="E30" t="str">
        <f>IFERROR(INDEX(Данные!H:H,B19),"")</f>
        <v>Специалист</v>
      </c>
    </row>
    <row r="31" spans="1:5" x14ac:dyDescent="0.25">
      <c r="A31" s="2" t="str">
        <f>IFERROR(MATCH(Данные!I31,Данные!I$1:I31,)+MATCH(Данные!H31,J$10:J$12,)/10+ROW()/1000000,"")</f>
        <v/>
      </c>
      <c r="B31" s="2" t="e">
        <f t="shared" si="0"/>
        <v>#NUM!</v>
      </c>
      <c r="C31" t="str">
        <f>IFERROR(INDEX(Данные!I:I,B20),"")</f>
        <v>Казань</v>
      </c>
      <c r="D31" t="str">
        <f>IFERROR(INDEX(Данные!G:G,B20),"")</f>
        <v>Васильева Наталья Васильевна</v>
      </c>
      <c r="E31" t="str">
        <f>IFERROR(INDEX(Данные!H:H,B20),"")</f>
        <v>Специалист</v>
      </c>
    </row>
    <row r="32" spans="1:5" x14ac:dyDescent="0.25">
      <c r="A32" s="2" t="str">
        <f>IFERROR(MATCH(Данные!I32,Данные!I$1:I32,)+MATCH(Данные!H32,J$10:J$12,)/10+ROW()/1000000,"")</f>
        <v/>
      </c>
      <c r="B32" s="2" t="e">
        <f t="shared" si="0"/>
        <v>#NUM!</v>
      </c>
      <c r="C32" t="str">
        <f>IFERROR(INDEX(Данные!I:I,B21),"")</f>
        <v/>
      </c>
      <c r="D32" t="str">
        <f>IFERROR(INDEX(Данные!G:G,B21),"")</f>
        <v/>
      </c>
      <c r="E32" t="str">
        <f>IFERROR(INDEX(Данные!H:H,B21),"")</f>
        <v/>
      </c>
    </row>
    <row r="33" spans="1:5" x14ac:dyDescent="0.25">
      <c r="A33" s="2" t="str">
        <f>IFERROR(MATCH(Данные!I33,Данные!I$1:I33,)+MATCH(Данные!H33,J$10:J$12,)/10+ROW()/1000000,"")</f>
        <v/>
      </c>
      <c r="B33" s="2" t="e">
        <f t="shared" si="0"/>
        <v>#NUM!</v>
      </c>
      <c r="C33" t="str">
        <f>IFERROR(INDEX(Данные!I:I,B22),"")</f>
        <v/>
      </c>
      <c r="D33" t="str">
        <f>IFERROR(INDEX(Данные!G:G,B22),"")</f>
        <v/>
      </c>
      <c r="E33" t="str">
        <f>IFERROR(INDEX(Данные!H:H,B22),"")</f>
        <v/>
      </c>
    </row>
    <row r="34" spans="1:5" x14ac:dyDescent="0.25">
      <c r="A34" s="2" t="str">
        <f>IFERROR(MATCH(Данные!I34,Данные!I$1:I34,)+MATCH(Данные!H34,J$10:J$12,)/10+ROW()/1000000,"")</f>
        <v/>
      </c>
      <c r="B34" s="2" t="e">
        <f t="shared" si="0"/>
        <v>#NUM!</v>
      </c>
      <c r="C34" t="str">
        <f>IFERROR(INDEX(Данные!I:I,B23),"")</f>
        <v/>
      </c>
      <c r="D34" t="str">
        <f>IFERROR(INDEX(Данные!G:G,B23),"")</f>
        <v/>
      </c>
      <c r="E34" t="str">
        <f>IFERROR(INDEX(Данные!H:H,B23),"")</f>
        <v/>
      </c>
    </row>
    <row r="35" spans="1:5" x14ac:dyDescent="0.25">
      <c r="A35" s="2" t="str">
        <f>IFERROR(MATCH(Данные!I35,Данные!I$1:I35,)+MATCH(Данные!H35,J$10:J$12,)/10+ROW()/1000000,"")</f>
        <v/>
      </c>
      <c r="B35" s="2" t="e">
        <f t="shared" si="0"/>
        <v>#NUM!</v>
      </c>
      <c r="C35" t="str">
        <f>IFERROR(INDEX(Данные!I:I,B24),"")</f>
        <v/>
      </c>
      <c r="D35" t="str">
        <f>IFERROR(INDEX(Данные!G:G,B24),"")</f>
        <v/>
      </c>
      <c r="E35" t="str">
        <f>IFERROR(INDEX(Данные!H:H,B24),"")</f>
        <v/>
      </c>
    </row>
    <row r="36" spans="1:5" x14ac:dyDescent="0.25">
      <c r="A36" s="2" t="str">
        <f>IFERROR(MATCH(Данные!I36,Данные!I$1:I36,)+MATCH(Данные!H36,J$10:J$12,)/10+ROW()/1000000,"")</f>
        <v/>
      </c>
      <c r="B36" s="2" t="e">
        <f t="shared" si="0"/>
        <v>#NUM!</v>
      </c>
      <c r="C36" t="str">
        <f>IFERROR(INDEX(Данные!I:I,B25),"")</f>
        <v/>
      </c>
      <c r="D36" t="str">
        <f>IFERROR(INDEX(Данные!G:G,B25),"")</f>
        <v/>
      </c>
      <c r="E36" t="str">
        <f>IFERROR(INDEX(Данные!H:H,B25),"")</f>
        <v/>
      </c>
    </row>
    <row r="37" spans="1:5" x14ac:dyDescent="0.25">
      <c r="A37" s="2" t="str">
        <f>IFERROR(MATCH(Данные!I37,Данные!I$1:I37,)+MATCH(Данные!H37,J$10:J$12,)/10+ROW()/1000000,"")</f>
        <v/>
      </c>
      <c r="B37" s="2" t="e">
        <f t="shared" si="0"/>
        <v>#NUM!</v>
      </c>
      <c r="C37" t="str">
        <f>IFERROR(INDEX(Данные!I:I,B26),"")</f>
        <v/>
      </c>
      <c r="D37" t="str">
        <f>IFERROR(INDEX(Данные!G:G,B26),"")</f>
        <v/>
      </c>
      <c r="E37" t="str">
        <f>IFERROR(INDEX(Данные!H:H,B26),"")</f>
        <v/>
      </c>
    </row>
    <row r="38" spans="1:5" x14ac:dyDescent="0.25">
      <c r="A38" s="2" t="str">
        <f>IFERROR(MATCH(Данные!I38,Данные!I$1:I38,)+MATCH(Данные!H38,J$10:J$12,)/10+ROW()/1000000,"")</f>
        <v/>
      </c>
      <c r="B38" s="2" t="e">
        <f t="shared" si="0"/>
        <v>#NUM!</v>
      </c>
      <c r="C38" t="str">
        <f>IFERROR(INDEX(Данные!I:I,B27),"")</f>
        <v/>
      </c>
      <c r="D38" t="str">
        <f>IFERROR(INDEX(Данные!G:G,B27),"")</f>
        <v/>
      </c>
      <c r="E38" t="str">
        <f>IFERROR(INDEX(Данные!H:H,B27),"")</f>
        <v/>
      </c>
    </row>
    <row r="39" spans="1:5" x14ac:dyDescent="0.25">
      <c r="A39" s="2" t="str">
        <f>IFERROR(MATCH(Данные!I39,Данные!I$1:I39,)+MATCH(Данные!H39,J$10:J$12,)/10+ROW()/1000000,"")</f>
        <v/>
      </c>
      <c r="B39" s="2" t="e">
        <f t="shared" si="0"/>
        <v>#NUM!</v>
      </c>
      <c r="C39" t="str">
        <f>IFERROR(INDEX(Данные!I:I,B28),"")</f>
        <v/>
      </c>
      <c r="D39" t="str">
        <f>IFERROR(INDEX(Данные!G:G,B28),"")</f>
        <v/>
      </c>
      <c r="E39" t="str">
        <f>IFERROR(INDEX(Данные!H:H,B28),"")</f>
        <v/>
      </c>
    </row>
    <row r="40" spans="1:5" x14ac:dyDescent="0.25">
      <c r="A40" s="2" t="str">
        <f>IFERROR(MATCH(Данные!I40,Данные!I$1:I40,)+MATCH(Данные!H40,J$10:J$12,)/10+ROW()/1000000,"")</f>
        <v/>
      </c>
      <c r="B40" s="2" t="e">
        <f t="shared" si="0"/>
        <v>#NUM!</v>
      </c>
      <c r="C40" t="str">
        <f>IFERROR(INDEX(Данные!I:I,B29),"")</f>
        <v/>
      </c>
      <c r="D40" t="str">
        <f>IFERROR(INDEX(Данные!G:G,B29),"")</f>
        <v/>
      </c>
      <c r="E40" t="str">
        <f>IFERROR(INDEX(Данные!H:H,B29),"")</f>
        <v/>
      </c>
    </row>
  </sheetData>
  <conditionalFormatting sqref="C12:E40">
    <cfRule type="expression" dxfId="2" priority="1">
      <formula>$C12&lt;&gt;$C11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7:I26"/>
  <sheetViews>
    <sheetView workbookViewId="0"/>
  </sheetViews>
  <sheetFormatPr defaultRowHeight="15" x14ac:dyDescent="0.25"/>
  <cols>
    <col min="7" max="7" width="31.7109375" customWidth="1"/>
    <col min="8" max="8" width="13.85546875" customWidth="1"/>
  </cols>
  <sheetData>
    <row r="7" spans="7:9" x14ac:dyDescent="0.25">
      <c r="G7" t="s">
        <v>3</v>
      </c>
      <c r="H7" t="s">
        <v>23</v>
      </c>
      <c r="I7" t="s">
        <v>0</v>
      </c>
    </row>
    <row r="8" spans="7:9" x14ac:dyDescent="0.25">
      <c r="G8" t="s">
        <v>4</v>
      </c>
      <c r="H8" t="s">
        <v>25</v>
      </c>
      <c r="I8" t="s">
        <v>1</v>
      </c>
    </row>
    <row r="9" spans="7:9" x14ac:dyDescent="0.25">
      <c r="G9" t="s">
        <v>5</v>
      </c>
      <c r="H9" t="s">
        <v>25</v>
      </c>
      <c r="I9" t="s">
        <v>1</v>
      </c>
    </row>
    <row r="10" spans="7:9" x14ac:dyDescent="0.25">
      <c r="G10" t="s">
        <v>6</v>
      </c>
      <c r="H10" t="s">
        <v>25</v>
      </c>
      <c r="I10" t="s">
        <v>0</v>
      </c>
    </row>
    <row r="11" spans="7:9" x14ac:dyDescent="0.25">
      <c r="G11" t="s">
        <v>7</v>
      </c>
      <c r="H11" t="s">
        <v>24</v>
      </c>
      <c r="I11" t="s">
        <v>0</v>
      </c>
    </row>
    <row r="12" spans="7:9" x14ac:dyDescent="0.25">
      <c r="G12" t="s">
        <v>8</v>
      </c>
      <c r="H12" t="s">
        <v>24</v>
      </c>
      <c r="I12" t="s">
        <v>1</v>
      </c>
    </row>
    <row r="13" spans="7:9" x14ac:dyDescent="0.25">
      <c r="G13" t="s">
        <v>9</v>
      </c>
      <c r="H13" t="s">
        <v>24</v>
      </c>
      <c r="I13" t="s">
        <v>0</v>
      </c>
    </row>
    <row r="14" spans="7:9" x14ac:dyDescent="0.25">
      <c r="G14" t="s">
        <v>10</v>
      </c>
      <c r="H14" t="s">
        <v>25</v>
      </c>
      <c r="I14" t="s">
        <v>0</v>
      </c>
    </row>
    <row r="15" spans="7:9" x14ac:dyDescent="0.25">
      <c r="G15" t="s">
        <v>11</v>
      </c>
      <c r="H15" t="s">
        <v>25</v>
      </c>
      <c r="I15" t="s">
        <v>0</v>
      </c>
    </row>
    <row r="16" spans="7:9" x14ac:dyDescent="0.25">
      <c r="G16" t="s">
        <v>12</v>
      </c>
      <c r="H16" t="s">
        <v>25</v>
      </c>
      <c r="I16" t="s">
        <v>1</v>
      </c>
    </row>
    <row r="17" spans="7:9" x14ac:dyDescent="0.25">
      <c r="G17" t="s">
        <v>13</v>
      </c>
      <c r="H17" t="s">
        <v>25</v>
      </c>
      <c r="I17" t="s">
        <v>1</v>
      </c>
    </row>
    <row r="18" spans="7:9" x14ac:dyDescent="0.25">
      <c r="G18" t="s">
        <v>14</v>
      </c>
      <c r="H18" t="s">
        <v>23</v>
      </c>
      <c r="I18" t="s">
        <v>1</v>
      </c>
    </row>
    <row r="19" spans="7:9" x14ac:dyDescent="0.25">
      <c r="G19" t="s">
        <v>15</v>
      </c>
      <c r="H19" t="s">
        <v>25</v>
      </c>
      <c r="I19" t="s">
        <v>1</v>
      </c>
    </row>
    <row r="20" spans="7:9" x14ac:dyDescent="0.25">
      <c r="G20" t="s">
        <v>16</v>
      </c>
      <c r="H20" t="s">
        <v>24</v>
      </c>
      <c r="I20" t="s">
        <v>1</v>
      </c>
    </row>
    <row r="21" spans="7:9" x14ac:dyDescent="0.25">
      <c r="G21" t="s">
        <v>17</v>
      </c>
      <c r="H21" t="s">
        <v>25</v>
      </c>
      <c r="I21" t="s">
        <v>0</v>
      </c>
    </row>
    <row r="22" spans="7:9" x14ac:dyDescent="0.25">
      <c r="G22" t="s">
        <v>18</v>
      </c>
      <c r="H22" t="s">
        <v>24</v>
      </c>
      <c r="I22" t="s">
        <v>0</v>
      </c>
    </row>
    <row r="23" spans="7:9" x14ac:dyDescent="0.25">
      <c r="G23" t="s">
        <v>19</v>
      </c>
      <c r="H23" t="s">
        <v>25</v>
      </c>
      <c r="I23" t="s">
        <v>0</v>
      </c>
    </row>
    <row r="24" spans="7:9" x14ac:dyDescent="0.25">
      <c r="G24" t="s">
        <v>20</v>
      </c>
      <c r="H24" t="s">
        <v>25</v>
      </c>
      <c r="I24" t="s">
        <v>0</v>
      </c>
    </row>
    <row r="25" spans="7:9" x14ac:dyDescent="0.25">
      <c r="G25" t="s">
        <v>21</v>
      </c>
      <c r="H25" t="s">
        <v>25</v>
      </c>
      <c r="I25" t="s">
        <v>0</v>
      </c>
    </row>
    <row r="26" spans="7:9" x14ac:dyDescent="0.25">
      <c r="G26" t="s">
        <v>22</v>
      </c>
      <c r="H26" t="s">
        <v>25</v>
      </c>
      <c r="I2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Янченко Алексей Валерьевич</dc:creator>
  <cp:lastModifiedBy>Коля</cp:lastModifiedBy>
  <dcterms:created xsi:type="dcterms:W3CDTF">2026-10-07T08:18:13Z</dcterms:created>
  <dcterms:modified xsi:type="dcterms:W3CDTF">2026-10-08T07:25:24Z</dcterms:modified>
</cp:coreProperties>
</file>