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a\Downloads\"/>
    </mc:Choice>
  </mc:AlternateContent>
  <bookViews>
    <workbookView xWindow="-120" yWindow="-120" windowWidth="29040" windowHeight="15840"/>
  </bookViews>
  <sheets>
    <sheet name="орган" sheetId="1" r:id="rId1"/>
    <sheet name="бз" sheetId="2" r:id="rId2"/>
  </sheets>
  <definedNames>
    <definedName name="DPL">OFFSET(бз!$A$3,0,MATCH(1,LOOKUP(COLUMN(орган!$A$1:$O$1),COLUMN(орган!$A$1:$O$1)/(бз!$A$1:$O$1&lt;&gt;0),бз!$A$1:$O$1=орган!$B1)*(бз!$A$2:$O$2=орган!$C1),)-1,SUM(COUNTIF(бз!$A$3:$O$50,INDEX(бз!$A$3:$O$50,,MATCH(1,LOOKUP(COLUMN(орган!$A$1:$O$1),COLUMN(орган!$A$1:$O$1)/(бз!$A$1:$O$1&lt;&gt;0),бз!$A$1:$O$1=орган!$B1)*(бз!$A$2:$O$2=орган!$C1),0)))))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 a="1"/>
  <c r="D6" i="1" s="1"/>
  <c r="D4" i="1" l="1" a="1"/>
  <c r="D4" i="1" s="1"/>
  <c r="D5" i="1" l="1" a="1"/>
  <c r="D5" i="1" s="1"/>
</calcChain>
</file>

<file path=xl/sharedStrings.xml><?xml version="1.0" encoding="utf-8"?>
<sst xmlns="http://schemas.openxmlformats.org/spreadsheetml/2006/main" count="62" uniqueCount="54">
  <si>
    <t>А</t>
  </si>
  <si>
    <t>Б</t>
  </si>
  <si>
    <t>С</t>
  </si>
  <si>
    <t>Ширинкин</t>
  </si>
  <si>
    <t>Еловикова</t>
  </si>
  <si>
    <t>Ермолаева</t>
  </si>
  <si>
    <t>Михайлищева</t>
  </si>
  <si>
    <t>Якуш</t>
  </si>
  <si>
    <t>Муромцева</t>
  </si>
  <si>
    <t>Мишарин</t>
  </si>
  <si>
    <t>Нигматулина</t>
  </si>
  <si>
    <t>Бардонова</t>
  </si>
  <si>
    <t>Родыгина</t>
  </si>
  <si>
    <t>Каранфил</t>
  </si>
  <si>
    <t>Лабырдина</t>
  </si>
  <si>
    <t>Лачина</t>
  </si>
  <si>
    <t>Зыкова</t>
  </si>
  <si>
    <t>Кордюков</t>
  </si>
  <si>
    <t>Суханова</t>
  </si>
  <si>
    <t>Скороходова</t>
  </si>
  <si>
    <t>Зыкин</t>
  </si>
  <si>
    <t>Гривастова</t>
  </si>
  <si>
    <t>Лопатина</t>
  </si>
  <si>
    <t>Пименова</t>
  </si>
  <si>
    <t>Пономарёва</t>
  </si>
  <si>
    <t>Жиганова</t>
  </si>
  <si>
    <t>Фоминых</t>
  </si>
  <si>
    <t>Моргун</t>
  </si>
  <si>
    <t>Колдомов</t>
  </si>
  <si>
    <t>Куликов</t>
  </si>
  <si>
    <t>Белов</t>
  </si>
  <si>
    <t>Абраров</t>
  </si>
  <si>
    <t>Абрарова</t>
  </si>
  <si>
    <t>Аибулатов</t>
  </si>
  <si>
    <t>Антохина</t>
  </si>
  <si>
    <t>Бабина</t>
  </si>
  <si>
    <t>Байков</t>
  </si>
  <si>
    <t>Баловнев</t>
  </si>
  <si>
    <t>Барейша</t>
  </si>
  <si>
    <t>Баркалова</t>
  </si>
  <si>
    <t>Батов</t>
  </si>
  <si>
    <t>Батуева</t>
  </si>
  <si>
    <t>Бахматова</t>
  </si>
  <si>
    <t>Белозерова</t>
  </si>
  <si>
    <t>Бикмучев</t>
  </si>
  <si>
    <t>Букрей</t>
  </si>
  <si>
    <t>Бутырский</t>
  </si>
  <si>
    <t>Быкова</t>
  </si>
  <si>
    <t>№</t>
  </si>
  <si>
    <t>Организация</t>
  </si>
  <si>
    <t>Подразделение</t>
  </si>
  <si>
    <t>организация</t>
  </si>
  <si>
    <t>подразделение</t>
  </si>
  <si>
    <t xml:space="preserve">В солбце А выпадающий список 
Соответсвующему  показателю организации и подразделения.. С листа бз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</si>
</sst>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CCCCCC"/>
      </left>
      <right/>
      <top style="medium">
        <color rgb="FFE0E0E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/>
    </xf>
    <xf numFmtId="0" fontId="6" fillId="0" borderId="2" xfId="0" applyFont="1" applyBorder="1"/>
    <xf numFmtId="0" fontId="6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tabSelected="1" workbookViewId="0">
      <selection activeCell="A3" sqref="A3"/>
    </sheetView>
  </sheetViews>
  <sheetFormatPr defaultColWidth="8.7109375" defaultRowHeight="18.75" x14ac:dyDescent="0.25"/>
  <cols>
    <col min="1" max="1" width="27.42578125" style="2" customWidth="1"/>
    <col min="2" max="2" width="25.140625" style="2" customWidth="1"/>
    <col min="3" max="3" width="21.7109375" style="2" customWidth="1"/>
    <col min="4" max="4" width="71.5703125" style="2" customWidth="1"/>
    <col min="5" max="11" width="8.7109375" style="2"/>
    <col min="12" max="12" width="15.28515625" style="2" customWidth="1"/>
    <col min="13" max="16384" width="8.7109375" style="2"/>
  </cols>
  <sheetData>
    <row r="2" spans="1:4" x14ac:dyDescent="0.25">
      <c r="A2" s="4" t="s">
        <v>48</v>
      </c>
      <c r="B2" s="4" t="s">
        <v>49</v>
      </c>
      <c r="C2" s="4" t="s">
        <v>50</v>
      </c>
    </row>
    <row r="3" spans="1:4" ht="56.25" x14ac:dyDescent="0.25">
      <c r="A3" s="4" t="s">
        <v>45</v>
      </c>
      <c r="B3" s="4" t="s">
        <v>2</v>
      </c>
      <c r="C3" s="4">
        <v>5</v>
      </c>
      <c r="D3" s="3" t="s">
        <v>53</v>
      </c>
    </row>
    <row r="4" spans="1:4" ht="36" customHeight="1" x14ac:dyDescent="0.25">
      <c r="A4" s="4" t="s">
        <v>38</v>
      </c>
      <c r="B4" s="4" t="s">
        <v>1</v>
      </c>
      <c r="C4" s="4">
        <v>4</v>
      </c>
      <c r="D4" s="2" t="str">
        <f t="array" ref="D4">INDEX(бз!$A$3:$O$3,MATCH(1,LOOKUP(COLUMN($A$1:$O$1),COLUMN($A$1:$O$1)/(бз!$A$1:$O$1&lt;&gt;0),бз!$A$1:$O$1=$B3)*(бз!$A$2:$O$2=$C3),)):INDEX(INDEX(бз!$A$3:$O$50,,MATCH(1,LOOKUP(COLUMN($A$1:$O$1),COLUMN($A$1:$O$1)/(бз!$A$1:$O$1&lt;&gt;0),бз!$A$1:$O$1=$B3)*(бз!$A$2:$O$2=$C3),)),SUM(COUNTIF(бз!$A$3:$O$50,INDEX(бз!$A$3:$O$50,,MATCH(1,LOOKUP(COLUMN($A$1:$O$1),COLUMN($A$1:$O$1)/(бз!$A$1:$O$1&lt;&gt;0),бз!$A$1:$O$1=$B3)*(бз!$A$2:$O$2=$C3),0)))))</f>
        <v>Букрей</v>
      </c>
    </row>
    <row r="5" spans="1:4" ht="38.1" customHeight="1" x14ac:dyDescent="0.25">
      <c r="A5" s="4" t="s">
        <v>36</v>
      </c>
      <c r="B5" s="4" t="s">
        <v>2</v>
      </c>
      <c r="C5" s="4">
        <v>3</v>
      </c>
      <c r="D5" s="2" t="str">
        <f t="array" aca="1" ref="D5" ca="1">OFFSET(бз!$A$3,0,MATCH(1,LOOKUP(COLUMN($A$1:$O$1),COLUMN($A$1:$O$1)/(бз!$A$1:$O$1&lt;&gt;0),бз!$A$1:$O$1=$B3)*(бз!$A$2:$O$2=$C3),)-1,SUM(COUNTIF(бз!$A$3:$O$50,INDEX(бз!$A$3:$O$50,,MATCH(1,LOOKUP(COLUMN($A$1:$O$1),COLUMN($A$1:$O$1)/(бз!$A$1:$O$1&lt;&gt;0),бз!$A$1:$O$1=$B3)*(бз!$A$2:$O$2=$C3),0)))))</f>
        <v>Букрей</v>
      </c>
    </row>
    <row r="6" spans="1:4" x14ac:dyDescent="0.25">
      <c r="A6" s="4" t="s">
        <v>6</v>
      </c>
      <c r="B6" s="4" t="s">
        <v>0</v>
      </c>
      <c r="C6" s="4">
        <v>2</v>
      </c>
      <c r="D6" s="2" t="str">
        <f t="array" ref="D6">INDEX(бз!$A$3:$O$3,MATCH(1,LOOKUP(COLUMN($A$1:$O$1),COLUMN($A$1:$O$1)/(бз!$A$1:$O$1&lt;&gt;0),бз!$A$1:$O$1=$B3)*(бз!$A$2:$O$2=$C3),)):INDEX(бз!$A$3:$O$50,SUM(COUNTIF(бз!$A$3:$O$50,INDEX(бз!$A$3:$O$50,,MATCH(1,LOOKUP(COLUMN($A$1:$O$1),COLUMN($A$1:$O$1)/(бз!$A$1:$O$1&lt;&gt;0),бз!$A$1:$O$1=$B3)*(бз!$A$2:$O$2=$C3),0)))),MATCH($B3,LOOKUP(COLUMN($A$1:$O$1),COLUMN($A$1:$O$1)/(бз!$A$1:$O$1&lt;&gt;0),бз!$A$1:$O$1),)+MATCH($C3,бз!$A$2:$O$2,)-1)</f>
        <v>Букрей</v>
      </c>
    </row>
    <row r="7" spans="1:4" x14ac:dyDescent="0.25">
      <c r="A7" s="4"/>
      <c r="B7" s="4"/>
      <c r="C7" s="4"/>
    </row>
    <row r="8" spans="1:4" x14ac:dyDescent="0.25">
      <c r="A8" s="4"/>
      <c r="B8" s="4"/>
      <c r="C8" s="4"/>
    </row>
    <row r="9" spans="1:4" x14ac:dyDescent="0.25">
      <c r="A9" s="4"/>
      <c r="B9" s="4"/>
      <c r="C9" s="4"/>
    </row>
    <row r="10" spans="1:4" x14ac:dyDescent="0.25">
      <c r="A10" s="4"/>
      <c r="B10" s="4"/>
      <c r="C10" s="4"/>
    </row>
    <row r="11" spans="1:4" x14ac:dyDescent="0.25">
      <c r="A11" s="4"/>
      <c r="B11" s="4"/>
      <c r="C11" s="4"/>
    </row>
    <row r="12" spans="1:4" x14ac:dyDescent="0.25">
      <c r="A12" s="4"/>
      <c r="B12" s="4"/>
      <c r="C12" s="4"/>
    </row>
    <row r="13" spans="1:4" x14ac:dyDescent="0.25">
      <c r="A13" s="4"/>
      <c r="B13" s="4"/>
      <c r="C13" s="4"/>
    </row>
    <row r="14" spans="1:4" x14ac:dyDescent="0.25">
      <c r="A14" s="4"/>
      <c r="B14" s="4"/>
      <c r="C14" s="4"/>
    </row>
    <row r="15" spans="1:4" x14ac:dyDescent="0.25">
      <c r="A15" s="4"/>
      <c r="B15" s="4"/>
      <c r="C15" s="4"/>
    </row>
    <row r="16" spans="1:4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</sheetData>
  <dataValidations count="3">
    <dataValidation type="list" allowBlank="1" showInputMessage="1" showErrorMessage="1" sqref="A3:A6">
      <formula1>DPL</formula1>
    </dataValidation>
    <dataValidation type="list" allowBlank="1" showInputMessage="1" showErrorMessage="1" sqref="C3:C6">
      <formula1>"1,2,3,4,5"</formula1>
    </dataValidation>
    <dataValidation type="list" allowBlank="1" showInputMessage="1" showErrorMessage="1" sqref="B3:B6">
      <formula1>"А,Б,С"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activeCell="I6" sqref="I6"/>
    </sheetView>
  </sheetViews>
  <sheetFormatPr defaultColWidth="8.7109375" defaultRowHeight="15.75" x14ac:dyDescent="0.25"/>
  <cols>
    <col min="1" max="1" width="12.85546875" style="1" bestFit="1" customWidth="1"/>
    <col min="2" max="2" width="16.42578125" style="1" bestFit="1" customWidth="1"/>
    <col min="3" max="3" width="15.28515625" style="1" bestFit="1" customWidth="1"/>
    <col min="4" max="4" width="13.28515625" style="1" bestFit="1" customWidth="1"/>
    <col min="5" max="5" width="12.140625" style="1" bestFit="1" customWidth="1"/>
    <col min="6" max="6" width="15.28515625" style="1" bestFit="1" customWidth="1"/>
    <col min="7" max="7" width="13.140625" style="1" bestFit="1" customWidth="1"/>
    <col min="8" max="8" width="14.140625" style="1" bestFit="1" customWidth="1"/>
    <col min="9" max="9" width="12" style="1" bestFit="1" customWidth="1"/>
    <col min="10" max="10" width="13.140625" style="1" bestFit="1" customWidth="1"/>
    <col min="11" max="11" width="11.5703125" style="1" bestFit="1" customWidth="1"/>
    <col min="12" max="12" width="11.85546875" style="1" bestFit="1" customWidth="1"/>
    <col min="13" max="13" width="17.5703125" style="1" customWidth="1"/>
    <col min="14" max="14" width="17.42578125" style="1" customWidth="1"/>
    <col min="15" max="15" width="23.5703125" style="1" customWidth="1"/>
    <col min="16" max="16" width="24.28515625" style="1" customWidth="1"/>
    <col min="17" max="16384" width="8.7109375" style="1"/>
  </cols>
  <sheetData>
    <row r="1" spans="1:16" x14ac:dyDescent="0.25">
      <c r="A1" s="11" t="s">
        <v>0</v>
      </c>
      <c r="B1" s="11"/>
      <c r="C1" s="11"/>
      <c r="D1" s="11"/>
      <c r="E1" s="11"/>
      <c r="F1" s="11" t="s">
        <v>1</v>
      </c>
      <c r="G1" s="11"/>
      <c r="H1" s="11"/>
      <c r="I1" s="11"/>
      <c r="J1" s="11"/>
      <c r="K1" s="11" t="s">
        <v>2</v>
      </c>
      <c r="L1" s="11"/>
      <c r="M1" s="11"/>
      <c r="N1" s="11"/>
      <c r="O1" s="11"/>
      <c r="P1" s="5" t="s">
        <v>51</v>
      </c>
    </row>
    <row r="2" spans="1:16" ht="16.5" thickBot="1" x14ac:dyDescent="0.3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1</v>
      </c>
      <c r="G2" s="6">
        <v>2</v>
      </c>
      <c r="H2" s="6">
        <v>3</v>
      </c>
      <c r="I2" s="6">
        <v>4</v>
      </c>
      <c r="J2" s="6">
        <v>5</v>
      </c>
      <c r="K2" s="6">
        <v>1</v>
      </c>
      <c r="L2" s="6">
        <v>2</v>
      </c>
      <c r="M2" s="6">
        <v>3</v>
      </c>
      <c r="N2" s="6">
        <v>4</v>
      </c>
      <c r="O2" s="6">
        <v>5</v>
      </c>
      <c r="P2" s="5" t="s">
        <v>52</v>
      </c>
    </row>
    <row r="3" spans="1:16" ht="16.5" thickBot="1" x14ac:dyDescent="0.3">
      <c r="A3" s="7" t="s">
        <v>3</v>
      </c>
      <c r="B3" s="7" t="s">
        <v>6</v>
      </c>
      <c r="C3" s="7" t="s">
        <v>9</v>
      </c>
      <c r="D3" s="7" t="s">
        <v>12</v>
      </c>
      <c r="E3" s="8" t="s">
        <v>15</v>
      </c>
      <c r="F3" s="7" t="s">
        <v>18</v>
      </c>
      <c r="G3" s="7" t="s">
        <v>21</v>
      </c>
      <c r="H3" s="7" t="s">
        <v>23</v>
      </c>
      <c r="I3" s="9" t="s">
        <v>38</v>
      </c>
      <c r="J3" s="9" t="s">
        <v>42</v>
      </c>
      <c r="K3" s="7" t="s">
        <v>26</v>
      </c>
      <c r="L3" s="7" t="s">
        <v>28</v>
      </c>
      <c r="M3" s="9" t="s">
        <v>31</v>
      </c>
      <c r="N3" s="9" t="s">
        <v>34</v>
      </c>
      <c r="O3" s="9" t="s">
        <v>45</v>
      </c>
      <c r="P3" s="10"/>
    </row>
    <row r="4" spans="1:16" ht="16.5" thickBot="1" x14ac:dyDescent="0.3">
      <c r="A4" s="7" t="s">
        <v>4</v>
      </c>
      <c r="B4" s="7" t="s">
        <v>7</v>
      </c>
      <c r="C4" s="7" t="s">
        <v>10</v>
      </c>
      <c r="D4" s="7" t="s">
        <v>13</v>
      </c>
      <c r="E4" s="7" t="s">
        <v>16</v>
      </c>
      <c r="F4" s="7" t="s">
        <v>19</v>
      </c>
      <c r="G4" s="7" t="s">
        <v>22</v>
      </c>
      <c r="H4" s="7" t="s">
        <v>24</v>
      </c>
      <c r="I4" s="9" t="s">
        <v>39</v>
      </c>
      <c r="J4" s="9" t="s">
        <v>43</v>
      </c>
      <c r="K4" s="7" t="s">
        <v>27</v>
      </c>
      <c r="L4" s="7" t="s">
        <v>29</v>
      </c>
      <c r="M4" s="9" t="s">
        <v>32</v>
      </c>
      <c r="N4" s="9" t="s">
        <v>35</v>
      </c>
      <c r="O4" s="9" t="s">
        <v>46</v>
      </c>
      <c r="P4" s="10"/>
    </row>
    <row r="5" spans="1:16" ht="16.5" thickBot="1" x14ac:dyDescent="0.3">
      <c r="A5" s="7" t="s">
        <v>5</v>
      </c>
      <c r="B5" s="7" t="s">
        <v>8</v>
      </c>
      <c r="C5" s="7" t="s">
        <v>11</v>
      </c>
      <c r="D5" s="7" t="s">
        <v>14</v>
      </c>
      <c r="E5" s="7" t="s">
        <v>17</v>
      </c>
      <c r="F5" s="7" t="s">
        <v>20</v>
      </c>
      <c r="G5" s="6"/>
      <c r="H5" s="7" t="s">
        <v>25</v>
      </c>
      <c r="I5" s="9" t="s">
        <v>40</v>
      </c>
      <c r="J5" s="9" t="s">
        <v>44</v>
      </c>
      <c r="K5" s="6"/>
      <c r="L5" s="7" t="s">
        <v>30</v>
      </c>
      <c r="M5" s="9" t="s">
        <v>33</v>
      </c>
      <c r="N5" s="9" t="s">
        <v>36</v>
      </c>
      <c r="O5" s="9" t="s">
        <v>47</v>
      </c>
      <c r="P5" s="10"/>
    </row>
    <row r="6" spans="1:16" x14ac:dyDescent="0.25">
      <c r="A6" s="6"/>
      <c r="B6" s="6"/>
      <c r="C6" s="6"/>
      <c r="D6" s="6"/>
      <c r="E6" s="6"/>
      <c r="F6" s="6"/>
      <c r="G6" s="6"/>
      <c r="H6" s="6"/>
      <c r="I6" s="9" t="s">
        <v>41</v>
      </c>
      <c r="J6" s="6"/>
      <c r="K6" s="6"/>
      <c r="L6" s="6"/>
      <c r="M6" s="6"/>
      <c r="N6" s="9" t="s">
        <v>37</v>
      </c>
      <c r="O6" s="6"/>
      <c r="P6" s="10"/>
    </row>
    <row r="7" spans="1:1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0"/>
    </row>
    <row r="8" spans="1:1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0"/>
    </row>
    <row r="9" spans="1:1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0"/>
    </row>
    <row r="10" spans="1:16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0"/>
    </row>
    <row r="11" spans="1:1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0"/>
    </row>
    <row r="12" spans="1:16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0"/>
    </row>
    <row r="13" spans="1:1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0"/>
    </row>
    <row r="14" spans="1:1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0"/>
    </row>
    <row r="15" spans="1:1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0"/>
    </row>
    <row r="16" spans="1:1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0"/>
    </row>
    <row r="17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0"/>
    </row>
    <row r="18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0"/>
    </row>
    <row r="19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0"/>
    </row>
    <row r="20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0"/>
    </row>
    <row r="2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0"/>
    </row>
    <row r="22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0"/>
    </row>
    <row r="23" spans="1:16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6" spans="1:16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6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6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6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6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6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6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</sheetData>
  <mergeCells count="3">
    <mergeCell ref="A1:E1"/>
    <mergeCell ref="F1:J1"/>
    <mergeCell ref="K1:O1"/>
  </mergeCells>
  <conditionalFormatting sqref="J3:J5 M3:M5 O3:O5 I3:I6 N3:N6">
    <cfRule type="expression" dxfId="2" priority="1">
      <formula>AND(ROW(I3)=CELL("СТРОКА"),$A$2="ВКЛ")</formula>
    </cfRule>
  </conditionalFormatting>
  <conditionalFormatting sqref="L3:L5 K3:K4 H3:H5 G3:G4 A3:F5">
    <cfRule type="duplicateValues" dxfId="1" priority="3"/>
  </conditionalFormatting>
  <conditionalFormatting sqref="O3:O5 J3:J5 I3:I6 N3:N6 M3:M5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орган</vt:lpstr>
      <vt:lpstr>бз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Eka Tugulashvili</cp:lastModifiedBy>
  <dcterms:created xsi:type="dcterms:W3CDTF">2015-06-05T18:19:34Z</dcterms:created>
  <dcterms:modified xsi:type="dcterms:W3CDTF">2026-09-05T17:07:03Z</dcterms:modified>
</cp:coreProperties>
</file>