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база" sheetId="3" r:id="rId2"/>
  </sheets>
  <definedNames>
    <definedName name="_xlnm._FilterDatabase" localSheetId="1" hidden="1">база!$A$2:$H$2</definedName>
    <definedName name="_xlnm._FilterDatabase" localSheetId="0" hidden="1">Лист1!$A$4:$N$4</definedName>
  </definedNames>
  <calcPr calcId="162913" iterateDelta="1E-4"/>
</workbook>
</file>

<file path=xl/calcChain.xml><?xml version="1.0" encoding="utf-8"?>
<calcChain xmlns="http://schemas.openxmlformats.org/spreadsheetml/2006/main">
  <c r="H15" i="1" l="1"/>
  <c r="I15" i="1"/>
  <c r="J15" i="1"/>
  <c r="K15" i="1"/>
  <c r="L15" i="1"/>
  <c r="M15" i="1"/>
  <c r="H16" i="1"/>
  <c r="I16" i="1"/>
  <c r="J16" i="1"/>
  <c r="K16" i="1"/>
  <c r="L16" i="1"/>
  <c r="M16" i="1"/>
  <c r="C6" i="1"/>
  <c r="D6" i="1"/>
  <c r="G6" i="1"/>
  <c r="C7" i="1"/>
  <c r="D7" i="1"/>
  <c r="G7" i="1"/>
  <c r="C8" i="1"/>
  <c r="D8" i="1"/>
  <c r="G8" i="1"/>
  <c r="C9" i="1"/>
  <c r="D9" i="1"/>
  <c r="G9" i="1"/>
  <c r="C10" i="1"/>
  <c r="D10" i="1"/>
  <c r="G10" i="1"/>
  <c r="C11" i="1"/>
  <c r="D11" i="1"/>
  <c r="G11" i="1"/>
  <c r="C12" i="1"/>
  <c r="D12" i="1"/>
  <c r="G12" i="1"/>
  <c r="C13" i="1"/>
  <c r="D13" i="1"/>
  <c r="G13" i="1"/>
  <c r="C14" i="1"/>
  <c r="D14" i="1"/>
  <c r="G14" i="1"/>
  <c r="C15" i="1"/>
  <c r="D15" i="1"/>
  <c r="G15" i="1"/>
  <c r="C16" i="1"/>
  <c r="D16" i="1"/>
  <c r="G16" i="1"/>
  <c r="G5" i="1"/>
  <c r="D5" i="1"/>
  <c r="C5" i="1"/>
  <c r="B16" i="1"/>
  <c r="B15" i="1"/>
  <c r="B14" i="1"/>
  <c r="B13" i="1"/>
  <c r="B12" i="1"/>
  <c r="B11" i="1"/>
  <c r="B10" i="1"/>
  <c r="B9" i="1"/>
  <c r="B8" i="1"/>
  <c r="B7" i="1"/>
  <c r="B6" i="1"/>
  <c r="B5" i="1"/>
  <c r="A6" i="1" l="1"/>
  <c r="A7" i="1" s="1"/>
  <c r="O9" i="1" l="1"/>
  <c r="O10" i="1"/>
  <c r="O11" i="1"/>
  <c r="O12" i="1"/>
  <c r="O13" i="1"/>
  <c r="O14" i="1"/>
  <c r="O15" i="1"/>
  <c r="O16" i="1"/>
  <c r="A1" i="3" l="1"/>
  <c r="H3" i="3" l="1"/>
  <c r="H4" i="3"/>
  <c r="O6" i="1" s="1"/>
  <c r="H6" i="3"/>
  <c r="H8" i="3"/>
  <c r="H10" i="3"/>
  <c r="H12" i="3"/>
  <c r="H5" i="3"/>
  <c r="O7" i="1" s="1"/>
  <c r="H7" i="3"/>
  <c r="H9" i="3"/>
  <c r="H11" i="3"/>
  <c r="O8" i="1"/>
  <c r="H13" i="1" l="1"/>
  <c r="J13" i="1"/>
  <c r="L13" i="1"/>
  <c r="I13" i="1"/>
  <c r="K13" i="1"/>
  <c r="M13" i="1"/>
  <c r="H9" i="1"/>
  <c r="J9" i="1"/>
  <c r="L9" i="1"/>
  <c r="I9" i="1"/>
  <c r="K9" i="1"/>
  <c r="M9" i="1"/>
  <c r="H14" i="1"/>
  <c r="J14" i="1"/>
  <c r="L14" i="1"/>
  <c r="I14" i="1"/>
  <c r="K14" i="1"/>
  <c r="M14" i="1"/>
  <c r="H10" i="1"/>
  <c r="J10" i="1"/>
  <c r="L10" i="1"/>
  <c r="I10" i="1"/>
  <c r="K10" i="1"/>
  <c r="M10" i="1"/>
  <c r="H6" i="1"/>
  <c r="J6" i="1"/>
  <c r="L6" i="1"/>
  <c r="I6" i="1"/>
  <c r="K6" i="1"/>
  <c r="M6" i="1"/>
  <c r="H11" i="1"/>
  <c r="J11" i="1"/>
  <c r="L11" i="1"/>
  <c r="I11" i="1"/>
  <c r="K11" i="1"/>
  <c r="M11" i="1"/>
  <c r="H7" i="1"/>
  <c r="J7" i="1"/>
  <c r="L7" i="1"/>
  <c r="I7" i="1"/>
  <c r="K7" i="1"/>
  <c r="M7" i="1"/>
  <c r="H12" i="1"/>
  <c r="J12" i="1"/>
  <c r="L12" i="1"/>
  <c r="I12" i="1"/>
  <c r="K12" i="1"/>
  <c r="M12" i="1"/>
  <c r="H8" i="1"/>
  <c r="J8" i="1"/>
  <c r="L8" i="1"/>
  <c r="I8" i="1"/>
  <c r="K8" i="1"/>
  <c r="M8" i="1"/>
  <c r="H5" i="1"/>
  <c r="I5" i="1"/>
  <c r="K5" i="1"/>
  <c r="M5" i="1"/>
  <c r="J5" i="1"/>
  <c r="L5" i="1"/>
  <c r="O5" i="1"/>
</calcChain>
</file>

<file path=xl/sharedStrings.xml><?xml version="1.0" encoding="utf-8"?>
<sst xmlns="http://schemas.openxmlformats.org/spreadsheetml/2006/main" count="30" uniqueCount="24">
  <si>
    <t>№ п/п</t>
  </si>
  <si>
    <t>Серия</t>
  </si>
  <si>
    <t>Приход</t>
  </si>
  <si>
    <t>Примечание</t>
  </si>
  <si>
    <t>Остаток нереализованного лекарственного препарата в последние месяцы до окончания срока годности (расход)</t>
  </si>
  <si>
    <t>Номер документа, дата</t>
  </si>
  <si>
    <t>Кол–во</t>
  </si>
  <si>
    <t>Наименование лекарственного препарата</t>
  </si>
  <si>
    <t>Единица измерения</t>
  </si>
  <si>
    <t>Срок годности</t>
  </si>
  <si>
    <t>упак</t>
  </si>
  <si>
    <t>Наименование препарата</t>
  </si>
  <si>
    <t>Кол-во</t>
  </si>
  <si>
    <t>Ед. изм.</t>
  </si>
  <si>
    <t>Партия</t>
  </si>
  <si>
    <t>Дата прихода</t>
  </si>
  <si>
    <t>Кол–во месяцев до истечения срока годности</t>
  </si>
  <si>
    <t>010101</t>
  </si>
  <si>
    <t>Доцетаксел</t>
  </si>
  <si>
    <t>фл.</t>
  </si>
  <si>
    <t>331124</t>
  </si>
  <si>
    <t>Анальгин</t>
  </si>
  <si>
    <t>Фестал</t>
  </si>
  <si>
    <t>Корвалол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</si>
</sst>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За &quot;0&quot; мес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/>
    </xf>
    <xf numFmtId="0" fontId="7" fillId="0" borderId="0" xfId="0" applyFont="1" applyAlignment="1">
      <alignment horizontal="center"/>
    </xf>
    <xf numFmtId="14" fontId="6" fillId="0" borderId="0" xfId="0" applyNumberFormat="1" applyFont="1" applyFill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Fill="1"/>
  </cellXfs>
  <cellStyles count="1">
    <cellStyle name="Обычный" xfId="0" builtinId="0"/>
  </cellStyles>
  <dxfs count="6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zoomScaleNormal="100" workbookViewId="0">
      <selection activeCell="P1" sqref="P1:S1048576"/>
    </sheetView>
  </sheetViews>
  <sheetFormatPr defaultRowHeight="15" x14ac:dyDescent="0.25"/>
  <cols>
    <col min="1" max="1" width="6" style="3" customWidth="1"/>
    <col min="2" max="2" width="25.5703125" style="1" customWidth="1"/>
    <col min="3" max="3" width="12.85546875" style="5" customWidth="1"/>
    <col min="4" max="4" width="12.42578125" style="3" customWidth="1"/>
    <col min="5" max="5" width="11" style="1" customWidth="1"/>
    <col min="6" max="6" width="9.140625" style="1"/>
    <col min="7" max="7" width="11.28515625" style="3" customWidth="1"/>
    <col min="8" max="13" width="9.5703125" style="1" customWidth="1"/>
    <col min="14" max="14" width="17.28515625" style="1" customWidth="1"/>
    <col min="15" max="15" width="9.140625" style="1"/>
    <col min="16" max="18" width="12.42578125" style="1" customWidth="1"/>
    <col min="19" max="16384" width="9.140625" style="1"/>
  </cols>
  <sheetData>
    <row r="1" spans="1:18" ht="15" customHeight="1" x14ac:dyDescent="0.25">
      <c r="A1" s="33" t="s">
        <v>0</v>
      </c>
      <c r="B1" s="33" t="s">
        <v>7</v>
      </c>
      <c r="C1" s="36" t="s">
        <v>1</v>
      </c>
      <c r="D1" s="33" t="s">
        <v>8</v>
      </c>
      <c r="E1" s="39" t="s">
        <v>2</v>
      </c>
      <c r="F1" s="40"/>
      <c r="G1" s="41"/>
      <c r="H1" s="27" t="s">
        <v>4</v>
      </c>
      <c r="I1" s="28"/>
      <c r="J1" s="28"/>
      <c r="K1" s="28"/>
      <c r="L1" s="28"/>
      <c r="M1" s="29"/>
      <c r="N1" s="33" t="s">
        <v>3</v>
      </c>
    </row>
    <row r="2" spans="1:18" ht="29.25" customHeight="1" x14ac:dyDescent="0.25">
      <c r="A2" s="34"/>
      <c r="B2" s="34"/>
      <c r="C2" s="37"/>
      <c r="D2" s="34"/>
      <c r="E2" s="33" t="s">
        <v>5</v>
      </c>
      <c r="F2" s="33" t="s">
        <v>6</v>
      </c>
      <c r="G2" s="33" t="s">
        <v>9</v>
      </c>
      <c r="H2" s="30"/>
      <c r="I2" s="31"/>
      <c r="J2" s="31"/>
      <c r="K2" s="31"/>
      <c r="L2" s="31"/>
      <c r="M2" s="32"/>
      <c r="N2" s="34"/>
    </row>
    <row r="3" spans="1:18" x14ac:dyDescent="0.25">
      <c r="A3" s="35"/>
      <c r="B3" s="35"/>
      <c r="C3" s="38"/>
      <c r="D3" s="35"/>
      <c r="E3" s="35"/>
      <c r="F3" s="35"/>
      <c r="G3" s="35"/>
      <c r="H3" s="24">
        <v>6</v>
      </c>
      <c r="I3" s="24">
        <v>5</v>
      </c>
      <c r="J3" s="24">
        <v>4</v>
      </c>
      <c r="K3" s="24">
        <v>3</v>
      </c>
      <c r="L3" s="24">
        <v>2</v>
      </c>
      <c r="M3" s="24">
        <v>1</v>
      </c>
      <c r="N3" s="35"/>
    </row>
    <row r="4" spans="1:18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7</v>
      </c>
      <c r="I4" s="2">
        <v>7</v>
      </c>
      <c r="J4" s="2">
        <v>7</v>
      </c>
      <c r="K4" s="2">
        <v>7</v>
      </c>
      <c r="L4" s="2">
        <v>7</v>
      </c>
      <c r="M4" s="2">
        <v>7</v>
      </c>
      <c r="N4" s="2">
        <v>7</v>
      </c>
    </row>
    <row r="5" spans="1:18" x14ac:dyDescent="0.25">
      <c r="A5" s="11">
        <v>1</v>
      </c>
      <c r="B5" s="12" t="str">
        <f>IF(база!A3="","",база!A3)</f>
        <v>Доцетаксел</v>
      </c>
      <c r="C5" s="25" t="str">
        <f>IF(база!E3="","",база!E3)</f>
        <v>331124</v>
      </c>
      <c r="D5" s="25" t="str">
        <f>IF(база!D3="","",база!D3)</f>
        <v>фл.</v>
      </c>
      <c r="E5" s="25"/>
      <c r="F5" s="25"/>
      <c r="G5" s="14">
        <f>IF(база!B3="","",база!B3)</f>
        <v>46326</v>
      </c>
      <c r="H5" s="13" t="str">
        <f ca="1">IF(AND(база!$H3&lt;=H$3,база!$H3&gt;(H$3-1)),база!$C3,"")</f>
        <v/>
      </c>
      <c r="I5" s="13" t="str">
        <f ca="1">IF(AND(база!$H3&lt;=I$3,база!$H3&gt;(I$3-1)),база!$C3,"")</f>
        <v/>
      </c>
      <c r="J5" s="13" t="str">
        <f ca="1">IF(AND(база!$H3&lt;=J$3,база!$H3&gt;(J$3-1)),база!$C3,"")</f>
        <v/>
      </c>
      <c r="K5" s="13" t="str">
        <f ca="1">IF(AND(база!$H3&lt;=K$3,база!$H3&gt;(K$3-1)),база!$C3,"")</f>
        <v/>
      </c>
      <c r="L5" s="13">
        <f ca="1">IF(AND(база!$H3&lt;=L$3,база!$H3&gt;(L$3-1)),база!$C3,"")</f>
        <v>4</v>
      </c>
      <c r="M5" s="13" t="str">
        <f ca="1">IF(AND(база!$H3&lt;=M$3,база!$H3&gt;(M$3-1)),база!$C3,"")</f>
        <v/>
      </c>
      <c r="N5" s="15"/>
      <c r="O5" s="1">
        <f ca="1">база!H3</f>
        <v>1.5</v>
      </c>
      <c r="P5" s="26"/>
      <c r="Q5" s="26"/>
      <c r="R5" s="26"/>
    </row>
    <row r="6" spans="1:18" x14ac:dyDescent="0.25">
      <c r="A6" s="2">
        <f>A5+1</f>
        <v>2</v>
      </c>
      <c r="B6" s="12" t="str">
        <f>IF(база!A4="","",база!A4)</f>
        <v>Анальгин</v>
      </c>
      <c r="C6" s="25" t="str">
        <f>IF(база!E4="","",база!E4)</f>
        <v>010101</v>
      </c>
      <c r="D6" s="25" t="str">
        <f>IF(база!D4="","",база!D4)</f>
        <v>упак</v>
      </c>
      <c r="E6" s="25"/>
      <c r="F6" s="25"/>
      <c r="G6" s="14">
        <f>IF(база!B4="","",база!B4)</f>
        <v>46357</v>
      </c>
      <c r="H6" s="13" t="str">
        <f ca="1">IF(AND(база!$H4&lt;=H$3,база!$H4&gt;(H$3-1)),база!$C4,"")</f>
        <v/>
      </c>
      <c r="I6" s="13" t="str">
        <f ca="1">IF(AND(база!$H4&lt;=I$3,база!$H4&gt;(I$3-1)),база!$C4,"")</f>
        <v/>
      </c>
      <c r="J6" s="13" t="str">
        <f ca="1">IF(AND(база!$H4&lt;=J$3,база!$H4&gt;(J$3-1)),база!$C4,"")</f>
        <v/>
      </c>
      <c r="K6" s="13" t="str">
        <f ca="1">IF(AND(база!$H4&lt;=K$3,база!$H4&gt;(K$3-1)),база!$C4,"")</f>
        <v/>
      </c>
      <c r="L6" s="13">
        <f ca="1">IF(AND(база!$H4&lt;=L$3,база!$H4&gt;(L$3-1)),база!$C4,"")</f>
        <v>10</v>
      </c>
      <c r="M6" s="13" t="str">
        <f ca="1">IF(AND(база!$H4&lt;=M$3,база!$H4&gt;(M$3-1)),база!$C4,"")</f>
        <v/>
      </c>
      <c r="N6" s="15"/>
      <c r="O6" s="1">
        <f ca="1">база!H4</f>
        <v>2</v>
      </c>
      <c r="P6" s="26"/>
      <c r="Q6" s="26"/>
      <c r="R6" s="26"/>
    </row>
    <row r="7" spans="1:18" x14ac:dyDescent="0.25">
      <c r="A7" s="2">
        <f t="shared" ref="A7" si="0">A6+1</f>
        <v>3</v>
      </c>
      <c r="B7" s="12" t="str">
        <f>IF(база!A5="","",база!A5)</f>
        <v>Фестал</v>
      </c>
      <c r="C7" s="25" t="str">
        <f>IF(база!E5="","",база!E5)</f>
        <v>010101</v>
      </c>
      <c r="D7" s="25" t="str">
        <f>IF(база!D5="","",база!D5)</f>
        <v>упак</v>
      </c>
      <c r="E7" s="25"/>
      <c r="F7" s="25"/>
      <c r="G7" s="14">
        <f>IF(база!B5="","",база!B5)</f>
        <v>46447</v>
      </c>
      <c r="H7" s="13" t="str">
        <f ca="1">IF(AND(база!$H5&lt;=H$3,база!$H5&gt;(H$3-1)),база!$C5,"")</f>
        <v/>
      </c>
      <c r="I7" s="13">
        <f ca="1">IF(AND(база!$H5&lt;=I$3,база!$H5&gt;(I$3-1)),база!$C5,"")</f>
        <v>10</v>
      </c>
      <c r="J7" s="13" t="str">
        <f ca="1">IF(AND(база!$H5&lt;=J$3,база!$H5&gt;(J$3-1)),база!$C5,"")</f>
        <v/>
      </c>
      <c r="K7" s="13" t="str">
        <f ca="1">IF(AND(база!$H5&lt;=K$3,база!$H5&gt;(K$3-1)),база!$C5,"")</f>
        <v/>
      </c>
      <c r="L7" s="13" t="str">
        <f ca="1">IF(AND(база!$H5&lt;=L$3,база!$H5&gt;(L$3-1)),база!$C5,"")</f>
        <v/>
      </c>
      <c r="M7" s="13" t="str">
        <f ca="1">IF(AND(база!$H5&lt;=M$3,база!$H5&gt;(M$3-1)),база!$C5,"")</f>
        <v/>
      </c>
      <c r="N7" s="15"/>
      <c r="O7" s="1">
        <f ca="1">база!H5</f>
        <v>5</v>
      </c>
      <c r="P7" s="26"/>
      <c r="Q7" s="26"/>
      <c r="R7" s="26"/>
    </row>
    <row r="8" spans="1:18" x14ac:dyDescent="0.25">
      <c r="A8" s="4"/>
      <c r="B8" s="12" t="str">
        <f>IF(база!A6="","",база!A6)</f>
        <v>Корвалол</v>
      </c>
      <c r="C8" s="25" t="str">
        <f>IF(база!E6="","",база!E6)</f>
        <v>010101</v>
      </c>
      <c r="D8" s="25" t="str">
        <f>IF(база!D6="","",база!D6)</f>
        <v>упак</v>
      </c>
      <c r="E8" s="25"/>
      <c r="F8" s="25"/>
      <c r="G8" s="14">
        <f>IF(база!B6="","",база!B6)</f>
        <v>46478</v>
      </c>
      <c r="H8" s="13">
        <f ca="1">IF(AND(база!$H6&lt;=H$3,база!$H6&gt;(H$3-1)),база!$C6,"")</f>
        <v>10</v>
      </c>
      <c r="I8" s="13" t="str">
        <f ca="1">IF(AND(база!$H6&lt;=I$3,база!$H6&gt;(I$3-1)),база!$C6,"")</f>
        <v/>
      </c>
      <c r="J8" s="13" t="str">
        <f ca="1">IF(AND(база!$H6&lt;=J$3,база!$H6&gt;(J$3-1)),база!$C6,"")</f>
        <v/>
      </c>
      <c r="K8" s="13" t="str">
        <f ca="1">IF(AND(база!$H6&lt;=K$3,база!$H6&gt;(K$3-1)),база!$C6,"")</f>
        <v/>
      </c>
      <c r="L8" s="13" t="str">
        <f ca="1">IF(AND(база!$H6&lt;=L$3,база!$H6&gt;(L$3-1)),база!$C6,"")</f>
        <v/>
      </c>
      <c r="M8" s="13" t="str">
        <f ca="1">IF(AND(база!$H6&lt;=M$3,база!$H6&gt;(M$3-1)),база!$C6,"")</f>
        <v/>
      </c>
      <c r="N8" s="15"/>
      <c r="O8" s="1">
        <f ca="1">база!H6</f>
        <v>6</v>
      </c>
      <c r="P8" s="26"/>
      <c r="Q8" s="26"/>
      <c r="R8" s="26"/>
    </row>
    <row r="9" spans="1:18" x14ac:dyDescent="0.25">
      <c r="A9" s="4"/>
      <c r="B9" s="12" t="str">
        <f>IF(база!A7="","",база!A7)</f>
        <v/>
      </c>
      <c r="C9" s="25" t="str">
        <f>IF(база!E7="","",база!E7)</f>
        <v/>
      </c>
      <c r="D9" s="25" t="str">
        <f>IF(база!D7="","",база!D7)</f>
        <v/>
      </c>
      <c r="E9" s="25"/>
      <c r="F9" s="25"/>
      <c r="G9" s="14" t="str">
        <f>IF(база!B7="","",база!B7)</f>
        <v/>
      </c>
      <c r="H9" s="13" t="str">
        <f ca="1">IF(AND(база!$H7&lt;=H$3,база!$H7&gt;(H$3-1)),база!$C7,"")</f>
        <v/>
      </c>
      <c r="I9" s="13" t="str">
        <f ca="1">IF(AND(база!$H7&lt;=I$3,база!$H7&gt;(I$3-1)),база!$C7,"")</f>
        <v/>
      </c>
      <c r="J9" s="13" t="str">
        <f ca="1">IF(AND(база!$H7&lt;=J$3,база!$H7&gt;(J$3-1)),база!$C7,"")</f>
        <v/>
      </c>
      <c r="K9" s="13" t="str">
        <f ca="1">IF(AND(база!$H7&lt;=K$3,база!$H7&gt;(K$3-1)),база!$C7,"")</f>
        <v/>
      </c>
      <c r="L9" s="13" t="str">
        <f ca="1">IF(AND(база!$H7&lt;=L$3,база!$H7&gt;(L$3-1)),база!$C7,"")</f>
        <v/>
      </c>
      <c r="M9" s="13" t="str">
        <f ca="1">IF(AND(база!$H7&lt;=M$3,база!$H7&gt;(M$3-1)),база!$C7,"")</f>
        <v/>
      </c>
      <c r="N9" s="15"/>
      <c r="O9" s="1">
        <f>база!H23</f>
        <v>0</v>
      </c>
      <c r="P9" s="26"/>
      <c r="Q9" s="26"/>
      <c r="R9" s="26"/>
    </row>
    <row r="10" spans="1:18" x14ac:dyDescent="0.25">
      <c r="A10" s="4"/>
      <c r="B10" s="12" t="str">
        <f>IF(база!A8="","",база!A8)</f>
        <v/>
      </c>
      <c r="C10" s="25" t="str">
        <f>IF(база!E8="","",база!E8)</f>
        <v/>
      </c>
      <c r="D10" s="25" t="str">
        <f>IF(база!D8="","",база!D8)</f>
        <v/>
      </c>
      <c r="E10" s="25"/>
      <c r="F10" s="25"/>
      <c r="G10" s="14" t="str">
        <f>IF(база!B8="","",база!B8)</f>
        <v/>
      </c>
      <c r="H10" s="13" t="str">
        <f ca="1">IF(AND(база!$H8&lt;=H$3,база!$H8&gt;(H$3-1)),база!$C8,"")</f>
        <v/>
      </c>
      <c r="I10" s="13" t="str">
        <f ca="1">IF(AND(база!$H8&lt;=I$3,база!$H8&gt;(I$3-1)),база!$C8,"")</f>
        <v/>
      </c>
      <c r="J10" s="13" t="str">
        <f ca="1">IF(AND(база!$H8&lt;=J$3,база!$H8&gt;(J$3-1)),база!$C8,"")</f>
        <v/>
      </c>
      <c r="K10" s="13" t="str">
        <f ca="1">IF(AND(база!$H8&lt;=K$3,база!$H8&gt;(K$3-1)),база!$C8,"")</f>
        <v/>
      </c>
      <c r="L10" s="13" t="str">
        <f ca="1">IF(AND(база!$H8&lt;=L$3,база!$H8&gt;(L$3-1)),база!$C8,"")</f>
        <v/>
      </c>
      <c r="M10" s="13" t="str">
        <f ca="1">IF(AND(база!$H8&lt;=M$3,база!$H8&gt;(M$3-1)),база!$C8,"")</f>
        <v/>
      </c>
      <c r="N10" s="15"/>
      <c r="O10" s="1">
        <f>база!H24</f>
        <v>0</v>
      </c>
      <c r="P10" s="26"/>
      <c r="Q10" s="26"/>
      <c r="R10" s="26"/>
    </row>
    <row r="11" spans="1:18" x14ac:dyDescent="0.25">
      <c r="A11" s="4"/>
      <c r="B11" s="12" t="str">
        <f>IF(база!A9="","",база!A9)</f>
        <v/>
      </c>
      <c r="C11" s="25" t="str">
        <f>IF(база!E9="","",база!E9)</f>
        <v/>
      </c>
      <c r="D11" s="25" t="str">
        <f>IF(база!D9="","",база!D9)</f>
        <v/>
      </c>
      <c r="E11" s="25"/>
      <c r="F11" s="25"/>
      <c r="G11" s="14" t="str">
        <f>IF(база!B9="","",база!B9)</f>
        <v/>
      </c>
      <c r="H11" s="13" t="str">
        <f ca="1">IF(AND(база!$H9&lt;=H$3,база!$H9&gt;(H$3-1)),база!$C9,"")</f>
        <v/>
      </c>
      <c r="I11" s="13" t="str">
        <f ca="1">IF(AND(база!$H9&lt;=I$3,база!$H9&gt;(I$3-1)),база!$C9,"")</f>
        <v/>
      </c>
      <c r="J11" s="13" t="str">
        <f ca="1">IF(AND(база!$H9&lt;=J$3,база!$H9&gt;(J$3-1)),база!$C9,"")</f>
        <v/>
      </c>
      <c r="K11" s="13" t="str">
        <f ca="1">IF(AND(база!$H9&lt;=K$3,база!$H9&gt;(K$3-1)),база!$C9,"")</f>
        <v/>
      </c>
      <c r="L11" s="13" t="str">
        <f ca="1">IF(AND(база!$H9&lt;=L$3,база!$H9&gt;(L$3-1)),база!$C9,"")</f>
        <v/>
      </c>
      <c r="M11" s="13" t="str">
        <f ca="1">IF(AND(база!$H9&lt;=M$3,база!$H9&gt;(M$3-1)),база!$C9,"")</f>
        <v/>
      </c>
      <c r="N11" s="15"/>
      <c r="O11" s="1">
        <f>база!H25</f>
        <v>0</v>
      </c>
      <c r="P11" s="26"/>
      <c r="Q11" s="26"/>
      <c r="R11" s="26"/>
    </row>
    <row r="12" spans="1:18" x14ac:dyDescent="0.25">
      <c r="A12" s="4"/>
      <c r="B12" s="12" t="str">
        <f>IF(база!A10="","",база!A10)</f>
        <v/>
      </c>
      <c r="C12" s="25" t="str">
        <f>IF(база!E10="","",база!E10)</f>
        <v/>
      </c>
      <c r="D12" s="25" t="str">
        <f>IF(база!D10="","",база!D10)</f>
        <v/>
      </c>
      <c r="E12" s="25"/>
      <c r="F12" s="25"/>
      <c r="G12" s="14" t="str">
        <f>IF(база!B10="","",база!B10)</f>
        <v/>
      </c>
      <c r="H12" s="13" t="str">
        <f ca="1">IF(AND(база!$H10&lt;=H$3,база!$H10&gt;(H$3-1)),база!$C10,"")</f>
        <v/>
      </c>
      <c r="I12" s="13" t="str">
        <f ca="1">IF(AND(база!$H10&lt;=I$3,база!$H10&gt;(I$3-1)),база!$C10,"")</f>
        <v/>
      </c>
      <c r="J12" s="13" t="str">
        <f ca="1">IF(AND(база!$H10&lt;=J$3,база!$H10&gt;(J$3-1)),база!$C10,"")</f>
        <v/>
      </c>
      <c r="K12" s="13" t="str">
        <f ca="1">IF(AND(база!$H10&lt;=K$3,база!$H10&gt;(K$3-1)),база!$C10,"")</f>
        <v/>
      </c>
      <c r="L12" s="13" t="str">
        <f ca="1">IF(AND(база!$H10&lt;=L$3,база!$H10&gt;(L$3-1)),база!$C10,"")</f>
        <v/>
      </c>
      <c r="M12" s="13" t="str">
        <f ca="1">IF(AND(база!$H10&lt;=M$3,база!$H10&gt;(M$3-1)),база!$C10,"")</f>
        <v/>
      </c>
      <c r="N12" s="15"/>
      <c r="O12" s="1">
        <f>база!H26</f>
        <v>0</v>
      </c>
      <c r="P12" s="26"/>
      <c r="Q12" s="26"/>
      <c r="R12" s="26"/>
    </row>
    <row r="13" spans="1:18" x14ac:dyDescent="0.25">
      <c r="A13" s="4"/>
      <c r="B13" s="12" t="str">
        <f>IF(база!A11="","",база!A11)</f>
        <v/>
      </c>
      <c r="C13" s="25" t="str">
        <f>IF(база!E11="","",база!E11)</f>
        <v/>
      </c>
      <c r="D13" s="25" t="str">
        <f>IF(база!D11="","",база!D11)</f>
        <v/>
      </c>
      <c r="E13" s="25"/>
      <c r="F13" s="25"/>
      <c r="G13" s="14" t="str">
        <f>IF(база!B11="","",база!B11)</f>
        <v/>
      </c>
      <c r="H13" s="13" t="str">
        <f ca="1">IF(AND(база!$H11&lt;=H$3,база!$H11&gt;(H$3-1)),база!$C11,"")</f>
        <v/>
      </c>
      <c r="I13" s="13" t="str">
        <f ca="1">IF(AND(база!$H11&lt;=I$3,база!$H11&gt;(I$3-1)),база!$C11,"")</f>
        <v/>
      </c>
      <c r="J13" s="13" t="str">
        <f ca="1">IF(AND(база!$H11&lt;=J$3,база!$H11&gt;(J$3-1)),база!$C11,"")</f>
        <v/>
      </c>
      <c r="K13" s="13" t="str">
        <f ca="1">IF(AND(база!$H11&lt;=K$3,база!$H11&gt;(K$3-1)),база!$C11,"")</f>
        <v/>
      </c>
      <c r="L13" s="13" t="str">
        <f ca="1">IF(AND(база!$H11&lt;=L$3,база!$H11&gt;(L$3-1)),база!$C11,"")</f>
        <v/>
      </c>
      <c r="M13" s="13" t="str">
        <f ca="1">IF(AND(база!$H11&lt;=M$3,база!$H11&gt;(M$3-1)),база!$C11,"")</f>
        <v/>
      </c>
      <c r="N13" s="15"/>
      <c r="O13" s="1">
        <f>база!H27</f>
        <v>0</v>
      </c>
      <c r="P13" s="26"/>
      <c r="Q13" s="26"/>
      <c r="R13" s="26"/>
    </row>
    <row r="14" spans="1:18" x14ac:dyDescent="0.25">
      <c r="A14" s="4"/>
      <c r="B14" s="12" t="str">
        <f>IF(база!A12="","",база!A12)</f>
        <v/>
      </c>
      <c r="C14" s="25" t="str">
        <f>IF(база!E12="","",база!E12)</f>
        <v/>
      </c>
      <c r="D14" s="25" t="str">
        <f>IF(база!D12="","",база!D12)</f>
        <v/>
      </c>
      <c r="E14" s="25"/>
      <c r="F14" s="25"/>
      <c r="G14" s="14" t="str">
        <f>IF(база!B12="","",база!B12)</f>
        <v/>
      </c>
      <c r="H14" s="13" t="str">
        <f ca="1">IF(AND(база!$H12&lt;=H$3,база!$H12&gt;(H$3-1)),база!$C12,"")</f>
        <v/>
      </c>
      <c r="I14" s="13" t="str">
        <f ca="1">IF(AND(база!$H12&lt;=I$3,база!$H12&gt;(I$3-1)),база!$C12,"")</f>
        <v/>
      </c>
      <c r="J14" s="13" t="str">
        <f ca="1">IF(AND(база!$H12&lt;=J$3,база!$H12&gt;(J$3-1)),база!$C12,"")</f>
        <v/>
      </c>
      <c r="K14" s="13" t="str">
        <f ca="1">IF(AND(база!$H12&lt;=K$3,база!$H12&gt;(K$3-1)),база!$C12,"")</f>
        <v/>
      </c>
      <c r="L14" s="13" t="str">
        <f ca="1">IF(AND(база!$H12&lt;=L$3,база!$H12&gt;(L$3-1)),база!$C12,"")</f>
        <v/>
      </c>
      <c r="M14" s="13" t="str">
        <f ca="1">IF(AND(база!$H12&lt;=M$3,база!$H12&gt;(M$3-1)),база!$C12,"")</f>
        <v/>
      </c>
      <c r="N14" s="15"/>
      <c r="O14" s="1">
        <f>база!H28</f>
        <v>0</v>
      </c>
      <c r="P14" s="26"/>
      <c r="Q14" s="26"/>
      <c r="R14" s="26"/>
    </row>
    <row r="15" spans="1:18" x14ac:dyDescent="0.25">
      <c r="A15" s="4"/>
      <c r="B15" s="12" t="str">
        <f>IF(база!A13="","",база!A13)</f>
        <v/>
      </c>
      <c r="C15" s="25" t="str">
        <f>IF(база!E13="","",база!E13)</f>
        <v/>
      </c>
      <c r="D15" s="25" t="str">
        <f>IF(база!D13="","",база!D13)</f>
        <v/>
      </c>
      <c r="E15" s="25"/>
      <c r="F15" s="25"/>
      <c r="G15" s="14" t="str">
        <f>IF(база!B13="","",база!B13)</f>
        <v/>
      </c>
      <c r="H15" s="13" t="str">
        <f>IF(AND(база!$H13&lt;=H$3,база!$H13&gt;(H$3-1)),база!$C13,"")</f>
        <v/>
      </c>
      <c r="I15" s="13" t="str">
        <f>IF(AND(база!$H13&lt;=I$3,база!$H13&gt;(I$3-1)),база!$C13,"")</f>
        <v/>
      </c>
      <c r="J15" s="13" t="str">
        <f>IF(AND(база!$H13&lt;=J$3,база!$H13&gt;(J$3-1)),база!$C13,"")</f>
        <v/>
      </c>
      <c r="K15" s="13" t="str">
        <f>IF(AND(база!$H13&lt;=K$3,база!$H13&gt;(K$3-1)),база!$C13,"")</f>
        <v/>
      </c>
      <c r="L15" s="13" t="str">
        <f>IF(AND(база!$H13&lt;=L$3,база!$H13&gt;(L$3-1)),база!$C13,"")</f>
        <v/>
      </c>
      <c r="M15" s="13" t="str">
        <f>IF(AND(база!$H13&lt;=M$3,база!$H13&gt;(M$3-1)),база!$C13,"")</f>
        <v/>
      </c>
      <c r="N15" s="15"/>
      <c r="O15" s="1">
        <f>база!H29</f>
        <v>0</v>
      </c>
      <c r="P15" s="26"/>
      <c r="Q15" s="26"/>
      <c r="R15" s="26"/>
    </row>
    <row r="16" spans="1:18" x14ac:dyDescent="0.25">
      <c r="A16" s="4"/>
      <c r="B16" s="12" t="str">
        <f>IF(база!A14="","",база!A14)</f>
        <v/>
      </c>
      <c r="C16" s="25" t="str">
        <f>IF(база!E14="","",база!E14)</f>
        <v/>
      </c>
      <c r="D16" s="25" t="str">
        <f>IF(база!D14="","",база!D14)</f>
        <v/>
      </c>
      <c r="E16" s="25"/>
      <c r="F16" s="25"/>
      <c r="G16" s="14" t="str">
        <f>IF(база!B14="","",база!B14)</f>
        <v/>
      </c>
      <c r="H16" s="13" t="str">
        <f>IF(AND(база!$H14&lt;=H$3,база!$H14&gt;(H$3-1)),база!$C14,"")</f>
        <v/>
      </c>
      <c r="I16" s="13" t="str">
        <f>IF(AND(база!$H14&lt;=I$3,база!$H14&gt;(I$3-1)),база!$C14,"")</f>
        <v/>
      </c>
      <c r="J16" s="13" t="str">
        <f>IF(AND(база!$H14&lt;=J$3,база!$H14&gt;(J$3-1)),база!$C14,"")</f>
        <v/>
      </c>
      <c r="K16" s="13" t="str">
        <f>IF(AND(база!$H14&lt;=K$3,база!$H14&gt;(K$3-1)),база!$C14,"")</f>
        <v/>
      </c>
      <c r="L16" s="13" t="str">
        <f>IF(AND(база!$H14&lt;=L$3,база!$H14&gt;(L$3-1)),база!$C14,"")</f>
        <v/>
      </c>
      <c r="M16" s="13" t="str">
        <f>IF(AND(база!$H14&lt;=M$3,база!$H14&gt;(M$3-1)),база!$C14,"")</f>
        <v/>
      </c>
      <c r="N16" s="15"/>
      <c r="O16" s="1">
        <f>база!H30</f>
        <v>0</v>
      </c>
      <c r="P16" s="26"/>
      <c r="Q16" s="26"/>
      <c r="R16" s="26"/>
    </row>
    <row r="17" spans="2:2" x14ac:dyDescent="0.25">
      <c r="B17" s="42"/>
    </row>
    <row r="18" spans="2:2" x14ac:dyDescent="0.25">
      <c r="B18" s="42"/>
    </row>
  </sheetData>
  <autoFilter ref="A4:N4"/>
  <mergeCells count="10">
    <mergeCell ref="H1:M2"/>
    <mergeCell ref="N1:N3"/>
    <mergeCell ref="A1:A3"/>
    <mergeCell ref="B1:B3"/>
    <mergeCell ref="C1:C3"/>
    <mergeCell ref="D1:D3"/>
    <mergeCell ref="E1:G1"/>
    <mergeCell ref="E2:E3"/>
    <mergeCell ref="F2:F3"/>
    <mergeCell ref="G2:G3"/>
  </mergeCells>
  <conditionalFormatting sqref="B5:B16">
    <cfRule type="expression" dxfId="2" priority="1">
      <formula>$G5&lt;EDATE(TODAY(),2)</formula>
    </cfRule>
    <cfRule type="expression" dxfId="1" priority="2">
      <formula>$G5&lt;EDATE(TODAY(),4)</formula>
    </cfRule>
    <cfRule type="expression" dxfId="0" priority="3">
      <formula>($G5&gt;EDATE(TODAY(),4))*($B5&lt;&gt;"")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I3" sqref="I3"/>
    </sheetView>
  </sheetViews>
  <sheetFormatPr defaultRowHeight="15" x14ac:dyDescent="0.25"/>
  <cols>
    <col min="1" max="1" width="29.7109375" bestFit="1" customWidth="1"/>
    <col min="2" max="2" width="17.28515625" customWidth="1"/>
    <col min="3" max="3" width="7.28515625" style="6" bestFit="1" customWidth="1"/>
    <col min="4" max="4" width="9.85546875" style="6" customWidth="1"/>
    <col min="5" max="5" width="9.42578125" style="16" customWidth="1"/>
    <col min="6" max="6" width="8.5703125" customWidth="1"/>
    <col min="7" max="7" width="14.42578125" customWidth="1"/>
    <col min="8" max="8" width="16.5703125" customWidth="1"/>
  </cols>
  <sheetData>
    <row r="1" spans="1:8" ht="15.75" x14ac:dyDescent="0.25">
      <c r="A1" s="20">
        <f ca="1">TODAY()</f>
        <v>46274</v>
      </c>
    </row>
    <row r="2" spans="1:8" ht="49.5" customHeight="1" x14ac:dyDescent="0.25">
      <c r="A2" s="7" t="s">
        <v>11</v>
      </c>
      <c r="B2" s="7" t="s">
        <v>9</v>
      </c>
      <c r="C2" s="7" t="s">
        <v>12</v>
      </c>
      <c r="D2" s="7" t="s">
        <v>13</v>
      </c>
      <c r="E2" s="17" t="s">
        <v>1</v>
      </c>
      <c r="F2" s="7" t="s">
        <v>14</v>
      </c>
      <c r="G2" s="7" t="s">
        <v>15</v>
      </c>
      <c r="H2" s="8" t="s">
        <v>16</v>
      </c>
    </row>
    <row r="3" spans="1:8" x14ac:dyDescent="0.25">
      <c r="A3" s="22" t="s">
        <v>18</v>
      </c>
      <c r="B3" s="9">
        <v>46326</v>
      </c>
      <c r="C3" s="6">
        <v>4</v>
      </c>
      <c r="D3" s="6" t="s">
        <v>19</v>
      </c>
      <c r="E3" s="18" t="s">
        <v>20</v>
      </c>
      <c r="F3" s="10">
        <v>10216</v>
      </c>
      <c r="G3" s="9">
        <v>46079</v>
      </c>
      <c r="H3" s="6">
        <f ca="1">IFERROR(--(DATEDIF($A$1, B3, "m")&amp;","&amp;DATEDIF(G3,B3,"md")), 0)</f>
        <v>1.5</v>
      </c>
    </row>
    <row r="4" spans="1:8" x14ac:dyDescent="0.25">
      <c r="A4" s="21" t="s">
        <v>21</v>
      </c>
      <c r="B4" s="9">
        <v>46357</v>
      </c>
      <c r="C4" s="6">
        <v>10</v>
      </c>
      <c r="D4" s="6" t="s">
        <v>10</v>
      </c>
      <c r="E4" s="18" t="s">
        <v>17</v>
      </c>
      <c r="F4" s="10">
        <v>10531</v>
      </c>
      <c r="G4" s="9">
        <v>46023</v>
      </c>
      <c r="H4" s="6">
        <f t="shared" ref="H4:H12" ca="1" si="0">IFERROR(--(DATEDIF($A$1, B4, "m")&amp;","&amp;DATEDIF(G4,B4,"md")), 0)</f>
        <v>2</v>
      </c>
    </row>
    <row r="5" spans="1:8" x14ac:dyDescent="0.25">
      <c r="A5" s="23" t="s">
        <v>22</v>
      </c>
      <c r="B5" s="9">
        <v>46447</v>
      </c>
      <c r="C5" s="6">
        <v>10</v>
      </c>
      <c r="D5" s="6" t="s">
        <v>10</v>
      </c>
      <c r="E5" s="18" t="s">
        <v>17</v>
      </c>
      <c r="F5" s="10">
        <v>10531</v>
      </c>
      <c r="G5" s="9">
        <v>46023</v>
      </c>
      <c r="H5" s="6">
        <f t="shared" ca="1" si="0"/>
        <v>5</v>
      </c>
    </row>
    <row r="6" spans="1:8" x14ac:dyDescent="0.25">
      <c r="A6" s="23" t="s">
        <v>23</v>
      </c>
      <c r="B6" s="9">
        <v>46478</v>
      </c>
      <c r="C6" s="6">
        <v>10</v>
      </c>
      <c r="D6" s="6" t="s">
        <v>10</v>
      </c>
      <c r="E6" s="18" t="s">
        <v>17</v>
      </c>
      <c r="F6" s="10">
        <v>10531</v>
      </c>
      <c r="G6" s="9">
        <v>46023</v>
      </c>
      <c r="H6" s="6">
        <f t="shared" ca="1" si="0"/>
        <v>6</v>
      </c>
    </row>
    <row r="7" spans="1:8" x14ac:dyDescent="0.25">
      <c r="B7" s="10"/>
      <c r="E7" s="18"/>
      <c r="F7" s="10"/>
      <c r="G7" s="10"/>
      <c r="H7" s="6">
        <f t="shared" ca="1" si="0"/>
        <v>0</v>
      </c>
    </row>
    <row r="8" spans="1:8" x14ac:dyDescent="0.25">
      <c r="B8" s="10"/>
      <c r="E8" s="18"/>
      <c r="F8" s="10"/>
      <c r="G8" s="10"/>
      <c r="H8" s="6">
        <f t="shared" ca="1" si="0"/>
        <v>0</v>
      </c>
    </row>
    <row r="9" spans="1:8" x14ac:dyDescent="0.25">
      <c r="B9" s="10"/>
      <c r="E9" s="18"/>
      <c r="F9" s="10"/>
      <c r="G9" s="10"/>
      <c r="H9" s="6">
        <f t="shared" ca="1" si="0"/>
        <v>0</v>
      </c>
    </row>
    <row r="10" spans="1:8" x14ac:dyDescent="0.25">
      <c r="B10" s="10"/>
      <c r="E10" s="18"/>
      <c r="F10" s="10"/>
      <c r="G10" s="10"/>
      <c r="H10" s="6">
        <f t="shared" ca="1" si="0"/>
        <v>0</v>
      </c>
    </row>
    <row r="11" spans="1:8" x14ac:dyDescent="0.25">
      <c r="B11" s="10"/>
      <c r="E11" s="18"/>
      <c r="F11" s="10"/>
      <c r="G11" s="10"/>
      <c r="H11" s="6">
        <f t="shared" ca="1" si="0"/>
        <v>0</v>
      </c>
    </row>
    <row r="12" spans="1:8" x14ac:dyDescent="0.25">
      <c r="B12" s="10"/>
      <c r="E12" s="18"/>
      <c r="F12" s="10"/>
      <c r="G12" s="10"/>
      <c r="H12" s="6">
        <f t="shared" ca="1" si="0"/>
        <v>0</v>
      </c>
    </row>
    <row r="13" spans="1:8" ht="26.25" x14ac:dyDescent="0.4">
      <c r="B13" s="10"/>
      <c r="E13" s="18"/>
      <c r="F13" s="10"/>
      <c r="G13" s="10"/>
      <c r="H13" s="19"/>
    </row>
    <row r="14" spans="1:8" ht="26.25" x14ac:dyDescent="0.4">
      <c r="B14" s="10"/>
      <c r="E14" s="18"/>
      <c r="F14" s="10"/>
      <c r="G14" s="10"/>
      <c r="H14" s="19"/>
    </row>
    <row r="15" spans="1:8" x14ac:dyDescent="0.25">
      <c r="B15" s="10"/>
      <c r="E15" s="18"/>
      <c r="F15" s="10"/>
      <c r="G15" s="10"/>
      <c r="H15" s="6"/>
    </row>
    <row r="16" spans="1:8" x14ac:dyDescent="0.25">
      <c r="B16" s="10"/>
      <c r="E16" s="18"/>
      <c r="F16" s="10"/>
      <c r="G16" s="10"/>
    </row>
    <row r="17" spans="2:7" x14ac:dyDescent="0.25">
      <c r="B17" s="10"/>
      <c r="E17" s="18"/>
      <c r="F17" s="10"/>
      <c r="G17" s="10"/>
    </row>
    <row r="18" spans="2:7" x14ac:dyDescent="0.25">
      <c r="B18" s="10"/>
      <c r="E18" s="18"/>
      <c r="F18" s="10"/>
      <c r="G18" s="10"/>
    </row>
    <row r="19" spans="2:7" x14ac:dyDescent="0.25">
      <c r="B19" s="10"/>
      <c r="E19" s="18"/>
      <c r="F19" s="10"/>
      <c r="G19" s="10"/>
    </row>
    <row r="20" spans="2:7" x14ac:dyDescent="0.25">
      <c r="B20" s="10"/>
      <c r="E20" s="18"/>
      <c r="F20" s="10"/>
      <c r="G20" s="10"/>
    </row>
    <row r="21" spans="2:7" x14ac:dyDescent="0.25">
      <c r="B21" s="10"/>
      <c r="E21" s="18"/>
      <c r="F21" s="10"/>
      <c r="G21" s="10"/>
    </row>
    <row r="22" spans="2:7" x14ac:dyDescent="0.25">
      <c r="B22" s="10"/>
      <c r="E22" s="18"/>
      <c r="F22" s="10"/>
      <c r="G22" s="10"/>
    </row>
    <row r="23" spans="2:7" x14ac:dyDescent="0.25">
      <c r="B23" s="10"/>
      <c r="E23" s="18"/>
      <c r="F23" s="10"/>
      <c r="G23" s="10"/>
    </row>
    <row r="24" spans="2:7" x14ac:dyDescent="0.25">
      <c r="B24" s="10"/>
      <c r="E24" s="18"/>
      <c r="F24" s="10"/>
      <c r="G24" s="10"/>
    </row>
    <row r="25" spans="2:7" x14ac:dyDescent="0.25">
      <c r="B25" s="10"/>
      <c r="E25" s="18"/>
      <c r="F25" s="10"/>
      <c r="G25" s="10"/>
    </row>
    <row r="26" spans="2:7" x14ac:dyDescent="0.25">
      <c r="B26" s="10"/>
      <c r="E26" s="18"/>
      <c r="F26" s="10"/>
      <c r="G26" s="10"/>
    </row>
    <row r="27" spans="2:7" x14ac:dyDescent="0.25">
      <c r="B27" s="10"/>
      <c r="E27" s="18"/>
      <c r="F27" s="10"/>
      <c r="G27" s="10"/>
    </row>
    <row r="28" spans="2:7" x14ac:dyDescent="0.25">
      <c r="B28" s="10"/>
      <c r="E28" s="18"/>
      <c r="F28" s="10"/>
      <c r="G28" s="10"/>
    </row>
    <row r="29" spans="2:7" x14ac:dyDescent="0.25">
      <c r="B29" s="10"/>
      <c r="E29" s="18"/>
      <c r="F29" s="10"/>
      <c r="G29" s="10"/>
    </row>
    <row r="30" spans="2:7" x14ac:dyDescent="0.25">
      <c r="B30" s="10"/>
      <c r="E30" s="18"/>
      <c r="F30" s="10"/>
      <c r="G30" s="10"/>
    </row>
  </sheetData>
  <autoFilter ref="A2:H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база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2026-09-09T07:11:15Z</dcterms:modified>
</cp:coreProperties>
</file>