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Лист1" sheetId="1" r:id="rId1"/>
    <sheet name="Лист2" sheetId="2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6" i="1" l="1"/>
  <c r="J7" i="1" s="1"/>
  <c r="J8" i="1" s="1"/>
  <c r="J9" i="1"/>
  <c r="J10" i="1"/>
  <c r="J11" i="1"/>
  <c r="J12" i="1" s="1"/>
  <c r="J13" i="1"/>
  <c r="J14" i="1" s="1"/>
  <c r="J15" i="1" s="1"/>
  <c r="J16" i="1" s="1"/>
  <c r="J17" i="1" s="1"/>
  <c r="J18" i="1"/>
  <c r="J19" i="1"/>
  <c r="J20" i="1"/>
  <c r="J21" i="1"/>
  <c r="J22" i="1" s="1"/>
  <c r="J23" i="1" s="1"/>
  <c r="J24" i="1" s="1"/>
  <c r="J25" i="1" s="1"/>
  <c r="J26" i="1" s="1"/>
  <c r="J27" i="1" s="1"/>
  <c r="J28" i="1" s="1"/>
  <c r="J29" i="1" s="1"/>
  <c r="J30" i="1" s="1"/>
  <c r="J31" i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/>
  <c r="J45" i="1"/>
  <c r="J46" i="1"/>
  <c r="J47" i="1"/>
  <c r="J48" i="1"/>
  <c r="J49" i="1"/>
  <c r="J50" i="1"/>
  <c r="J5" i="1"/>
  <c r="I7" i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I39" i="1" s="1"/>
  <c r="I40" i="1" s="1"/>
  <c r="I41" i="1" s="1"/>
  <c r="I42" i="1" s="1"/>
  <c r="I43" i="1" s="1"/>
  <c r="I44" i="1" s="1"/>
  <c r="I45" i="1" s="1"/>
  <c r="I46" i="1" s="1"/>
  <c r="I47" i="1" s="1"/>
  <c r="I48" i="1" s="1"/>
  <c r="I49" i="1" s="1"/>
  <c r="I50" i="1" s="1"/>
  <c r="I6" i="1"/>
  <c r="H6" i="1"/>
  <c r="H5" i="1"/>
  <c r="I5" i="1" l="1"/>
  <c r="H7" i="1" l="1"/>
  <c r="C5" i="1"/>
  <c r="B6" i="1" s="1"/>
  <c r="C6" i="1" s="1"/>
  <c r="B7" i="1" s="1"/>
  <c r="C7" i="1" s="1"/>
  <c r="H8" i="1" l="1"/>
  <c r="B8" i="1"/>
  <c r="H9" i="1" l="1"/>
  <c r="C8" i="1"/>
  <c r="B9" i="1" s="1"/>
  <c r="C9" i="1" s="1"/>
  <c r="B10" i="1" s="1"/>
  <c r="C10" i="1" s="1"/>
  <c r="B11" i="1" s="1"/>
  <c r="H10" i="1" l="1"/>
  <c r="C11" i="1"/>
  <c r="B12" i="1" s="1"/>
  <c r="H11" i="1" l="1"/>
  <c r="C12" i="1"/>
  <c r="B13" i="1" s="1"/>
  <c r="C13" i="1" s="1"/>
  <c r="B14" i="1" s="1"/>
  <c r="C14" i="1" s="1"/>
  <c r="H12" i="1" l="1"/>
  <c r="H13" i="1" l="1"/>
  <c r="H14" i="1" l="1"/>
  <c r="H15" i="1" l="1"/>
  <c r="H16" i="1" l="1"/>
  <c r="H17" i="1" l="1"/>
  <c r="H18" i="1" l="1"/>
  <c r="H19" i="1" l="1"/>
  <c r="H20" i="1" l="1"/>
  <c r="H21" i="1" l="1"/>
  <c r="H22" i="1" l="1"/>
  <c r="H23" i="1" l="1"/>
  <c r="H24" i="1" l="1"/>
  <c r="H25" i="1" l="1"/>
  <c r="H26" i="1" l="1"/>
  <c r="H27" i="1" l="1"/>
  <c r="H28" i="1" l="1"/>
  <c r="H29" i="1" l="1"/>
  <c r="H30" i="1" l="1"/>
  <c r="H31" i="1" l="1"/>
  <c r="H32" i="1" l="1"/>
  <c r="H33" i="1" l="1"/>
  <c r="H34" i="1" l="1"/>
  <c r="H35" i="1" l="1"/>
  <c r="H36" i="1" l="1"/>
  <c r="H37" i="1" l="1"/>
  <c r="H38" i="1" l="1"/>
  <c r="H39" i="1" l="1"/>
  <c r="H40" i="1" l="1"/>
  <c r="H41" i="1" l="1"/>
  <c r="H42" i="1" l="1"/>
  <c r="H43" i="1" l="1"/>
  <c r="H44" i="1" l="1"/>
  <c r="H45" i="1" l="1"/>
  <c r="H46" i="1" l="1"/>
  <c r="H47" i="1" l="1"/>
  <c r="H48" i="1" l="1"/>
  <c r="H49" i="1" l="1"/>
  <c r="H50" i="1"/>
</calcChain>
</file>

<file path=xl/sharedStrings.xml><?xml version="1.0" encoding="utf-8"?>
<sst xmlns="http://schemas.openxmlformats.org/spreadsheetml/2006/main" count="17" uniqueCount="12">
  <si>
    <t>Дата начала</t>
  </si>
  <si>
    <t>Дата окончания</t>
  </si>
  <si>
    <t>№ п/п</t>
  </si>
  <si>
    <t>вид работ</t>
  </si>
  <si>
    <t>демонтаж</t>
  </si>
  <si>
    <t>вынос мусора</t>
  </si>
  <si>
    <t>очистка стен</t>
  </si>
  <si>
    <t>очистка потолков</t>
  </si>
  <si>
    <t>завоз материалов</t>
  </si>
  <si>
    <t>выходной</t>
  </si>
  <si>
    <t>шпаклевание стен</t>
  </si>
  <si>
    <t>штукатурка стен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</si>
</sst>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50"/>
  <sheetViews>
    <sheetView tabSelected="1" workbookViewId="0">
      <selection activeCell="H5" sqref="H5"/>
    </sheetView>
  </sheetViews>
  <sheetFormatPr defaultRowHeight="15" x14ac:dyDescent="0.25"/>
  <cols>
    <col min="1" max="1" width="9.140625" style="4"/>
    <col min="2" max="2" width="17.28515625" customWidth="1"/>
    <col min="3" max="3" width="20.42578125" customWidth="1"/>
    <col min="4" max="4" width="19.85546875" style="4" customWidth="1"/>
    <col min="9" max="9" width="15.140625" customWidth="1"/>
    <col min="10" max="10" width="19.140625" customWidth="1"/>
  </cols>
  <sheetData>
    <row r="3" spans="1:10" x14ac:dyDescent="0.25">
      <c r="B3" s="1"/>
      <c r="C3" s="1"/>
    </row>
    <row r="4" spans="1:10" x14ac:dyDescent="0.25">
      <c r="A4" s="6" t="s">
        <v>2</v>
      </c>
      <c r="B4" s="2" t="s">
        <v>0</v>
      </c>
      <c r="C4" s="2" t="s">
        <v>1</v>
      </c>
      <c r="D4" s="6" t="s">
        <v>3</v>
      </c>
      <c r="H4" s="7" t="s">
        <v>2</v>
      </c>
      <c r="I4" s="2" t="s">
        <v>0</v>
      </c>
      <c r="J4" s="7" t="s">
        <v>3</v>
      </c>
    </row>
    <row r="5" spans="1:10" x14ac:dyDescent="0.25">
      <c r="A5" s="5">
        <v>1</v>
      </c>
      <c r="B5" s="3">
        <v>46146</v>
      </c>
      <c r="C5" s="3">
        <f>B5+3</f>
        <v>46149</v>
      </c>
      <c r="D5" s="5" t="s">
        <v>4</v>
      </c>
      <c r="H5" s="8">
        <f>IFERROR(INDEX(A:A,MATCH(I5,B:B,)),"")</f>
        <v>1</v>
      </c>
      <c r="I5" s="10">
        <f>B5</f>
        <v>46146</v>
      </c>
      <c r="J5" s="8" t="str">
        <f>IF(I5&lt;&gt;"",IF(H5="",J4,VLOOKUP(H5,A:D,4,)),"")</f>
        <v>демонтаж</v>
      </c>
    </row>
    <row r="6" spans="1:10" x14ac:dyDescent="0.25">
      <c r="A6" s="5">
        <v>2</v>
      </c>
      <c r="B6" s="3">
        <f>C5+1</f>
        <v>46150</v>
      </c>
      <c r="C6" s="3">
        <f>B6</f>
        <v>46150</v>
      </c>
      <c r="D6" s="5" t="s">
        <v>5</v>
      </c>
      <c r="H6" s="8" t="str">
        <f t="shared" ref="H6:H18" si="0">IFERROR(INDEX(A:A,MATCH(I6,B:B,)),"")</f>
        <v/>
      </c>
      <c r="I6" s="9">
        <f>IF(I5&lt;&gt;"",IF(I5+1&lt;=MAX(C:C),I5+1,""),"")</f>
        <v>46147</v>
      </c>
      <c r="J6" s="8" t="str">
        <f t="shared" ref="J6:J50" si="1">IF(I6&lt;&gt;"",IF(H6="",J5,VLOOKUP(H6,A:D,4,)),"")</f>
        <v>демонтаж</v>
      </c>
    </row>
    <row r="7" spans="1:10" x14ac:dyDescent="0.25">
      <c r="A7" s="5">
        <v>3</v>
      </c>
      <c r="B7" s="3">
        <f>C6+1</f>
        <v>46151</v>
      </c>
      <c r="C7" s="3">
        <f>B7+2</f>
        <v>46153</v>
      </c>
      <c r="D7" s="5" t="s">
        <v>6</v>
      </c>
      <c r="H7" s="8" t="str">
        <f t="shared" si="0"/>
        <v/>
      </c>
      <c r="I7" s="9">
        <f t="shared" ref="I7:I50" si="2">IF(I6&lt;&gt;"",IF(I6+1&lt;=MAX(C:C),I6+1,""),"")</f>
        <v>46148</v>
      </c>
      <c r="J7" s="8" t="str">
        <f t="shared" si="1"/>
        <v>демонтаж</v>
      </c>
    </row>
    <row r="8" spans="1:10" x14ac:dyDescent="0.25">
      <c r="A8" s="5">
        <v>4</v>
      </c>
      <c r="B8" s="3">
        <f>C7+1</f>
        <v>46154</v>
      </c>
      <c r="C8" s="3">
        <f>B8+4</f>
        <v>46158</v>
      </c>
      <c r="D8" s="5" t="s">
        <v>7</v>
      </c>
      <c r="H8" s="8" t="str">
        <f t="shared" si="0"/>
        <v/>
      </c>
      <c r="I8" s="9">
        <f t="shared" si="2"/>
        <v>46149</v>
      </c>
      <c r="J8" s="8" t="str">
        <f t="shared" si="1"/>
        <v>демонтаж</v>
      </c>
    </row>
    <row r="9" spans="1:10" x14ac:dyDescent="0.25">
      <c r="A9" s="5">
        <v>5</v>
      </c>
      <c r="B9" s="3">
        <f t="shared" ref="B9" si="3">C8+1</f>
        <v>46159</v>
      </c>
      <c r="C9" s="3">
        <f t="shared" ref="C9:C14" si="4">B9</f>
        <v>46159</v>
      </c>
      <c r="D9" s="5" t="s">
        <v>8</v>
      </c>
      <c r="H9" s="8">
        <f t="shared" si="0"/>
        <v>2</v>
      </c>
      <c r="I9" s="9">
        <f t="shared" si="2"/>
        <v>46150</v>
      </c>
      <c r="J9" s="8" t="str">
        <f t="shared" si="1"/>
        <v>вынос мусора</v>
      </c>
    </row>
    <row r="10" spans="1:10" x14ac:dyDescent="0.25">
      <c r="A10" s="5">
        <v>6</v>
      </c>
      <c r="B10" s="3">
        <f>C9+1</f>
        <v>46160</v>
      </c>
      <c r="C10" s="3">
        <f t="shared" si="4"/>
        <v>46160</v>
      </c>
      <c r="D10" s="5" t="s">
        <v>9</v>
      </c>
      <c r="H10" s="8">
        <f t="shared" si="0"/>
        <v>3</v>
      </c>
      <c r="I10" s="9">
        <f t="shared" si="2"/>
        <v>46151</v>
      </c>
      <c r="J10" s="8" t="str">
        <f t="shared" si="1"/>
        <v>очистка стен</v>
      </c>
    </row>
    <row r="11" spans="1:10" x14ac:dyDescent="0.25">
      <c r="A11" s="5">
        <v>7</v>
      </c>
      <c r="B11" s="3">
        <f>C10+1</f>
        <v>46161</v>
      </c>
      <c r="C11" s="3">
        <f>B11+10</f>
        <v>46171</v>
      </c>
      <c r="D11" s="5" t="s">
        <v>10</v>
      </c>
      <c r="H11" s="8" t="str">
        <f t="shared" si="0"/>
        <v/>
      </c>
      <c r="I11" s="9">
        <f t="shared" si="2"/>
        <v>46152</v>
      </c>
      <c r="J11" s="8" t="str">
        <f t="shared" si="1"/>
        <v>очистка стен</v>
      </c>
    </row>
    <row r="12" spans="1:10" x14ac:dyDescent="0.25">
      <c r="A12" s="5">
        <v>8</v>
      </c>
      <c r="B12" s="3">
        <f t="shared" ref="B12:B14" si="5">C11+1</f>
        <v>46172</v>
      </c>
      <c r="C12" s="3">
        <f>B12+12</f>
        <v>46184</v>
      </c>
      <c r="D12" s="5" t="s">
        <v>11</v>
      </c>
      <c r="H12" s="8" t="str">
        <f t="shared" si="0"/>
        <v/>
      </c>
      <c r="I12" s="9">
        <f t="shared" si="2"/>
        <v>46153</v>
      </c>
      <c r="J12" s="8" t="str">
        <f t="shared" si="1"/>
        <v>очистка стен</v>
      </c>
    </row>
    <row r="13" spans="1:10" x14ac:dyDescent="0.25">
      <c r="A13" s="5">
        <v>9</v>
      </c>
      <c r="B13" s="3">
        <f t="shared" si="5"/>
        <v>46185</v>
      </c>
      <c r="C13" s="3">
        <f t="shared" si="4"/>
        <v>46185</v>
      </c>
      <c r="D13" s="5" t="s">
        <v>9</v>
      </c>
      <c r="H13" s="8">
        <f t="shared" si="0"/>
        <v>4</v>
      </c>
      <c r="I13" s="9">
        <f t="shared" si="2"/>
        <v>46154</v>
      </c>
      <c r="J13" s="8" t="str">
        <f t="shared" si="1"/>
        <v>очистка потолков</v>
      </c>
    </row>
    <row r="14" spans="1:10" x14ac:dyDescent="0.25">
      <c r="A14" s="5">
        <v>10</v>
      </c>
      <c r="B14" s="3">
        <f t="shared" si="5"/>
        <v>46186</v>
      </c>
      <c r="C14" s="3">
        <f t="shared" si="4"/>
        <v>46186</v>
      </c>
      <c r="D14" s="5" t="s">
        <v>9</v>
      </c>
      <c r="H14" s="8" t="str">
        <f t="shared" si="0"/>
        <v/>
      </c>
      <c r="I14" s="9">
        <f t="shared" si="2"/>
        <v>46155</v>
      </c>
      <c r="J14" s="8" t="str">
        <f t="shared" si="1"/>
        <v>очистка потолков</v>
      </c>
    </row>
    <row r="15" spans="1:10" x14ac:dyDescent="0.25">
      <c r="H15" s="8" t="str">
        <f t="shared" si="0"/>
        <v/>
      </c>
      <c r="I15" s="9">
        <f t="shared" si="2"/>
        <v>46156</v>
      </c>
      <c r="J15" s="8" t="str">
        <f t="shared" si="1"/>
        <v>очистка потолков</v>
      </c>
    </row>
    <row r="16" spans="1:10" x14ac:dyDescent="0.25">
      <c r="H16" s="8" t="str">
        <f t="shared" si="0"/>
        <v/>
      </c>
      <c r="I16" s="9">
        <f t="shared" si="2"/>
        <v>46157</v>
      </c>
      <c r="J16" s="8" t="str">
        <f t="shared" si="1"/>
        <v>очистка потолков</v>
      </c>
    </row>
    <row r="17" spans="8:10" x14ac:dyDescent="0.25">
      <c r="H17" s="8" t="str">
        <f t="shared" si="0"/>
        <v/>
      </c>
      <c r="I17" s="9">
        <f t="shared" si="2"/>
        <v>46158</v>
      </c>
      <c r="J17" s="8" t="str">
        <f t="shared" si="1"/>
        <v>очистка потолков</v>
      </c>
    </row>
    <row r="18" spans="8:10" x14ac:dyDescent="0.25">
      <c r="H18" s="8">
        <f t="shared" si="0"/>
        <v>5</v>
      </c>
      <c r="I18" s="9">
        <f t="shared" si="2"/>
        <v>46159</v>
      </c>
      <c r="J18" s="8" t="str">
        <f t="shared" si="1"/>
        <v>завоз материалов</v>
      </c>
    </row>
    <row r="19" spans="8:10" x14ac:dyDescent="0.25">
      <c r="H19" s="8">
        <f t="shared" ref="H19:H28" si="6">IFERROR(INDEX(A:A,MATCH(I19,B:B,)),"")</f>
        <v>6</v>
      </c>
      <c r="I19" s="9">
        <f t="shared" si="2"/>
        <v>46160</v>
      </c>
      <c r="J19" s="8" t="str">
        <f t="shared" si="1"/>
        <v>выходной</v>
      </c>
    </row>
    <row r="20" spans="8:10" x14ac:dyDescent="0.25">
      <c r="H20" s="8">
        <f t="shared" si="6"/>
        <v>7</v>
      </c>
      <c r="I20" s="9">
        <f t="shared" si="2"/>
        <v>46161</v>
      </c>
      <c r="J20" s="8" t="str">
        <f t="shared" si="1"/>
        <v>шпаклевание стен</v>
      </c>
    </row>
    <row r="21" spans="8:10" x14ac:dyDescent="0.25">
      <c r="H21" s="8" t="str">
        <f t="shared" si="6"/>
        <v/>
      </c>
      <c r="I21" s="9">
        <f t="shared" si="2"/>
        <v>46162</v>
      </c>
      <c r="J21" s="8" t="str">
        <f t="shared" si="1"/>
        <v>шпаклевание стен</v>
      </c>
    </row>
    <row r="22" spans="8:10" x14ac:dyDescent="0.25">
      <c r="H22" s="8" t="str">
        <f t="shared" si="6"/>
        <v/>
      </c>
      <c r="I22" s="9">
        <f t="shared" si="2"/>
        <v>46163</v>
      </c>
      <c r="J22" s="8" t="str">
        <f t="shared" si="1"/>
        <v>шпаклевание стен</v>
      </c>
    </row>
    <row r="23" spans="8:10" x14ac:dyDescent="0.25">
      <c r="H23" s="8" t="str">
        <f t="shared" si="6"/>
        <v/>
      </c>
      <c r="I23" s="9">
        <f t="shared" si="2"/>
        <v>46164</v>
      </c>
      <c r="J23" s="8" t="str">
        <f t="shared" si="1"/>
        <v>шпаклевание стен</v>
      </c>
    </row>
    <row r="24" spans="8:10" x14ac:dyDescent="0.25">
      <c r="H24" s="8" t="str">
        <f t="shared" si="6"/>
        <v/>
      </c>
      <c r="I24" s="9">
        <f t="shared" si="2"/>
        <v>46165</v>
      </c>
      <c r="J24" s="8" t="str">
        <f t="shared" si="1"/>
        <v>шпаклевание стен</v>
      </c>
    </row>
    <row r="25" spans="8:10" x14ac:dyDescent="0.25">
      <c r="H25" s="8" t="str">
        <f t="shared" si="6"/>
        <v/>
      </c>
      <c r="I25" s="9">
        <f t="shared" si="2"/>
        <v>46166</v>
      </c>
      <c r="J25" s="8" t="str">
        <f t="shared" si="1"/>
        <v>шпаклевание стен</v>
      </c>
    </row>
    <row r="26" spans="8:10" x14ac:dyDescent="0.25">
      <c r="H26" s="8" t="str">
        <f t="shared" si="6"/>
        <v/>
      </c>
      <c r="I26" s="9">
        <f t="shared" si="2"/>
        <v>46167</v>
      </c>
      <c r="J26" s="8" t="str">
        <f t="shared" si="1"/>
        <v>шпаклевание стен</v>
      </c>
    </row>
    <row r="27" spans="8:10" x14ac:dyDescent="0.25">
      <c r="H27" s="8" t="str">
        <f t="shared" si="6"/>
        <v/>
      </c>
      <c r="I27" s="9">
        <f t="shared" si="2"/>
        <v>46168</v>
      </c>
      <c r="J27" s="8" t="str">
        <f t="shared" si="1"/>
        <v>шпаклевание стен</v>
      </c>
    </row>
    <row r="28" spans="8:10" x14ac:dyDescent="0.25">
      <c r="H28" s="8" t="str">
        <f t="shared" si="6"/>
        <v/>
      </c>
      <c r="I28" s="9">
        <f t="shared" si="2"/>
        <v>46169</v>
      </c>
      <c r="J28" s="8" t="str">
        <f t="shared" si="1"/>
        <v>шпаклевание стен</v>
      </c>
    </row>
    <row r="29" spans="8:10" x14ac:dyDescent="0.25">
      <c r="H29" s="8" t="str">
        <f t="shared" ref="H29:H50" si="7">IFERROR(INDEX(A:A,MATCH(I29,B:B,)),"")</f>
        <v/>
      </c>
      <c r="I29" s="9">
        <f t="shared" si="2"/>
        <v>46170</v>
      </c>
      <c r="J29" s="8" t="str">
        <f t="shared" si="1"/>
        <v>шпаклевание стен</v>
      </c>
    </row>
    <row r="30" spans="8:10" x14ac:dyDescent="0.25">
      <c r="H30" s="8" t="str">
        <f t="shared" si="7"/>
        <v/>
      </c>
      <c r="I30" s="9">
        <f t="shared" si="2"/>
        <v>46171</v>
      </c>
      <c r="J30" s="8" t="str">
        <f t="shared" si="1"/>
        <v>шпаклевание стен</v>
      </c>
    </row>
    <row r="31" spans="8:10" x14ac:dyDescent="0.25">
      <c r="H31" s="8">
        <f t="shared" si="7"/>
        <v>8</v>
      </c>
      <c r="I31" s="9">
        <f t="shared" si="2"/>
        <v>46172</v>
      </c>
      <c r="J31" s="8" t="str">
        <f t="shared" si="1"/>
        <v>штукатурка стен</v>
      </c>
    </row>
    <row r="32" spans="8:10" x14ac:dyDescent="0.25">
      <c r="H32" s="8" t="str">
        <f t="shared" si="7"/>
        <v/>
      </c>
      <c r="I32" s="9">
        <f t="shared" si="2"/>
        <v>46173</v>
      </c>
      <c r="J32" s="8" t="str">
        <f t="shared" si="1"/>
        <v>штукатурка стен</v>
      </c>
    </row>
    <row r="33" spans="8:10" x14ac:dyDescent="0.25">
      <c r="H33" s="8" t="str">
        <f t="shared" si="7"/>
        <v/>
      </c>
      <c r="I33" s="9">
        <f t="shared" si="2"/>
        <v>46174</v>
      </c>
      <c r="J33" s="8" t="str">
        <f t="shared" si="1"/>
        <v>штукатурка стен</v>
      </c>
    </row>
    <row r="34" spans="8:10" x14ac:dyDescent="0.25">
      <c r="H34" s="8" t="str">
        <f t="shared" si="7"/>
        <v/>
      </c>
      <c r="I34" s="9">
        <f t="shared" si="2"/>
        <v>46175</v>
      </c>
      <c r="J34" s="8" t="str">
        <f t="shared" si="1"/>
        <v>штукатурка стен</v>
      </c>
    </row>
    <row r="35" spans="8:10" x14ac:dyDescent="0.25">
      <c r="H35" s="8" t="str">
        <f t="shared" si="7"/>
        <v/>
      </c>
      <c r="I35" s="9">
        <f t="shared" si="2"/>
        <v>46176</v>
      </c>
      <c r="J35" s="8" t="str">
        <f t="shared" si="1"/>
        <v>штукатурка стен</v>
      </c>
    </row>
    <row r="36" spans="8:10" x14ac:dyDescent="0.25">
      <c r="H36" s="8" t="str">
        <f t="shared" si="7"/>
        <v/>
      </c>
      <c r="I36" s="9">
        <f t="shared" si="2"/>
        <v>46177</v>
      </c>
      <c r="J36" s="8" t="str">
        <f t="shared" si="1"/>
        <v>штукатурка стен</v>
      </c>
    </row>
    <row r="37" spans="8:10" x14ac:dyDescent="0.25">
      <c r="H37" s="8" t="str">
        <f t="shared" si="7"/>
        <v/>
      </c>
      <c r="I37" s="9">
        <f t="shared" si="2"/>
        <v>46178</v>
      </c>
      <c r="J37" s="8" t="str">
        <f t="shared" si="1"/>
        <v>штукатурка стен</v>
      </c>
    </row>
    <row r="38" spans="8:10" x14ac:dyDescent="0.25">
      <c r="H38" s="8" t="str">
        <f t="shared" si="7"/>
        <v/>
      </c>
      <c r="I38" s="9">
        <f t="shared" si="2"/>
        <v>46179</v>
      </c>
      <c r="J38" s="8" t="str">
        <f t="shared" si="1"/>
        <v>штукатурка стен</v>
      </c>
    </row>
    <row r="39" spans="8:10" x14ac:dyDescent="0.25">
      <c r="H39" s="8" t="str">
        <f t="shared" si="7"/>
        <v/>
      </c>
      <c r="I39" s="9">
        <f t="shared" si="2"/>
        <v>46180</v>
      </c>
      <c r="J39" s="8" t="str">
        <f t="shared" si="1"/>
        <v>штукатурка стен</v>
      </c>
    </row>
    <row r="40" spans="8:10" x14ac:dyDescent="0.25">
      <c r="H40" s="8" t="str">
        <f t="shared" si="7"/>
        <v/>
      </c>
      <c r="I40" s="9">
        <f t="shared" si="2"/>
        <v>46181</v>
      </c>
      <c r="J40" s="8" t="str">
        <f t="shared" si="1"/>
        <v>штукатурка стен</v>
      </c>
    </row>
    <row r="41" spans="8:10" x14ac:dyDescent="0.25">
      <c r="H41" s="8" t="str">
        <f t="shared" si="7"/>
        <v/>
      </c>
      <c r="I41" s="9">
        <f t="shared" si="2"/>
        <v>46182</v>
      </c>
      <c r="J41" s="8" t="str">
        <f t="shared" si="1"/>
        <v>штукатурка стен</v>
      </c>
    </row>
    <row r="42" spans="8:10" x14ac:dyDescent="0.25">
      <c r="H42" s="8" t="str">
        <f t="shared" si="7"/>
        <v/>
      </c>
      <c r="I42" s="9">
        <f t="shared" si="2"/>
        <v>46183</v>
      </c>
      <c r="J42" s="8" t="str">
        <f t="shared" si="1"/>
        <v>штукатурка стен</v>
      </c>
    </row>
    <row r="43" spans="8:10" x14ac:dyDescent="0.25">
      <c r="H43" s="8" t="str">
        <f t="shared" si="7"/>
        <v/>
      </c>
      <c r="I43" s="9">
        <f t="shared" si="2"/>
        <v>46184</v>
      </c>
      <c r="J43" s="8" t="str">
        <f t="shared" si="1"/>
        <v>штукатурка стен</v>
      </c>
    </row>
    <row r="44" spans="8:10" x14ac:dyDescent="0.25">
      <c r="H44" s="8">
        <f t="shared" si="7"/>
        <v>9</v>
      </c>
      <c r="I44" s="9">
        <f t="shared" si="2"/>
        <v>46185</v>
      </c>
      <c r="J44" s="8" t="str">
        <f t="shared" si="1"/>
        <v>выходной</v>
      </c>
    </row>
    <row r="45" spans="8:10" x14ac:dyDescent="0.25">
      <c r="H45" s="8">
        <f t="shared" si="7"/>
        <v>10</v>
      </c>
      <c r="I45" s="9">
        <f t="shared" si="2"/>
        <v>46186</v>
      </c>
      <c r="J45" s="8" t="str">
        <f t="shared" si="1"/>
        <v>выходной</v>
      </c>
    </row>
    <row r="46" spans="8:10" x14ac:dyDescent="0.25">
      <c r="H46" s="8" t="str">
        <f t="shared" si="7"/>
        <v/>
      </c>
      <c r="I46" s="9" t="str">
        <f t="shared" si="2"/>
        <v/>
      </c>
      <c r="J46" s="8" t="str">
        <f t="shared" si="1"/>
        <v/>
      </c>
    </row>
    <row r="47" spans="8:10" x14ac:dyDescent="0.25">
      <c r="H47" s="8" t="str">
        <f t="shared" si="7"/>
        <v/>
      </c>
      <c r="I47" s="9" t="str">
        <f t="shared" si="2"/>
        <v/>
      </c>
      <c r="J47" s="8" t="str">
        <f t="shared" si="1"/>
        <v/>
      </c>
    </row>
    <row r="48" spans="8:10" x14ac:dyDescent="0.25">
      <c r="H48" s="8" t="str">
        <f t="shared" si="7"/>
        <v/>
      </c>
      <c r="I48" s="9" t="str">
        <f t="shared" si="2"/>
        <v/>
      </c>
      <c r="J48" s="8" t="str">
        <f t="shared" si="1"/>
        <v/>
      </c>
    </row>
    <row r="49" spans="8:10" x14ac:dyDescent="0.25">
      <c r="H49" s="8" t="str">
        <f t="shared" si="7"/>
        <v/>
      </c>
      <c r="I49" s="9" t="str">
        <f t="shared" si="2"/>
        <v/>
      </c>
      <c r="J49" s="8" t="str">
        <f t="shared" si="1"/>
        <v/>
      </c>
    </row>
    <row r="50" spans="8:10" x14ac:dyDescent="0.25">
      <c r="H50" s="8" t="str">
        <f t="shared" si="7"/>
        <v/>
      </c>
      <c r="I50" s="9" t="str">
        <f t="shared" si="2"/>
        <v/>
      </c>
      <c r="J50" s="8" t="str">
        <f t="shared" si="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Коля</cp:lastModifiedBy>
  <dcterms:created xsi:type="dcterms:W3CDTF">2026-11-02T16:11:30Z</dcterms:created>
  <dcterms:modified xsi:type="dcterms:W3CDTF">2026-11-03T06:01:12Z</dcterms:modified>
</cp:coreProperties>
</file>