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70" yWindow="65236" windowWidth="9075" windowHeight="10215" activeTab="0"/>
  </bookViews>
  <sheets>
    <sheet name="Город Y" sheetId="1" r:id="rId1"/>
    <sheet name="copy" sheetId="2" r:id="rId2"/>
  </sheets>
  <definedNames/>
  <calcPr fullCalcOnLoad="1"/>
</workbook>
</file>

<file path=xl/sharedStrings.xml><?xml version="1.0" encoding="utf-8"?>
<sst xmlns="http://schemas.openxmlformats.org/spreadsheetml/2006/main" count="50" uniqueCount="25">
  <si>
    <t>TOTAL</t>
  </si>
  <si>
    <t xml:space="preserve">            Т.Т.</t>
  </si>
  <si>
    <r>
      <t xml:space="preserve">Заявщик </t>
    </r>
    <r>
      <rPr>
        <sz val="12"/>
        <color indexed="8"/>
        <rFont val="Calibri"/>
        <family val="2"/>
      </rPr>
      <t>_____________________________________________________</t>
    </r>
  </si>
  <si>
    <r>
      <t xml:space="preserve">Доставщик </t>
    </r>
    <r>
      <rPr>
        <sz val="12"/>
        <color indexed="8"/>
        <rFont val="Calibri"/>
        <family val="2"/>
      </rPr>
      <t>__________________________________________________</t>
    </r>
  </si>
  <si>
    <t>Наименование товара</t>
  </si>
  <si>
    <t>10.000 Сом.</t>
  </si>
  <si>
    <r>
      <rPr>
        <b/>
        <i/>
        <sz val="8"/>
        <color indexed="8"/>
        <rFont val="Cambria"/>
        <family val="1"/>
      </rPr>
      <t>01.</t>
    </r>
    <r>
      <rPr>
        <b/>
        <i/>
        <sz val="14"/>
        <color indexed="8"/>
        <rFont val="Cambria"/>
        <family val="1"/>
      </rPr>
      <t xml:space="preserve"> Продукция Сол-Про</t>
    </r>
  </si>
  <si>
    <t>3.200 Сом.</t>
  </si>
  <si>
    <t>1.350 Сом.</t>
  </si>
  <si>
    <t>6.000 Сом.</t>
  </si>
  <si>
    <t>7.000 Сом.</t>
  </si>
  <si>
    <t>2.000 Сом.</t>
  </si>
  <si>
    <t>7.200 Сом.</t>
  </si>
  <si>
    <r>
      <rPr>
        <b/>
        <i/>
        <sz val="8"/>
        <color indexed="8"/>
        <rFont val="Cambria"/>
        <family val="1"/>
      </rPr>
      <t>05.</t>
    </r>
    <r>
      <rPr>
        <b/>
        <i/>
        <sz val="14"/>
        <color indexed="8"/>
        <rFont val="Cambria"/>
        <family val="1"/>
      </rPr>
      <t xml:space="preserve"> Соус майонезный "Оливьез"</t>
    </r>
  </si>
  <si>
    <t>31282 "Оливьез" классический 470мл/12шт твист-офф</t>
  </si>
  <si>
    <r>
      <rPr>
        <b/>
        <i/>
        <sz val="8"/>
        <color indexed="8"/>
        <rFont val="Cambria"/>
        <family val="1"/>
      </rPr>
      <t>08.</t>
    </r>
    <r>
      <rPr>
        <b/>
        <i/>
        <sz val="14"/>
        <color indexed="8"/>
        <rFont val="Cambria"/>
        <family val="1"/>
      </rPr>
      <t xml:space="preserve"> Маргарины "Саратовский Сливочный вкус"</t>
    </r>
  </si>
  <si>
    <t>32965 Маргарин Саратовский 60 % 150гр/60шт</t>
  </si>
  <si>
    <r>
      <rPr>
        <b/>
        <i/>
        <sz val="12"/>
        <color indexed="8"/>
        <rFont val="Calibri"/>
        <family val="2"/>
      </rPr>
      <t xml:space="preserve">Заявочный лист </t>
    </r>
    <r>
      <rPr>
        <b/>
        <i/>
        <sz val="20"/>
        <color indexed="8"/>
        <rFont val="Calibri"/>
        <family val="2"/>
      </rPr>
      <t>Y</t>
    </r>
  </si>
  <si>
    <t>31283 "Оливьез" 35% классический 920мл/6шт твист-офф</t>
  </si>
  <si>
    <t>31145 Чудесница 900гр/6шт твист-офф</t>
  </si>
  <si>
    <t>31147 Чудесница классический 210гр/24 дой-пак</t>
  </si>
  <si>
    <t>10,20,30,40,60,70  Вахдат,Рудаки</t>
  </si>
  <si>
    <t>31146 Чудесница 800гр/6шт ведёрко</t>
  </si>
  <si>
    <t>31143 Чудесница 15%  420гр/20шт классический</t>
  </si>
  <si>
    <r>
      <rPr>
        <b/>
        <i/>
        <sz val="8"/>
        <color indexed="8"/>
        <rFont val="Cambria"/>
        <family val="1"/>
      </rPr>
      <t xml:space="preserve">03. </t>
    </r>
    <r>
      <rPr>
        <b/>
        <i/>
        <sz val="14"/>
        <color indexed="8"/>
        <rFont val="Cambria"/>
        <family val="1"/>
      </rPr>
      <t>Майонезы "Чудесница"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</si>
</sst>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\ &quot;т.р.&quot;_-;\-* #,##0.00\ &quot;т.р.&quot;_-;_-* &quot;-&quot;??\ &quot;т.р.&quot;_-;_-@_-"/>
    <numFmt numFmtId="181" formatCode="_-* #,##0\ &quot;т.р.&quot;_-;\-* #,##0\ &quot;т.р.&quot;_-;_-* &quot;-&quot;\ &quot;т.р.&quot;_-;_-@_-"/>
    <numFmt numFmtId="182" formatCode="_-* #,##0.00\ _т_._р_._-;\-* #,##0.00\ _т_._р_._-;_-* &quot;-&quot;??\ _т_._р_._-;_-@_-"/>
    <numFmt numFmtId="183" formatCode="_-* #,##0\ _т_._р_._-;\-* #,##0\ _т_._р_._-;_-* &quot;-&quot;\ _т_.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Cambria"/>
      <family val="1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mbria"/>
      <family val="1"/>
    </font>
    <font>
      <sz val="11"/>
      <name val="Arial Cyr"/>
      <family val="0"/>
    </font>
    <font>
      <sz val="12"/>
      <name val="Arial Cyr"/>
      <family val="0"/>
    </font>
    <font>
      <b/>
      <i/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6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Cambria"/>
      <family val="1"/>
    </font>
    <font>
      <b/>
      <i/>
      <sz val="12"/>
      <name val="Calibri"/>
      <family val="2"/>
    </font>
    <font>
      <sz val="1"/>
      <color indexed="10"/>
      <name val="Calibri"/>
      <family val="2"/>
    </font>
    <font>
      <sz val="1"/>
      <color indexed="22"/>
      <name val="Arial"/>
      <family val="2"/>
    </font>
    <font>
      <sz val="11"/>
      <color indexed="8"/>
      <name val="Cambria"/>
      <family val="1"/>
    </font>
    <font>
      <sz val="10"/>
      <color indexed="63"/>
      <name val="Arial"/>
      <family val="2"/>
    </font>
    <font>
      <sz val="1"/>
      <color indexed="22"/>
      <name val="Calibri"/>
      <family val="2"/>
    </font>
    <font>
      <b/>
      <i/>
      <sz val="18"/>
      <color indexed="8"/>
      <name val="Cambria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Calibri"/>
      <family val="2"/>
    </font>
    <font>
      <sz val="1"/>
      <color rgb="FFFF0000"/>
      <name val="Calibri"/>
      <family val="2"/>
    </font>
    <font>
      <sz val="1"/>
      <color theme="0" tint="-0.04997999966144562"/>
      <name val="Arial"/>
      <family val="2"/>
    </font>
    <font>
      <sz val="10"/>
      <color rgb="FF222222"/>
      <name val="Arial"/>
      <family val="2"/>
    </font>
    <font>
      <sz val="1"/>
      <color theme="0" tint="-0.049979999661445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9" fillId="0" borderId="10" xfId="5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30" fillId="0" borderId="14" xfId="53" applyFont="1" applyFill="1" applyBorder="1" applyAlignment="1">
      <alignment/>
      <protection/>
    </xf>
    <xf numFmtId="0" fontId="1" fillId="0" borderId="15" xfId="53" applyFill="1" applyBorder="1" applyAlignment="1">
      <alignment horizontal="center" vertical="center"/>
      <protection/>
    </xf>
    <xf numFmtId="0" fontId="19" fillId="0" borderId="16" xfId="53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top"/>
    </xf>
    <xf numFmtId="0" fontId="21" fillId="0" borderId="17" xfId="53" applyFont="1" applyFill="1" applyBorder="1" applyAlignment="1">
      <alignment horizontal="left"/>
      <protection/>
    </xf>
    <xf numFmtId="0" fontId="40" fillId="0" borderId="18" xfId="53" applyFont="1" applyFill="1" applyBorder="1" applyAlignment="1">
      <alignment/>
      <protection/>
    </xf>
    <xf numFmtId="0" fontId="40" fillId="0" borderId="19" xfId="53" applyFont="1" applyFill="1" applyBorder="1" applyAlignment="1">
      <alignment/>
      <protection/>
    </xf>
    <xf numFmtId="0" fontId="41" fillId="0" borderId="20" xfId="53" applyFont="1" applyFill="1" applyBorder="1" applyAlignment="1">
      <alignment horizontal="right"/>
      <protection/>
    </xf>
    <xf numFmtId="0" fontId="40" fillId="0" borderId="20" xfId="53" applyFont="1" applyFill="1" applyBorder="1" applyAlignment="1">
      <alignment/>
      <protection/>
    </xf>
    <xf numFmtId="0" fontId="21" fillId="0" borderId="17" xfId="53" applyFont="1" applyFill="1" applyBorder="1">
      <alignment/>
      <protection/>
    </xf>
    <xf numFmtId="0" fontId="42" fillId="0" borderId="20" xfId="0" applyFont="1" applyFill="1" applyBorder="1" applyAlignment="1">
      <alignment horizontal="center" vertical="center"/>
    </xf>
    <xf numFmtId="0" fontId="30" fillId="0" borderId="21" xfId="53" applyFont="1" applyFill="1" applyBorder="1" applyAlignment="1">
      <alignment/>
      <protection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30" fillId="0" borderId="14" xfId="53" applyFont="1" applyFill="1" applyBorder="1" applyAlignment="1">
      <alignment vertical="center"/>
      <protection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4" fontId="27" fillId="0" borderId="25" xfId="53" applyNumberFormat="1" applyFont="1" applyFill="1" applyBorder="1" applyAlignment="1">
      <alignment horizontal="center" vertical="center" wrapText="1"/>
      <protection/>
    </xf>
    <xf numFmtId="0" fontId="34" fillId="0" borderId="26" xfId="53" applyFont="1" applyFill="1" applyBorder="1" applyAlignment="1">
      <alignment horizontal="center" vertical="center"/>
      <protection/>
    </xf>
    <xf numFmtId="0" fontId="34" fillId="0" borderId="27" xfId="53" applyFont="1" applyFill="1" applyBorder="1" applyAlignment="1">
      <alignment horizontal="center" vertical="center"/>
      <protection/>
    </xf>
    <xf numFmtId="0" fontId="43" fillId="0" borderId="19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23" xfId="53" applyFill="1" applyBorder="1" applyAlignment="1">
      <alignment horizontal="center"/>
      <protection/>
    </xf>
    <xf numFmtId="0" fontId="1" fillId="0" borderId="20" xfId="53" applyFill="1" applyBorder="1" applyAlignment="1">
      <alignment horizontal="center"/>
      <protection/>
    </xf>
    <xf numFmtId="0" fontId="1" fillId="0" borderId="19" xfId="53" applyFill="1" applyBorder="1" applyAlignment="1">
      <alignment horizontal="center"/>
      <protection/>
    </xf>
    <xf numFmtId="0" fontId="22" fillId="0" borderId="28" xfId="53" applyFont="1" applyFill="1" applyBorder="1" applyAlignment="1">
      <alignment horizontal="left"/>
      <protection/>
    </xf>
    <xf numFmtId="0" fontId="22" fillId="0" borderId="29" xfId="53" applyFont="1" applyFill="1" applyBorder="1" applyAlignment="1">
      <alignment horizontal="left"/>
      <protection/>
    </xf>
    <xf numFmtId="0" fontId="22" fillId="0" borderId="30" xfId="53" applyFont="1" applyFill="1" applyBorder="1" applyAlignment="1">
      <alignment horizontal="left"/>
      <protection/>
    </xf>
    <xf numFmtId="14" fontId="44" fillId="0" borderId="22" xfId="53" applyNumberFormat="1" applyFont="1" applyFill="1" applyBorder="1" applyAlignment="1">
      <alignment horizontal="right" textRotation="90"/>
      <protection/>
    </xf>
    <xf numFmtId="14" fontId="44" fillId="0" borderId="18" xfId="53" applyNumberFormat="1" applyFont="1" applyFill="1" applyBorder="1" applyAlignment="1">
      <alignment horizontal="right" textRotation="90"/>
      <protection/>
    </xf>
    <xf numFmtId="0" fontId="44" fillId="0" borderId="20" xfId="53" applyFont="1" applyFill="1" applyBorder="1" applyAlignment="1">
      <alignment horizontal="right" textRotation="90"/>
      <protection/>
    </xf>
    <xf numFmtId="0" fontId="44" fillId="0" borderId="19" xfId="53" applyFont="1" applyFill="1" applyBorder="1" applyAlignment="1">
      <alignment horizontal="right" textRotation="90"/>
      <protection/>
    </xf>
    <xf numFmtId="0" fontId="37" fillId="0" borderId="17" xfId="53" applyFont="1" applyFill="1" applyBorder="1" applyAlignment="1">
      <alignment horizontal="center" vertical="center"/>
      <protection/>
    </xf>
    <xf numFmtId="0" fontId="37" fillId="0" borderId="31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 textRotation="90"/>
      <protection/>
    </xf>
    <xf numFmtId="0" fontId="9" fillId="0" borderId="20" xfId="53" applyFont="1" applyFill="1" applyBorder="1" applyAlignment="1">
      <alignment horizontal="center" vertical="center" textRotation="90"/>
      <protection/>
    </xf>
    <xf numFmtId="0" fontId="22" fillId="24" borderId="32" xfId="53" applyFont="1" applyFill="1" applyBorder="1" applyAlignment="1">
      <alignment horizontal="center"/>
      <protection/>
    </xf>
    <xf numFmtId="0" fontId="22" fillId="24" borderId="33" xfId="53" applyFont="1" applyFill="1" applyBorder="1" applyAlignment="1">
      <alignment horizontal="center"/>
      <protection/>
    </xf>
    <xf numFmtId="0" fontId="22" fillId="24" borderId="34" xfId="53" applyFont="1" applyFill="1" applyBorder="1" applyAlignment="1">
      <alignment horizontal="center"/>
      <protection/>
    </xf>
    <xf numFmtId="0" fontId="26" fillId="0" borderId="24" xfId="53" applyFont="1" applyFill="1" applyBorder="1" applyAlignment="1">
      <alignment horizontal="center" vertical="center" textRotation="90"/>
      <protection/>
    </xf>
    <xf numFmtId="0" fontId="26" fillId="0" borderId="35" xfId="53" applyFont="1" applyFill="1" applyBorder="1" applyAlignment="1">
      <alignment horizontal="center" vertical="center" textRotation="90"/>
      <protection/>
    </xf>
    <xf numFmtId="0" fontId="26" fillId="0" borderId="36" xfId="53" applyFont="1" applyFill="1" applyBorder="1" applyAlignment="1">
      <alignment horizontal="center" vertical="center" textRotation="90"/>
      <protection/>
    </xf>
    <xf numFmtId="14" fontId="44" fillId="0" borderId="23" xfId="53" applyNumberFormat="1" applyFont="1" applyFill="1" applyBorder="1" applyAlignment="1">
      <alignment horizontal="right" textRotation="90"/>
      <protection/>
    </xf>
    <xf numFmtId="14" fontId="44" fillId="0" borderId="20" xfId="53" applyNumberFormat="1" applyFont="1" applyFill="1" applyBorder="1" applyAlignment="1">
      <alignment horizontal="right" textRotation="90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C00000"/>
  </sheetPr>
  <dimension ref="A1:IU18"/>
  <sheetViews>
    <sheetView tabSelected="1" zoomScale="85" zoomScaleNormal="85" zoomScalePageLayoutView="0" workbookViewId="0" topLeftCell="A1">
      <selection activeCell="L9" sqref="L9"/>
    </sheetView>
  </sheetViews>
  <sheetFormatPr defaultColWidth="9.00390625" defaultRowHeight="12.75"/>
  <cols>
    <col min="1" max="1" width="75.625" style="2" customWidth="1"/>
    <col min="2" max="2" width="12.00390625" style="33" customWidth="1"/>
    <col min="3" max="9" width="6.75390625" style="2" customWidth="1"/>
    <col min="10" max="16384" width="9.125" style="2" customWidth="1"/>
  </cols>
  <sheetData>
    <row r="1" spans="1:9" ht="24.75" customHeight="1">
      <c r="A1" s="10" t="s">
        <v>17</v>
      </c>
      <c r="B1" s="29" t="s">
        <v>21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1"/>
    </row>
    <row r="2" spans="1:9" ht="24.75" customHeight="1">
      <c r="A2" s="11" t="str">
        <f>"- Дата заявки  "&amp;TEXT(D2,"ДД-ММММ,ГГГГ")&amp;TEXT(D2,"  дддд -")</f>
        <v>- Дата заявки  ДД-ММММ41503,ГГГГ дддд -</v>
      </c>
      <c r="B2" s="46" t="s">
        <v>1</v>
      </c>
      <c r="C2" s="15">
        <f>IF(B6=6,2,1)</f>
        <v>1</v>
      </c>
      <c r="D2" s="40">
        <f ca="1">TODAY()+C2</f>
        <v>41503</v>
      </c>
      <c r="E2" s="54">
        <f>D2+C3</f>
        <v>41505</v>
      </c>
      <c r="F2" s="34"/>
      <c r="G2" s="34"/>
      <c r="H2" s="34"/>
      <c r="I2" s="51" t="s">
        <v>0</v>
      </c>
    </row>
    <row r="3" spans="1:9" ht="24.75" customHeight="1">
      <c r="A3" s="12" t="s">
        <v>2</v>
      </c>
      <c r="B3" s="47"/>
      <c r="C3" s="15">
        <f>IF(B6=5,2,1)</f>
        <v>2</v>
      </c>
      <c r="D3" s="41"/>
      <c r="E3" s="55"/>
      <c r="F3" s="35"/>
      <c r="G3" s="35"/>
      <c r="H3" s="35"/>
      <c r="I3" s="52"/>
    </row>
    <row r="4" spans="1:9" ht="24.75" customHeight="1">
      <c r="A4" s="11" t="str">
        <f>"- Дата доставки  "&amp;TEXT(E2,"ДД-ММММ,ГГГГ")&amp;TEXT(E2,"  дддд -")</f>
        <v>- Дата доставки  ДД-ММММ41505,ГГГГ дддд -</v>
      </c>
      <c r="B4" s="47"/>
      <c r="C4" s="16"/>
      <c r="D4" s="41"/>
      <c r="E4" s="55"/>
      <c r="F4" s="35"/>
      <c r="G4" s="35"/>
      <c r="H4" s="35"/>
      <c r="I4" s="52"/>
    </row>
    <row r="5" spans="1:9" ht="24.75" customHeight="1">
      <c r="A5" s="17" t="s">
        <v>3</v>
      </c>
      <c r="B5" s="47"/>
      <c r="C5" s="16"/>
      <c r="D5" s="42"/>
      <c r="E5" s="42"/>
      <c r="F5" s="35"/>
      <c r="G5" s="35"/>
      <c r="H5" s="35"/>
      <c r="I5" s="52"/>
    </row>
    <row r="6" spans="1:9" ht="29.25" customHeight="1">
      <c r="A6" s="44" t="s">
        <v>4</v>
      </c>
      <c r="B6" s="18">
        <f ca="1">WEEKDAY(TODAY())-1</f>
        <v>5</v>
      </c>
      <c r="C6" s="13"/>
      <c r="D6" s="42"/>
      <c r="E6" s="42"/>
      <c r="F6" s="35"/>
      <c r="G6" s="35"/>
      <c r="H6" s="35"/>
      <c r="I6" s="52"/>
    </row>
    <row r="7" spans="1:9" ht="15" customHeight="1" thickBot="1">
      <c r="A7" s="45"/>
      <c r="B7" s="32"/>
      <c r="C7" s="14"/>
      <c r="D7" s="43"/>
      <c r="E7" s="43"/>
      <c r="F7" s="36"/>
      <c r="G7" s="36"/>
      <c r="H7" s="36"/>
      <c r="I7" s="53"/>
    </row>
    <row r="8" spans="1:9" s="3" customFormat="1" ht="18.75" thickBot="1">
      <c r="A8" s="48" t="s">
        <v>6</v>
      </c>
      <c r="B8" s="49"/>
      <c r="C8" s="49"/>
      <c r="D8" s="49"/>
      <c r="E8" s="49"/>
      <c r="F8" s="49"/>
      <c r="G8" s="49"/>
      <c r="H8" s="49"/>
      <c r="I8" s="50"/>
    </row>
    <row r="9" spans="1:255" s="3" customFormat="1" ht="18" customHeight="1">
      <c r="A9" s="37" t="s">
        <v>24</v>
      </c>
      <c r="B9" s="38"/>
      <c r="C9" s="38"/>
      <c r="D9" s="38"/>
      <c r="E9" s="38"/>
      <c r="F9" s="38"/>
      <c r="G9" s="38"/>
      <c r="H9" s="38"/>
      <c r="I9" s="3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3" customFormat="1" ht="18" customHeight="1">
      <c r="A10" s="19" t="s">
        <v>23</v>
      </c>
      <c r="B10" s="31" t="s">
        <v>7</v>
      </c>
      <c r="C10" s="20"/>
      <c r="D10" s="21"/>
      <c r="E10" s="21"/>
      <c r="F10" s="21"/>
      <c r="G10" s="21"/>
      <c r="H10" s="21"/>
      <c r="I10" s="2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3" customFormat="1" ht="18" customHeight="1">
      <c r="A11" s="19" t="s">
        <v>19</v>
      </c>
      <c r="B11" s="31" t="s">
        <v>12</v>
      </c>
      <c r="C11" s="20"/>
      <c r="D11" s="21"/>
      <c r="E11" s="21"/>
      <c r="F11" s="21"/>
      <c r="G11" s="21"/>
      <c r="H11" s="21"/>
      <c r="I11" s="2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3" customFormat="1" ht="18" customHeight="1">
      <c r="A12" s="19" t="s">
        <v>22</v>
      </c>
      <c r="B12" s="31" t="s">
        <v>10</v>
      </c>
      <c r="C12" s="20"/>
      <c r="D12" s="21"/>
      <c r="E12" s="21"/>
      <c r="F12" s="21"/>
      <c r="G12" s="21"/>
      <c r="H12" s="21"/>
      <c r="I12" s="2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3" customFormat="1" ht="18" customHeight="1">
      <c r="A13" s="8" t="s">
        <v>20</v>
      </c>
      <c r="B13" s="30" t="s">
        <v>11</v>
      </c>
      <c r="C13" s="4"/>
      <c r="D13" s="5"/>
      <c r="E13" s="5"/>
      <c r="F13" s="5"/>
      <c r="G13" s="5"/>
      <c r="H13" s="5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3" customFormat="1" ht="18" customHeight="1">
      <c r="A14" s="37" t="s">
        <v>13</v>
      </c>
      <c r="B14" s="38"/>
      <c r="C14" s="38"/>
      <c r="D14" s="38"/>
      <c r="E14" s="38"/>
      <c r="F14" s="38"/>
      <c r="G14" s="38"/>
      <c r="H14" s="38"/>
      <c r="I14" s="3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28" customFormat="1" ht="18" customHeight="1">
      <c r="A15" s="23" t="s">
        <v>14</v>
      </c>
      <c r="B15" s="30" t="s">
        <v>9</v>
      </c>
      <c r="C15" s="24"/>
      <c r="D15" s="25"/>
      <c r="E15" s="25"/>
      <c r="F15" s="25"/>
      <c r="G15" s="25"/>
      <c r="H15" s="2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8" customHeight="1">
      <c r="A16" s="23" t="s">
        <v>18</v>
      </c>
      <c r="B16" s="30" t="s">
        <v>5</v>
      </c>
      <c r="C16" s="24"/>
      <c r="D16" s="25"/>
      <c r="E16" s="25"/>
      <c r="F16" s="25"/>
      <c r="G16" s="25"/>
      <c r="H16" s="25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3" customFormat="1" ht="18" customHeight="1">
      <c r="A17" s="37" t="s">
        <v>15</v>
      </c>
      <c r="B17" s="38"/>
      <c r="C17" s="38"/>
      <c r="D17" s="38"/>
      <c r="E17" s="38"/>
      <c r="F17" s="38"/>
      <c r="G17" s="38"/>
      <c r="H17" s="38"/>
      <c r="I17" s="3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3" customFormat="1" ht="18" customHeight="1">
      <c r="A18" s="8" t="s">
        <v>16</v>
      </c>
      <c r="B18" s="30" t="s">
        <v>8</v>
      </c>
      <c r="C18" s="4"/>
      <c r="D18" s="5"/>
      <c r="E18" s="5"/>
      <c r="F18" s="5"/>
      <c r="G18" s="5"/>
      <c r="H18" s="5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</sheetData>
  <sheetProtection/>
  <mergeCells count="12">
    <mergeCell ref="A17:I17"/>
    <mergeCell ref="A14:I14"/>
    <mergeCell ref="I2:I7"/>
    <mergeCell ref="H2:H7"/>
    <mergeCell ref="E2:E7"/>
    <mergeCell ref="G2:G7"/>
    <mergeCell ref="A9:I9"/>
    <mergeCell ref="D2:D7"/>
    <mergeCell ref="A6:A7"/>
    <mergeCell ref="B2:B5"/>
    <mergeCell ref="A8:I8"/>
    <mergeCell ref="F2:F7"/>
  </mergeCells>
  <printOptions/>
  <pageMargins left="0" right="0" top="0" bottom="0" header="0" footer="0"/>
  <pageSetup horizontalDpi="600" verticalDpi="600" orientation="portrait" paperSize="9" scale="75" r:id="rId1"/>
  <headerFooter alignWithMargins="0"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C00000"/>
  </sheetPr>
  <dimension ref="A1:IU18"/>
  <sheetViews>
    <sheetView zoomScale="85" zoomScaleNormal="85" zoomScalePageLayoutView="0" workbookViewId="0" topLeftCell="A1">
      <selection activeCell="L9" sqref="L9"/>
    </sheetView>
  </sheetViews>
  <sheetFormatPr defaultColWidth="9.00390625" defaultRowHeight="12.75"/>
  <cols>
    <col min="1" max="1" width="75.625" style="2" customWidth="1"/>
    <col min="2" max="2" width="12.00390625" style="33" customWidth="1"/>
    <col min="3" max="9" width="6.75390625" style="2" customWidth="1"/>
    <col min="10" max="16384" width="9.125" style="2" customWidth="1"/>
  </cols>
  <sheetData>
    <row r="1" spans="1:9" ht="24.75" customHeight="1">
      <c r="A1" s="10" t="s">
        <v>17</v>
      </c>
      <c r="B1" s="29" t="s">
        <v>21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1"/>
    </row>
    <row r="2" spans="1:9" ht="24.75" customHeight="1">
      <c r="A2" s="11" t="str">
        <f>"- Дата заявки  "&amp;TEXT(D2,"ДД-ММММ,ГГГГ")&amp;TEXT(D2,"  дддд -")</f>
        <v>- Дата заявки  ДД-ММММ41503,ГГГГ дддд -</v>
      </c>
      <c r="B2" s="46" t="s">
        <v>1</v>
      </c>
      <c r="C2" s="15">
        <f>IF(B6=6,2,1)</f>
        <v>1</v>
      </c>
      <c r="D2" s="40">
        <f ca="1">TODAY()+C2</f>
        <v>41503</v>
      </c>
      <c r="E2" s="54">
        <f>D2+C3</f>
        <v>41505</v>
      </c>
      <c r="F2" s="34"/>
      <c r="G2" s="34"/>
      <c r="H2" s="34"/>
      <c r="I2" s="51" t="s">
        <v>0</v>
      </c>
    </row>
    <row r="3" spans="1:9" ht="24.75" customHeight="1">
      <c r="A3" s="12" t="s">
        <v>2</v>
      </c>
      <c r="B3" s="47"/>
      <c r="C3" s="15">
        <f>IF(B6=5,2,1)</f>
        <v>2</v>
      </c>
      <c r="D3" s="41"/>
      <c r="E3" s="55"/>
      <c r="F3" s="35"/>
      <c r="G3" s="35"/>
      <c r="H3" s="35"/>
      <c r="I3" s="52"/>
    </row>
    <row r="4" spans="1:9" ht="24.75" customHeight="1">
      <c r="A4" s="11" t="str">
        <f>"- Дата доставки  "&amp;TEXT(E2,"ДД-ММММ,ГГГГ")&amp;TEXT(E2,"  дддд -")</f>
        <v>- Дата доставки  ДД-ММММ41505,ГГГГ дддд -</v>
      </c>
      <c r="B4" s="47"/>
      <c r="C4" s="16"/>
      <c r="D4" s="41"/>
      <c r="E4" s="55"/>
      <c r="F4" s="35"/>
      <c r="G4" s="35"/>
      <c r="H4" s="35"/>
      <c r="I4" s="52"/>
    </row>
    <row r="5" spans="1:9" ht="24.75" customHeight="1">
      <c r="A5" s="17" t="s">
        <v>3</v>
      </c>
      <c r="B5" s="47"/>
      <c r="C5" s="16"/>
      <c r="D5" s="42"/>
      <c r="E5" s="42"/>
      <c r="F5" s="35"/>
      <c r="G5" s="35"/>
      <c r="H5" s="35"/>
      <c r="I5" s="52"/>
    </row>
    <row r="6" spans="1:9" ht="29.25" customHeight="1">
      <c r="A6" s="44" t="s">
        <v>4</v>
      </c>
      <c r="B6" s="18">
        <f ca="1">WEEKDAY(TODAY())-1</f>
        <v>5</v>
      </c>
      <c r="C6" s="13"/>
      <c r="D6" s="42"/>
      <c r="E6" s="42"/>
      <c r="F6" s="35"/>
      <c r="G6" s="35"/>
      <c r="H6" s="35"/>
      <c r="I6" s="52"/>
    </row>
    <row r="7" spans="1:9" ht="15" customHeight="1" thickBot="1">
      <c r="A7" s="45"/>
      <c r="B7" s="32"/>
      <c r="C7" s="14"/>
      <c r="D7" s="43"/>
      <c r="E7" s="43"/>
      <c r="F7" s="36"/>
      <c r="G7" s="36"/>
      <c r="H7" s="36"/>
      <c r="I7" s="53"/>
    </row>
    <row r="8" spans="1:9" s="3" customFormat="1" ht="18.75" thickBot="1">
      <c r="A8" s="48" t="s">
        <v>6</v>
      </c>
      <c r="B8" s="49"/>
      <c r="C8" s="49"/>
      <c r="D8" s="49"/>
      <c r="E8" s="49"/>
      <c r="F8" s="49"/>
      <c r="G8" s="49"/>
      <c r="H8" s="49"/>
      <c r="I8" s="50"/>
    </row>
    <row r="9" spans="1:255" s="3" customFormat="1" ht="18" customHeight="1">
      <c r="A9" s="37" t="s">
        <v>24</v>
      </c>
      <c r="B9" s="38"/>
      <c r="C9" s="38"/>
      <c r="D9" s="38"/>
      <c r="E9" s="38"/>
      <c r="F9" s="38"/>
      <c r="G9" s="38"/>
      <c r="H9" s="38"/>
      <c r="I9" s="3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3" customFormat="1" ht="18" customHeight="1">
      <c r="A10" s="19" t="s">
        <v>23</v>
      </c>
      <c r="B10" s="31" t="s">
        <v>7</v>
      </c>
      <c r="C10" s="20"/>
      <c r="D10" s="21"/>
      <c r="E10" s="21"/>
      <c r="F10" s="21"/>
      <c r="G10" s="21"/>
      <c r="H10" s="21"/>
      <c r="I10" s="2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3" customFormat="1" ht="18" customHeight="1">
      <c r="A11" s="19" t="s">
        <v>19</v>
      </c>
      <c r="B11" s="31" t="s">
        <v>12</v>
      </c>
      <c r="C11" s="20"/>
      <c r="D11" s="21"/>
      <c r="E11" s="21"/>
      <c r="F11" s="21"/>
      <c r="G11" s="21"/>
      <c r="H11" s="21"/>
      <c r="I11" s="22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3" customFormat="1" ht="18" customHeight="1">
      <c r="A12" s="19" t="s">
        <v>22</v>
      </c>
      <c r="B12" s="31" t="s">
        <v>10</v>
      </c>
      <c r="C12" s="20"/>
      <c r="D12" s="21"/>
      <c r="E12" s="21"/>
      <c r="F12" s="21"/>
      <c r="G12" s="21"/>
      <c r="H12" s="21"/>
      <c r="I12" s="22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3" customFormat="1" ht="18" customHeight="1">
      <c r="A13" s="8" t="s">
        <v>20</v>
      </c>
      <c r="B13" s="30" t="s">
        <v>11</v>
      </c>
      <c r="C13" s="4"/>
      <c r="D13" s="5"/>
      <c r="E13" s="5"/>
      <c r="F13" s="5"/>
      <c r="G13" s="5"/>
      <c r="H13" s="5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3" customFormat="1" ht="18" customHeight="1">
      <c r="A14" s="37" t="s">
        <v>13</v>
      </c>
      <c r="B14" s="38"/>
      <c r="C14" s="38"/>
      <c r="D14" s="38"/>
      <c r="E14" s="38"/>
      <c r="F14" s="38"/>
      <c r="G14" s="38"/>
      <c r="H14" s="38"/>
      <c r="I14" s="3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28" customFormat="1" ht="18" customHeight="1">
      <c r="A15" s="23" t="s">
        <v>14</v>
      </c>
      <c r="B15" s="30" t="s">
        <v>9</v>
      </c>
      <c r="C15" s="24"/>
      <c r="D15" s="25"/>
      <c r="E15" s="25"/>
      <c r="F15" s="25"/>
      <c r="G15" s="25"/>
      <c r="H15" s="25"/>
      <c r="I15" s="26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</row>
    <row r="16" spans="1:255" s="28" customFormat="1" ht="18" customHeight="1">
      <c r="A16" s="23" t="s">
        <v>18</v>
      </c>
      <c r="B16" s="30" t="s">
        <v>5</v>
      </c>
      <c r="C16" s="24"/>
      <c r="D16" s="25"/>
      <c r="E16" s="25"/>
      <c r="F16" s="25"/>
      <c r="G16" s="25"/>
      <c r="H16" s="25"/>
      <c r="I16" s="26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</row>
    <row r="17" spans="1:255" s="3" customFormat="1" ht="18" customHeight="1">
      <c r="A17" s="37" t="s">
        <v>15</v>
      </c>
      <c r="B17" s="38"/>
      <c r="C17" s="38"/>
      <c r="D17" s="38"/>
      <c r="E17" s="38"/>
      <c r="F17" s="38"/>
      <c r="G17" s="38"/>
      <c r="H17" s="38"/>
      <c r="I17" s="3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3" customFormat="1" ht="18" customHeight="1">
      <c r="A18" s="8" t="s">
        <v>16</v>
      </c>
      <c r="B18" s="30" t="s">
        <v>8</v>
      </c>
      <c r="C18" s="4"/>
      <c r="D18" s="5"/>
      <c r="E18" s="5"/>
      <c r="F18" s="5"/>
      <c r="G18" s="5"/>
      <c r="H18" s="5"/>
      <c r="I18" s="6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</sheetData>
  <sheetProtection/>
  <mergeCells count="12">
    <mergeCell ref="I2:I7"/>
    <mergeCell ref="A6:A7"/>
    <mergeCell ref="A8:I8"/>
    <mergeCell ref="A9:I9"/>
    <mergeCell ref="A14:I14"/>
    <mergeCell ref="A17:I17"/>
    <mergeCell ref="B2:B5"/>
    <mergeCell ref="D2:D7"/>
    <mergeCell ref="E2:E7"/>
    <mergeCell ref="F2:F7"/>
    <mergeCell ref="G2:G7"/>
    <mergeCell ref="H2:H7"/>
  </mergeCells>
  <printOptions/>
  <pageMargins left="0" right="0" top="0" bottom="0" header="0" footer="0"/>
  <pageSetup horizontalDpi="600" verticalDpi="600" orientation="portrait" paperSize="9" scale="75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Kravchenko Sergiy</cp:lastModifiedBy>
  <cp:lastPrinted>2013-08-16T09:14:12Z</cp:lastPrinted>
  <dcterms:created xsi:type="dcterms:W3CDTF">2011-09-30T13:53:16Z</dcterms:created>
  <dcterms:modified xsi:type="dcterms:W3CDTF">2013-08-16T13:24:54Z</dcterms:modified>
  <cp:category/>
  <cp:version/>
  <cp:contentType/>
  <cp:contentStatus/>
</cp:coreProperties>
</file>