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backupFile="1" codeName="ЭтаКнига" autoCompressPictures="0"/>
  <bookViews>
    <workbookView xWindow="3630" yWindow="1170" windowWidth="11730" windowHeight="6960" tabRatio="647" activeTab="2"/>
  </bookViews>
  <sheets>
    <sheet name="Великолукский МСО" sheetId="1" r:id="rId1"/>
    <sheet name="Справочник" sheetId="4" state="hidden" r:id="rId2"/>
    <sheet name="Данные" sheetId="2" r:id="rId3"/>
    <sheet name="Лист1" sheetId="5" state="hidden" r:id="rId4"/>
  </sheets>
  <externalReferences>
    <externalReference r:id="rId5"/>
  </externalReferences>
  <definedNames>
    <definedName name="_xlnm._FilterDatabase" localSheetId="0" hidden="1">'Великолукский МСО'!$A$1:$C$193</definedName>
    <definedName name="выезд">Данные!#REF!</definedName>
    <definedName name="категории">Данные!#REF!</definedName>
    <definedName name="Мера_пресечения">Данные!#REF!</definedName>
    <definedName name="несоверш">Данные!#REF!</definedName>
    <definedName name="_xlnm.Print_Area" localSheetId="0">'Великолукский МСО'!$A$1:$B$993</definedName>
    <definedName name="отмены">Данные!#REF!</definedName>
    <definedName name="поступило">Данные!#REF!</definedName>
    <definedName name="пресечение">Данные!#REF!</definedName>
    <definedName name="преступления">Данные!#REF!</definedName>
    <definedName name="Район">#REF!</definedName>
    <definedName name="решение">Данные!#REF!</definedName>
    <definedName name="сегодня" localSheetId="1">[1]КРСП!$AA$794</definedName>
    <definedName name="сегодня">[1]КРСП!$AA$794</definedName>
    <definedName name="следователи">Данные!#REF!</definedName>
    <definedName name="спецсуб">Данные!#REF!</definedName>
    <definedName name="сроки">Данные!#REF!</definedName>
    <definedName name="статьи">Данные!#REF!</definedName>
    <definedName name="участки">Данные!#REF!</definedName>
  </definedNames>
  <calcPr calcId="145621" concurrentCalc="0"/>
</workbook>
</file>

<file path=xl/calcChain.xml><?xml version="1.0" encoding="utf-8"?>
<calcChain xmlns="http://schemas.openxmlformats.org/spreadsheetml/2006/main">
  <c r="B2" i="2" l="1"/>
  <c r="A194" i="1"/>
  <c r="C11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G3" i="1"/>
  <c r="H3" i="1"/>
  <c r="G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K2" i="1"/>
  <c r="I2" i="1"/>
  <c r="J2" i="1"/>
  <c r="H2" i="1"/>
  <c r="G2" i="1"/>
  <c r="C2" i="1"/>
  <c r="D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E2" i="1"/>
  <c r="F2" i="1"/>
</calcChain>
</file>

<file path=xl/sharedStrings.xml><?xml version="1.0" encoding="utf-8"?>
<sst xmlns="http://schemas.openxmlformats.org/spreadsheetml/2006/main" count="101" uniqueCount="14">
  <si>
    <t>Количество дней просрочки</t>
  </si>
  <si>
    <t>Без этого столбика не работает</t>
  </si>
  <si>
    <t>Приостановлено</t>
  </si>
  <si>
    <t>Прекращено</t>
  </si>
  <si>
    <t>Направлено прокурору</t>
  </si>
  <si>
    <t>Присоединено</t>
  </si>
  <si>
    <t>По подследственности</t>
  </si>
  <si>
    <t>медицинские меры</t>
  </si>
  <si>
    <t>срок до 2х месяцев</t>
  </si>
  <si>
    <t>срок свыше 2х месяцев</t>
  </si>
  <si>
    <t>срок свыше 6 ти месяцев</t>
  </si>
  <si>
    <t>срок свыше 2х месяцев но не больше 6 месяцев</t>
  </si>
  <si>
    <t>срок</t>
  </si>
  <si>
    <t>направл/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</si>
</sst>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1" xfId="0" applyBorder="1"/>
    <xf numFmtId="0" fontId="6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7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8" xfId="0" applyNumberFormat="1" applyFont="1" applyFill="1" applyBorder="1"/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 shrinkToFit="1"/>
    </xf>
    <xf numFmtId="0" fontId="6" fillId="2" borderId="8" xfId="0" applyNumberFormat="1" applyFont="1" applyFill="1" applyBorder="1" applyAlignment="1">
      <alignment wrapText="1" shrinkToFit="1"/>
    </xf>
    <xf numFmtId="0" fontId="6" fillId="2" borderId="9" xfId="0" applyFont="1" applyFill="1" applyBorder="1" applyAlignment="1">
      <alignment wrapText="1" shrinkToFi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/>
    <xf numFmtId="0" fontId="6" fillId="2" borderId="9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NumberFormat="1" applyFont="1" applyFill="1"/>
  </cellXfs>
  <cellStyles count="2">
    <cellStyle name="Гиперссылка 2" xfId="1"/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442500</xdr:colOff>
      <xdr:row>1</xdr:row>
      <xdr:rowOff>30001</xdr:rowOff>
    </xdr:from>
    <xdr:to>
      <xdr:col>26</xdr:col>
      <xdr:colOff>159000</xdr:colOff>
      <xdr:row>1</xdr:row>
      <xdr:rowOff>210001</xdr:rowOff>
    </xdr:to>
    <xdr:sp macro="" textlink="Данные!B19">
      <xdr:nvSpPr>
        <xdr:cNvPr id="56" name="Скругленный прямоугольник 55"/>
        <xdr:cNvSpPr/>
      </xdr:nvSpPr>
      <xdr:spPr>
        <a:xfrm>
          <a:off x="9645000" y="742501"/>
          <a:ext cx="324000" cy="180000"/>
        </a:xfrm>
        <a:prstGeom prst="roundRect">
          <a:avLst/>
        </a:prstGeom>
        <a:noFill/>
        <a:ln>
          <a:noFill/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fld id="{EB5FFB3A-EC12-403D-B9DC-7D50AF171B5F}" type="TxLink">
            <a:rPr lang="en-US" sz="1200" b="1" i="0" u="none" strike="noStrike">
              <a:solidFill>
                <a:srgbClr val="2504EA"/>
              </a:solidFill>
              <a:latin typeface="Times New Roman"/>
              <a:cs typeface="Times New Roman"/>
            </a:rPr>
            <a:t> </a:t>
          </a:fld>
          <a:endParaRPr lang="en-US" sz="1200" b="1">
            <a:solidFill>
              <a:srgbClr val="2504EA"/>
            </a:solidFill>
          </a:endParaRPr>
        </a:p>
      </xdr:txBody>
    </xdr:sp>
    <xdr:clientData/>
  </xdr:twoCellAnchor>
  <xdr:twoCellAnchor editAs="absolute">
    <xdr:from>
      <xdr:col>22</xdr:col>
      <xdr:colOff>112869</xdr:colOff>
      <xdr:row>1</xdr:row>
      <xdr:rowOff>30001</xdr:rowOff>
    </xdr:from>
    <xdr:to>
      <xdr:col>22</xdr:col>
      <xdr:colOff>436869</xdr:colOff>
      <xdr:row>1</xdr:row>
      <xdr:rowOff>210001</xdr:rowOff>
    </xdr:to>
    <xdr:sp macro="" textlink="Данные!B18">
      <xdr:nvSpPr>
        <xdr:cNvPr id="68" name="Скругленный прямоугольник 67"/>
        <xdr:cNvSpPr/>
      </xdr:nvSpPr>
      <xdr:spPr>
        <a:xfrm>
          <a:off x="7492869" y="742501"/>
          <a:ext cx="324000" cy="180000"/>
        </a:xfrm>
        <a:prstGeom prst="roundRect">
          <a:avLst/>
        </a:prstGeom>
        <a:noFill/>
        <a:ln>
          <a:noFill/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fld id="{3A6219AB-1267-45C8-921A-1C5A444F896C}" type="TxLink">
            <a:rPr lang="en-US" sz="1200" b="1" i="0" u="none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fld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57;&#1055;%20&#1085;&#1072;%20&#1082;&#1086;&#1084;&#1087;&#1077;%202010%20&#1085;&#1072;%2017.09.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СП"/>
    </sheetNames>
    <sheetDataSet>
      <sheetData sheetId="0">
        <row r="794">
          <cell r="AA794">
            <v>40487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 b="1" i="0" u="none" strike="noStrike">
            <a:solidFill>
              <a:sysClr val="windowText" lastClr="000000"/>
            </a:solidFill>
            <a:latin typeface="Calibri"/>
            <a:cs typeface="Times New Roman"/>
          </a:defRPr>
        </a:defPPr>
      </a:lstStyle>
      <a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1:GQ993"/>
  <sheetViews>
    <sheetView showGridLines="0" zoomScale="127" zoomScaleNormal="127" zoomScalePageLayoutView="149" workbookViewId="0">
      <pane ySplit="1" topLeftCell="A2" activePane="bottomLeft" state="frozenSplit"/>
      <selection pane="bottomLeft" activeCell="V16" sqref="V16"/>
    </sheetView>
  </sheetViews>
  <sheetFormatPr defaultRowHeight="12.75" x14ac:dyDescent="0.2"/>
  <cols>
    <col min="1" max="1" width="9" style="30" customWidth="1"/>
    <col min="2" max="2" width="10.5703125" style="30" customWidth="1"/>
    <col min="3" max="3" width="9.140625" style="30" hidden="1" customWidth="1"/>
    <col min="4" max="4" width="12" style="44" hidden="1" customWidth="1"/>
    <col min="5" max="11" width="9.140625" style="30" hidden="1" customWidth="1"/>
    <col min="12" max="12" width="0" style="30" hidden="1" customWidth="1"/>
    <col min="13" max="13" width="9.140625" style="30"/>
    <col min="14" max="15" width="9.140625" style="32"/>
    <col min="16" max="16384" width="9.140625" style="30"/>
  </cols>
  <sheetData>
    <row r="1" spans="1:199" ht="56.25" customHeight="1" x14ac:dyDescent="0.2">
      <c r="A1" s="33" t="s">
        <v>12</v>
      </c>
      <c r="B1" s="33" t="s">
        <v>13</v>
      </c>
      <c r="C1" s="34" t="s">
        <v>0</v>
      </c>
      <c r="D1" s="35" t="s">
        <v>1</v>
      </c>
      <c r="E1" s="36"/>
      <c r="L1" s="5"/>
      <c r="M1" s="5"/>
      <c r="N1" s="6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</row>
    <row r="2" spans="1:199" ht="22.5" x14ac:dyDescent="0.2">
      <c r="A2" s="37">
        <v>8</v>
      </c>
      <c r="B2" s="37" t="s">
        <v>4</v>
      </c>
      <c r="C2" s="39" t="e">
        <f>IF(AND(B2&lt;=0,#REF!&gt;0),#REF!-#REF!,"")</f>
        <v>#REF!</v>
      </c>
      <c r="D2" s="31" t="e">
        <f>C2+1-1</f>
        <v>#REF!</v>
      </c>
      <c r="E2" s="40">
        <f>INDEX(Справочник!$J$3:$J$14,MATCH(A2,Справочник!$I$3:$I$14,0))</f>
        <v>233</v>
      </c>
      <c r="F2" s="30" t="e">
        <f t="shared" ref="F2:F33" si="0">IF(AND(AND(D2&gt;=23,D2&gt;E2,B2&lt;=0)),"просрочка","")</f>
        <v>#REF!</v>
      </c>
      <c r="G2" s="30" t="e">
        <f>IF(AND(B2&lt;=0,#REF!&gt;0),#REF!-#REF!,"")</f>
        <v>#REF!</v>
      </c>
      <c r="H2" s="30" t="e">
        <f t="shared" ref="H2:H33" si="1">IF(AND(AND(I2&gt;=23,I2&gt;J2,B2&lt;=0)),"стража","")</f>
        <v>#REF!</v>
      </c>
      <c r="I2" s="30" t="e">
        <f>K2+1-1</f>
        <v>#REF!</v>
      </c>
      <c r="J2" s="30" t="e">
        <f>INDEX(Справочник!$J$3:$J$14,MATCH(#REF!,Справочник!$I$3:$I$14,0))</f>
        <v>#REF!</v>
      </c>
      <c r="K2" s="30" t="e">
        <f>IF(AND(B2&lt;=0,#REF!&gt;0),#REF!-#REF!,"")</f>
        <v>#REF!</v>
      </c>
    </row>
    <row r="3" spans="1:199" ht="22.5" x14ac:dyDescent="0.2">
      <c r="A3" s="37">
        <v>8</v>
      </c>
      <c r="B3" s="37" t="s">
        <v>4</v>
      </c>
      <c r="C3" s="39" t="e">
        <f>IF(AND(B3&lt;=0,#REF!&gt;0),#REF!-#REF!,"")</f>
        <v>#REF!</v>
      </c>
      <c r="D3" s="31" t="e">
        <f t="shared" ref="D3:D66" si="2">C3+1-1</f>
        <v>#REF!</v>
      </c>
      <c r="E3" s="40">
        <f>INDEX(Справочник!$J$3:$J$14,MATCH(A3,Справочник!$I$3:$I$14,0))</f>
        <v>233</v>
      </c>
      <c r="F3" s="30" t="e">
        <f t="shared" si="0"/>
        <v>#REF!</v>
      </c>
      <c r="G3" s="30" t="e">
        <f>IF(AND(B3&lt;=0,#REF!&gt;0),#REF!-#REF!,"")</f>
        <v>#REF!</v>
      </c>
      <c r="H3" s="30" t="e">
        <f t="shared" si="1"/>
        <v>#REF!</v>
      </c>
      <c r="I3" s="30" t="e">
        <f t="shared" ref="I3:I66" si="3">K3+1-1</f>
        <v>#REF!</v>
      </c>
      <c r="J3" s="30" t="e">
        <f>INDEX(Справочник!$J$3:$J$14,MATCH(#REF!,Справочник!$I$3:$I$14,0))</f>
        <v>#REF!</v>
      </c>
      <c r="K3" s="30" t="e">
        <f>IF(AND(B3&lt;=0,#REF!&gt;0),#REF!-#REF!,"")</f>
        <v>#REF!</v>
      </c>
    </row>
    <row r="4" spans="1:199" ht="22.5" x14ac:dyDescent="0.2">
      <c r="A4" s="37">
        <v>6</v>
      </c>
      <c r="B4" s="37" t="s">
        <v>4</v>
      </c>
      <c r="C4" s="39" t="e">
        <f>IF(AND(B4&lt;=0,#REF!&gt;0),#REF!-#REF!,"")</f>
        <v>#REF!</v>
      </c>
      <c r="D4" s="31" t="e">
        <f t="shared" si="2"/>
        <v>#REF!</v>
      </c>
      <c r="E4" s="40">
        <f>INDEX(Справочник!$J$3:$J$14,MATCH(A4,Справочник!$I$3:$I$14,0))</f>
        <v>173</v>
      </c>
      <c r="F4" s="30" t="e">
        <f t="shared" si="0"/>
        <v>#REF!</v>
      </c>
      <c r="G4" s="30" t="e">
        <f>IF(AND(B4&lt;=0,#REF!&gt;0),#REF!-#REF!,"")</f>
        <v>#REF!</v>
      </c>
      <c r="H4" s="30" t="e">
        <f t="shared" si="1"/>
        <v>#REF!</v>
      </c>
      <c r="I4" s="30" t="e">
        <f t="shared" si="3"/>
        <v>#REF!</v>
      </c>
      <c r="J4" s="30" t="e">
        <f>INDEX(Справочник!$J$3:$J$14,MATCH(#REF!,Справочник!$I$3:$I$14,0))</f>
        <v>#REF!</v>
      </c>
      <c r="K4" s="30" t="e">
        <f>IF(AND(B4&lt;=0,#REF!&gt;0),#REF!-#REF!,"")</f>
        <v>#REF!</v>
      </c>
    </row>
    <row r="5" spans="1:199" x14ac:dyDescent="0.2">
      <c r="A5" s="37">
        <v>8</v>
      </c>
      <c r="B5" s="37" t="s">
        <v>3</v>
      </c>
      <c r="C5" s="39" t="e">
        <f>IF(AND(B5&lt;=0,#REF!&gt;0),#REF!-#REF!,"")</f>
        <v>#REF!</v>
      </c>
      <c r="D5" s="31" t="e">
        <f t="shared" si="2"/>
        <v>#REF!</v>
      </c>
      <c r="E5" s="40">
        <f>INDEX(Справочник!$J$3:$J$14,MATCH(A5,Справочник!$I$3:$I$14,0))</f>
        <v>233</v>
      </c>
      <c r="F5" s="30" t="e">
        <f t="shared" si="0"/>
        <v>#REF!</v>
      </c>
      <c r="G5" s="30" t="e">
        <f>IF(AND(B5&lt;=0,#REF!&gt;0),#REF!-#REF!,"")</f>
        <v>#REF!</v>
      </c>
      <c r="H5" s="30" t="e">
        <f t="shared" si="1"/>
        <v>#REF!</v>
      </c>
      <c r="I5" s="30" t="e">
        <f t="shared" si="3"/>
        <v>#REF!</v>
      </c>
      <c r="J5" s="30" t="e">
        <f>INDEX(Справочник!$J$3:$J$14,MATCH(#REF!,Справочник!$I$3:$I$14,0))</f>
        <v>#REF!</v>
      </c>
      <c r="K5" s="30" t="e">
        <f>IF(AND(B5&lt;=0,#REF!&gt;0),#REF!-#REF!,"")</f>
        <v>#REF!</v>
      </c>
    </row>
    <row r="6" spans="1:199" ht="22.5" x14ac:dyDescent="0.2">
      <c r="A6" s="37">
        <v>4</v>
      </c>
      <c r="B6" s="37" t="s">
        <v>4</v>
      </c>
      <c r="C6" s="39" t="e">
        <f>IF(AND(B6&lt;=0,#REF!&gt;0),#REF!-#REF!,"")</f>
        <v>#REF!</v>
      </c>
      <c r="D6" s="31" t="e">
        <f t="shared" si="2"/>
        <v>#REF!</v>
      </c>
      <c r="E6" s="40">
        <f>INDEX(Справочник!$J$3:$J$14,MATCH(A6,Справочник!$I$3:$I$14,0))</f>
        <v>113</v>
      </c>
      <c r="F6" s="30" t="e">
        <f t="shared" si="0"/>
        <v>#REF!</v>
      </c>
      <c r="G6" s="30" t="e">
        <f>IF(AND(B6&lt;=0,#REF!&gt;0),#REF!-#REF!,"")</f>
        <v>#REF!</v>
      </c>
      <c r="H6" s="30" t="e">
        <f t="shared" si="1"/>
        <v>#REF!</v>
      </c>
      <c r="I6" s="30" t="e">
        <f t="shared" si="3"/>
        <v>#REF!</v>
      </c>
      <c r="J6" s="30" t="e">
        <f>INDEX(Справочник!$J$3:$J$14,MATCH(#REF!,Справочник!$I$3:$I$14,0))</f>
        <v>#REF!</v>
      </c>
      <c r="K6" s="30" t="e">
        <f>IF(AND(B6&lt;=0,#REF!&gt;0),#REF!-#REF!,"")</f>
        <v>#REF!</v>
      </c>
    </row>
    <row r="7" spans="1:199" ht="22.5" x14ac:dyDescent="0.2">
      <c r="A7" s="37">
        <v>4</v>
      </c>
      <c r="B7" s="37" t="s">
        <v>4</v>
      </c>
      <c r="C7" s="39" t="e">
        <f>IF(AND(B7&lt;=0,#REF!&gt;0),#REF!-#REF!,"")</f>
        <v>#REF!</v>
      </c>
      <c r="D7" s="31" t="e">
        <f t="shared" si="2"/>
        <v>#REF!</v>
      </c>
      <c r="E7" s="40">
        <f>INDEX(Справочник!$J$3:$J$14,MATCH(A7,Справочник!$I$3:$I$14,0))</f>
        <v>113</v>
      </c>
      <c r="F7" s="30" t="e">
        <f t="shared" si="0"/>
        <v>#REF!</v>
      </c>
      <c r="G7" s="30" t="e">
        <f>IF(AND(B7&lt;=0,#REF!&gt;0),#REF!-#REF!,"")</f>
        <v>#REF!</v>
      </c>
      <c r="H7" s="30" t="e">
        <f t="shared" si="1"/>
        <v>#REF!</v>
      </c>
      <c r="I7" s="30" t="e">
        <f t="shared" si="3"/>
        <v>#REF!</v>
      </c>
      <c r="J7" s="30" t="e">
        <f>INDEX(Справочник!$J$3:$J$14,MATCH(#REF!,Справочник!$I$3:$I$14,0))</f>
        <v>#REF!</v>
      </c>
      <c r="K7" s="30" t="e">
        <f>IF(AND(B7&lt;=0,#REF!&gt;0),#REF!-#REF!,"")</f>
        <v>#REF!</v>
      </c>
    </row>
    <row r="8" spans="1:199" ht="22.5" x14ac:dyDescent="0.2">
      <c r="A8" s="37">
        <v>5</v>
      </c>
      <c r="B8" s="37" t="s">
        <v>4</v>
      </c>
      <c r="C8" s="39" t="e">
        <f>IF(AND(B8&lt;=0,#REF!&gt;0),#REF!-#REF!,"")</f>
        <v>#REF!</v>
      </c>
      <c r="D8" s="31" t="e">
        <f t="shared" si="2"/>
        <v>#REF!</v>
      </c>
      <c r="E8" s="40">
        <f>INDEX(Справочник!$J$3:$J$14,MATCH(A8,Справочник!$I$3:$I$14,0))</f>
        <v>143</v>
      </c>
      <c r="F8" s="30" t="e">
        <f t="shared" si="0"/>
        <v>#REF!</v>
      </c>
      <c r="G8" s="30" t="e">
        <f>IF(AND(B8&lt;=0,#REF!&gt;0),#REF!-#REF!,"")</f>
        <v>#REF!</v>
      </c>
      <c r="H8" s="30" t="e">
        <f t="shared" si="1"/>
        <v>#REF!</v>
      </c>
      <c r="I8" s="30" t="e">
        <f t="shared" si="3"/>
        <v>#REF!</v>
      </c>
      <c r="J8" s="30" t="e">
        <f>INDEX(Справочник!$J$3:$J$14,MATCH(#REF!,Справочник!$I$3:$I$14,0))</f>
        <v>#REF!</v>
      </c>
      <c r="K8" s="30" t="e">
        <f>IF(AND(B8&lt;=0,#REF!&gt;0),#REF!-#REF!,"")</f>
        <v>#REF!</v>
      </c>
    </row>
    <row r="9" spans="1:199" ht="22.5" x14ac:dyDescent="0.2">
      <c r="A9" s="37">
        <v>5</v>
      </c>
      <c r="B9" s="37" t="s">
        <v>4</v>
      </c>
      <c r="C9" s="39" t="e">
        <f>IF(AND(B9&lt;=0,#REF!&gt;0),#REF!-#REF!,"")</f>
        <v>#REF!</v>
      </c>
      <c r="D9" s="31" t="e">
        <f t="shared" si="2"/>
        <v>#REF!</v>
      </c>
      <c r="E9" s="40">
        <f>INDEX(Справочник!$J$3:$J$14,MATCH(A9,Справочник!$I$3:$I$14,0))</f>
        <v>143</v>
      </c>
      <c r="F9" s="30" t="e">
        <f t="shared" si="0"/>
        <v>#REF!</v>
      </c>
      <c r="G9" s="30" t="e">
        <f>IF(AND(B9&lt;=0,#REF!&gt;0),#REF!-#REF!,"")</f>
        <v>#REF!</v>
      </c>
      <c r="H9" s="30" t="e">
        <f t="shared" si="1"/>
        <v>#REF!</v>
      </c>
      <c r="I9" s="30" t="e">
        <f t="shared" si="3"/>
        <v>#REF!</v>
      </c>
      <c r="J9" s="30" t="e">
        <f>INDEX(Справочник!$J$3:$J$14,MATCH(#REF!,Справочник!$I$3:$I$14,0))</f>
        <v>#REF!</v>
      </c>
      <c r="K9" s="30" t="e">
        <f>IF(AND(B9&lt;=0,#REF!&gt;0),#REF!-#REF!,"")</f>
        <v>#REF!</v>
      </c>
    </row>
    <row r="10" spans="1:199" ht="22.5" x14ac:dyDescent="0.2">
      <c r="A10" s="37">
        <v>6</v>
      </c>
      <c r="B10" s="37" t="s">
        <v>2</v>
      </c>
      <c r="C10" s="39" t="e">
        <f>IF(AND(B10&lt;=0,#REF!&gt;0),#REF!-#REF!,"")</f>
        <v>#REF!</v>
      </c>
      <c r="D10" s="31" t="e">
        <f t="shared" si="2"/>
        <v>#REF!</v>
      </c>
      <c r="E10" s="40">
        <f>INDEX(Справочник!$J$3:$J$14,MATCH(A10,Справочник!$I$3:$I$14,0))</f>
        <v>173</v>
      </c>
      <c r="F10" s="30" t="e">
        <f t="shared" si="0"/>
        <v>#REF!</v>
      </c>
      <c r="G10" s="30" t="e">
        <f>IF(AND(B10&lt;=0,#REF!&gt;0),#REF!-#REF!,"")</f>
        <v>#REF!</v>
      </c>
      <c r="H10" s="30" t="e">
        <f t="shared" si="1"/>
        <v>#REF!</v>
      </c>
      <c r="I10" s="30" t="e">
        <f t="shared" si="3"/>
        <v>#REF!</v>
      </c>
      <c r="J10" s="30" t="e">
        <f>INDEX(Справочник!$J$3:$J$14,MATCH(#REF!,Справочник!$I$3:$I$14,0))</f>
        <v>#REF!</v>
      </c>
      <c r="K10" s="30" t="e">
        <f>IF(AND(B10&lt;=0,#REF!&gt;0),#REF!-#REF!,"")</f>
        <v>#REF!</v>
      </c>
    </row>
    <row r="11" spans="1:199" ht="22.5" x14ac:dyDescent="0.2">
      <c r="A11" s="37">
        <v>6</v>
      </c>
      <c r="B11" s="37" t="s">
        <v>2</v>
      </c>
      <c r="C11" s="39" t="e">
        <f>IF(AND(B11&lt;=0,#REF!&gt;0),#REF!-#REF!,"")</f>
        <v>#REF!</v>
      </c>
      <c r="D11" s="31" t="e">
        <f t="shared" si="2"/>
        <v>#REF!</v>
      </c>
      <c r="E11" s="40">
        <f>INDEX(Справочник!$J$3:$J$14,MATCH(A11,Справочник!$I$3:$I$14,0))</f>
        <v>173</v>
      </c>
      <c r="F11" s="30" t="e">
        <f t="shared" si="0"/>
        <v>#REF!</v>
      </c>
      <c r="G11" s="30" t="e">
        <f>IF(AND(B11&lt;=0,#REF!&gt;0),#REF!-#REF!,"")</f>
        <v>#REF!</v>
      </c>
      <c r="H11" s="30" t="e">
        <f t="shared" si="1"/>
        <v>#REF!</v>
      </c>
      <c r="I11" s="30" t="e">
        <f t="shared" si="3"/>
        <v>#REF!</v>
      </c>
      <c r="J11" s="30" t="e">
        <f>INDEX(Справочник!$J$3:$J$14,MATCH(#REF!,Справочник!$I$3:$I$14,0))</f>
        <v>#REF!</v>
      </c>
      <c r="K11" s="30" t="e">
        <f>IF(AND(B11&lt;=0,#REF!&gt;0),#REF!-#REF!,"")</f>
        <v>#REF!</v>
      </c>
    </row>
    <row r="12" spans="1:199" ht="22.5" x14ac:dyDescent="0.2">
      <c r="A12" s="37"/>
      <c r="B12" s="37" t="s">
        <v>5</v>
      </c>
      <c r="C12" s="39" t="e">
        <f>IF(AND(B12&lt;=0,#REF!&gt;0),#REF!-#REF!,"")</f>
        <v>#REF!</v>
      </c>
      <c r="D12" s="31" t="e">
        <f t="shared" si="2"/>
        <v>#REF!</v>
      </c>
      <c r="E12" s="40" t="e">
        <f>INDEX(Справочник!$J$3:$J$14,MATCH(A12,Справочник!$I$3:$I$14,0))</f>
        <v>#N/A</v>
      </c>
      <c r="F12" s="30" t="e">
        <f t="shared" si="0"/>
        <v>#REF!</v>
      </c>
      <c r="G12" s="30" t="e">
        <f>IF(AND(B12&lt;=0,#REF!&gt;0),#REF!-#REF!,"")</f>
        <v>#REF!</v>
      </c>
      <c r="H12" s="30" t="e">
        <f t="shared" si="1"/>
        <v>#REF!</v>
      </c>
      <c r="I12" s="30" t="e">
        <f t="shared" si="3"/>
        <v>#REF!</v>
      </c>
      <c r="J12" s="30" t="e">
        <f>INDEX(Справочник!$J$3:$J$14,MATCH(#REF!,Справочник!$I$3:$I$14,0))</f>
        <v>#REF!</v>
      </c>
      <c r="K12" s="30" t="e">
        <f>IF(AND(B12&lt;=0,#REF!&gt;0),#REF!-#REF!,"")</f>
        <v>#REF!</v>
      </c>
    </row>
    <row r="13" spans="1:199" ht="22.5" x14ac:dyDescent="0.2">
      <c r="A13" s="37">
        <v>2</v>
      </c>
      <c r="B13" s="37" t="s">
        <v>4</v>
      </c>
      <c r="C13" s="39" t="e">
        <f>IF(AND(B13&lt;=0,#REF!&gt;0),#REF!-#REF!,"")</f>
        <v>#REF!</v>
      </c>
      <c r="D13" s="31" t="e">
        <f t="shared" si="2"/>
        <v>#REF!</v>
      </c>
      <c r="E13" s="40">
        <f>INDEX(Справочник!$J$3:$J$14,MATCH(A13,Справочник!$I$3:$I$14,0))</f>
        <v>53</v>
      </c>
      <c r="F13" s="30" t="e">
        <f t="shared" si="0"/>
        <v>#REF!</v>
      </c>
      <c r="G13" s="30" t="e">
        <f>IF(AND(B13&lt;=0,#REF!&gt;0),#REF!-#REF!,"")</f>
        <v>#REF!</v>
      </c>
      <c r="H13" s="30" t="e">
        <f t="shared" si="1"/>
        <v>#REF!</v>
      </c>
      <c r="I13" s="30" t="e">
        <f t="shared" si="3"/>
        <v>#REF!</v>
      </c>
      <c r="J13" s="30" t="e">
        <f>INDEX(Справочник!$J$3:$J$14,MATCH(#REF!,Справочник!$I$3:$I$14,0))</f>
        <v>#REF!</v>
      </c>
      <c r="K13" s="30" t="e">
        <f>IF(AND(B13&lt;=0,#REF!&gt;0),#REF!-#REF!,"")</f>
        <v>#REF!</v>
      </c>
    </row>
    <row r="14" spans="1:199" ht="22.5" x14ac:dyDescent="0.2">
      <c r="A14" s="37">
        <v>2</v>
      </c>
      <c r="B14" s="37" t="s">
        <v>4</v>
      </c>
      <c r="C14" s="39" t="e">
        <f>IF(AND(B14&lt;=0,#REF!&gt;0),#REF!-#REF!,"")</f>
        <v>#REF!</v>
      </c>
      <c r="D14" s="31" t="e">
        <f t="shared" si="2"/>
        <v>#REF!</v>
      </c>
      <c r="E14" s="40">
        <f>INDEX(Справочник!$J$3:$J$14,MATCH(A14,Справочник!$I$3:$I$14,0))</f>
        <v>53</v>
      </c>
      <c r="F14" s="30" t="e">
        <f t="shared" si="0"/>
        <v>#REF!</v>
      </c>
      <c r="G14" s="30" t="e">
        <f>IF(AND(B14&lt;=0,#REF!&gt;0),#REF!-#REF!,"")</f>
        <v>#REF!</v>
      </c>
      <c r="H14" s="30" t="e">
        <f t="shared" si="1"/>
        <v>#REF!</v>
      </c>
      <c r="I14" s="30" t="e">
        <f t="shared" si="3"/>
        <v>#REF!</v>
      </c>
      <c r="J14" s="30" t="e">
        <f>INDEX(Справочник!$J$3:$J$14,MATCH(#REF!,Справочник!$I$3:$I$14,0))</f>
        <v>#REF!</v>
      </c>
      <c r="K14" s="30" t="e">
        <f>IF(AND(B14&lt;=0,#REF!&gt;0),#REF!-#REF!,"")</f>
        <v>#REF!</v>
      </c>
    </row>
    <row r="15" spans="1:199" x14ac:dyDescent="0.2">
      <c r="A15" s="37">
        <v>6</v>
      </c>
      <c r="B15" s="37" t="s">
        <v>3</v>
      </c>
      <c r="C15" s="39" t="e">
        <f>IF(AND(B15&lt;=0,#REF!&gt;0),#REF!-#REF!,"")</f>
        <v>#REF!</v>
      </c>
      <c r="D15" s="31" t="e">
        <f t="shared" si="2"/>
        <v>#REF!</v>
      </c>
      <c r="E15" s="40">
        <f>INDEX(Справочник!$J$3:$J$14,MATCH(A15,Справочник!$I$3:$I$14,0))</f>
        <v>173</v>
      </c>
      <c r="F15" s="30" t="e">
        <f t="shared" si="0"/>
        <v>#REF!</v>
      </c>
      <c r="G15" s="30" t="e">
        <f>IF(AND(B15&lt;=0,#REF!&gt;0),#REF!-#REF!,"")</f>
        <v>#REF!</v>
      </c>
      <c r="H15" s="30" t="e">
        <f t="shared" si="1"/>
        <v>#REF!</v>
      </c>
      <c r="I15" s="30" t="e">
        <f t="shared" si="3"/>
        <v>#REF!</v>
      </c>
      <c r="J15" s="30" t="e">
        <f>INDEX(Справочник!$J$3:$J$14,MATCH(#REF!,Справочник!$I$3:$I$14,0))</f>
        <v>#REF!</v>
      </c>
      <c r="K15" s="30" t="e">
        <f>IF(AND(B15&lt;=0,#REF!&gt;0),#REF!-#REF!,"")</f>
        <v>#REF!</v>
      </c>
    </row>
    <row r="16" spans="1:199" ht="22.5" x14ac:dyDescent="0.2">
      <c r="A16" s="37">
        <v>7</v>
      </c>
      <c r="B16" s="37" t="s">
        <v>4</v>
      </c>
      <c r="C16" s="39" t="e">
        <f>IF(AND(B16&lt;=0,#REF!&gt;0),#REF!-#REF!,"")</f>
        <v>#REF!</v>
      </c>
      <c r="D16" s="31" t="e">
        <f t="shared" si="2"/>
        <v>#REF!</v>
      </c>
      <c r="E16" s="40">
        <f>INDEX(Справочник!$J$3:$J$14,MATCH(A16,Справочник!$I$3:$I$14,0))</f>
        <v>203</v>
      </c>
      <c r="F16" s="30" t="e">
        <f t="shared" si="0"/>
        <v>#REF!</v>
      </c>
      <c r="G16" s="30" t="e">
        <f>IF(AND(B16&lt;=0,#REF!&gt;0),#REF!-#REF!,"")</f>
        <v>#REF!</v>
      </c>
      <c r="H16" s="30" t="e">
        <f t="shared" si="1"/>
        <v>#REF!</v>
      </c>
      <c r="I16" s="30" t="e">
        <f t="shared" si="3"/>
        <v>#REF!</v>
      </c>
      <c r="J16" s="30" t="e">
        <f>INDEX(Справочник!$J$3:$J$14,MATCH(#REF!,Справочник!$I$3:$I$14,0))</f>
        <v>#REF!</v>
      </c>
      <c r="K16" s="30" t="e">
        <f>IF(AND(B16&lt;=0,#REF!&gt;0),#REF!-#REF!,"")</f>
        <v>#REF!</v>
      </c>
    </row>
    <row r="17" spans="1:11" ht="22.5" x14ac:dyDescent="0.2">
      <c r="A17" s="37">
        <v>3</v>
      </c>
      <c r="B17" s="37" t="s">
        <v>4</v>
      </c>
      <c r="C17" s="39" t="e">
        <f>IF(AND(B17&lt;=0,#REF!&gt;0),#REF!-#REF!,"")</f>
        <v>#REF!</v>
      </c>
      <c r="D17" s="31" t="e">
        <f t="shared" si="2"/>
        <v>#REF!</v>
      </c>
      <c r="E17" s="40">
        <f>INDEX(Справочник!$J$3:$J$14,MATCH(A17,Справочник!$I$3:$I$14,0))</f>
        <v>83</v>
      </c>
      <c r="F17" s="30" t="e">
        <f t="shared" si="0"/>
        <v>#REF!</v>
      </c>
      <c r="G17" s="30" t="e">
        <f>IF(AND(B17&lt;=0,#REF!&gt;0),#REF!-#REF!,"")</f>
        <v>#REF!</v>
      </c>
      <c r="H17" s="30" t="e">
        <f t="shared" si="1"/>
        <v>#REF!</v>
      </c>
      <c r="I17" s="30" t="e">
        <f t="shared" si="3"/>
        <v>#REF!</v>
      </c>
      <c r="J17" s="30" t="e">
        <f>INDEX(Справочник!$J$3:$J$14,MATCH(#REF!,Справочник!$I$3:$I$14,0))</f>
        <v>#REF!</v>
      </c>
      <c r="K17" s="30" t="e">
        <f>IF(AND(B17&lt;=0,#REF!&gt;0),#REF!-#REF!,"")</f>
        <v>#REF!</v>
      </c>
    </row>
    <row r="18" spans="1:11" ht="22.5" x14ac:dyDescent="0.2">
      <c r="A18" s="37"/>
      <c r="B18" s="37" t="s">
        <v>5</v>
      </c>
      <c r="C18" s="39" t="e">
        <f>IF(AND(B18&lt;=0,#REF!&gt;0),#REF!-#REF!,"")</f>
        <v>#REF!</v>
      </c>
      <c r="D18" s="31" t="e">
        <f t="shared" si="2"/>
        <v>#REF!</v>
      </c>
      <c r="E18" s="40" t="e">
        <f>INDEX(Справочник!$J$3:$J$14,MATCH(A18,Справочник!$I$3:$I$14,0))</f>
        <v>#N/A</v>
      </c>
      <c r="F18" s="30" t="e">
        <f t="shared" si="0"/>
        <v>#REF!</v>
      </c>
      <c r="G18" s="30" t="e">
        <f>IF(AND(B18&lt;=0,#REF!&gt;0),#REF!-#REF!,"")</f>
        <v>#REF!</v>
      </c>
      <c r="H18" s="30" t="e">
        <f t="shared" si="1"/>
        <v>#REF!</v>
      </c>
      <c r="I18" s="30" t="e">
        <f t="shared" si="3"/>
        <v>#REF!</v>
      </c>
      <c r="J18" s="30" t="e">
        <f>INDEX(Справочник!$J$3:$J$14,MATCH(#REF!,Справочник!$I$3:$I$14,0))</f>
        <v>#REF!</v>
      </c>
      <c r="K18" s="30" t="e">
        <f>IF(AND(B18&lt;=0,#REF!&gt;0),#REF!-#REF!,"")</f>
        <v>#REF!</v>
      </c>
    </row>
    <row r="19" spans="1:11" ht="22.5" x14ac:dyDescent="0.2">
      <c r="A19" s="37"/>
      <c r="B19" s="37" t="s">
        <v>5</v>
      </c>
      <c r="C19" s="39" t="e">
        <f>IF(AND(B19&lt;=0,#REF!&gt;0),#REF!-#REF!,"")</f>
        <v>#REF!</v>
      </c>
      <c r="D19" s="31" t="e">
        <f t="shared" si="2"/>
        <v>#REF!</v>
      </c>
      <c r="E19" s="40" t="e">
        <f>INDEX(Справочник!$J$3:$J$14,MATCH(A19,Справочник!$I$3:$I$14,0))</f>
        <v>#N/A</v>
      </c>
      <c r="F19" s="30" t="e">
        <f t="shared" si="0"/>
        <v>#REF!</v>
      </c>
      <c r="G19" s="30" t="e">
        <f>IF(AND(B19&lt;=0,#REF!&gt;0),#REF!-#REF!,"")</f>
        <v>#REF!</v>
      </c>
      <c r="H19" s="30" t="e">
        <f t="shared" si="1"/>
        <v>#REF!</v>
      </c>
      <c r="I19" s="30" t="e">
        <f t="shared" si="3"/>
        <v>#REF!</v>
      </c>
      <c r="J19" s="30" t="e">
        <f>INDEX(Справочник!$J$3:$J$14,MATCH(#REF!,Справочник!$I$3:$I$14,0))</f>
        <v>#REF!</v>
      </c>
      <c r="K19" s="30" t="e">
        <f>IF(AND(B19&lt;=0,#REF!&gt;0),#REF!-#REF!,"")</f>
        <v>#REF!</v>
      </c>
    </row>
    <row r="20" spans="1:11" ht="22.5" x14ac:dyDescent="0.2">
      <c r="A20" s="37"/>
      <c r="B20" s="37" t="s">
        <v>5</v>
      </c>
      <c r="C20" s="39" t="e">
        <f>IF(AND(B20&lt;=0,#REF!&gt;0),#REF!-#REF!,"")</f>
        <v>#REF!</v>
      </c>
      <c r="D20" s="31" t="e">
        <f t="shared" si="2"/>
        <v>#REF!</v>
      </c>
      <c r="E20" s="40" t="e">
        <f>INDEX(Справочник!$J$3:$J$14,MATCH(A20,Справочник!$I$3:$I$14,0))</f>
        <v>#N/A</v>
      </c>
      <c r="F20" s="30" t="e">
        <f t="shared" si="0"/>
        <v>#REF!</v>
      </c>
      <c r="G20" s="30" t="e">
        <f>IF(AND(B20&lt;=0,#REF!&gt;0),#REF!-#REF!,"")</f>
        <v>#REF!</v>
      </c>
      <c r="H20" s="30" t="e">
        <f t="shared" si="1"/>
        <v>#REF!</v>
      </c>
      <c r="I20" s="30" t="e">
        <f t="shared" si="3"/>
        <v>#REF!</v>
      </c>
      <c r="J20" s="30" t="e">
        <f>INDEX(Справочник!$J$3:$J$14,MATCH(#REF!,Справочник!$I$3:$I$14,0))</f>
        <v>#REF!</v>
      </c>
      <c r="K20" s="30" t="e">
        <f>IF(AND(B20&lt;=0,#REF!&gt;0),#REF!-#REF!,"")</f>
        <v>#REF!</v>
      </c>
    </row>
    <row r="21" spans="1:11" ht="22.5" x14ac:dyDescent="0.2">
      <c r="A21" s="37">
        <v>3</v>
      </c>
      <c r="B21" s="37" t="s">
        <v>4</v>
      </c>
      <c r="C21" s="39" t="e">
        <f>IF(AND(B21&lt;=0,#REF!&gt;0),#REF!-#REF!,"")</f>
        <v>#REF!</v>
      </c>
      <c r="D21" s="31" t="e">
        <f t="shared" si="2"/>
        <v>#REF!</v>
      </c>
      <c r="E21" s="40">
        <f>INDEX(Справочник!$J$3:$J$14,MATCH(A21,Справочник!$I$3:$I$14,0))</f>
        <v>83</v>
      </c>
      <c r="F21" s="30" t="e">
        <f t="shared" si="0"/>
        <v>#REF!</v>
      </c>
      <c r="G21" s="30" t="e">
        <f>IF(AND(B21&lt;=0,#REF!&gt;0),#REF!-#REF!,"")</f>
        <v>#REF!</v>
      </c>
      <c r="H21" s="30" t="e">
        <f t="shared" si="1"/>
        <v>#REF!</v>
      </c>
      <c r="I21" s="30" t="e">
        <f t="shared" si="3"/>
        <v>#REF!</v>
      </c>
      <c r="J21" s="30" t="e">
        <f>INDEX(Справочник!$J$3:$J$14,MATCH(#REF!,Справочник!$I$3:$I$14,0))</f>
        <v>#REF!</v>
      </c>
      <c r="K21" s="30" t="e">
        <f>IF(AND(B21&lt;=0,#REF!&gt;0),#REF!-#REF!,"")</f>
        <v>#REF!</v>
      </c>
    </row>
    <row r="22" spans="1:11" ht="22.5" x14ac:dyDescent="0.2">
      <c r="A22" s="37">
        <v>2</v>
      </c>
      <c r="B22" s="37" t="s">
        <v>4</v>
      </c>
      <c r="C22" s="39" t="e">
        <f>IF(AND(B22&lt;=0,#REF!&gt;0),#REF!-#REF!,"")</f>
        <v>#REF!</v>
      </c>
      <c r="D22" s="31" t="e">
        <f t="shared" si="2"/>
        <v>#REF!</v>
      </c>
      <c r="E22" s="40">
        <f>INDEX(Справочник!$J$3:$J$14,MATCH(A22,Справочник!$I$3:$I$14,0))</f>
        <v>53</v>
      </c>
      <c r="F22" s="30" t="e">
        <f t="shared" si="0"/>
        <v>#REF!</v>
      </c>
      <c r="G22" s="30" t="e">
        <f>IF(AND(B22&lt;=0,#REF!&gt;0),#REF!-#REF!,"")</f>
        <v>#REF!</v>
      </c>
      <c r="H22" s="30" t="e">
        <f t="shared" si="1"/>
        <v>#REF!</v>
      </c>
      <c r="I22" s="30" t="e">
        <f t="shared" si="3"/>
        <v>#REF!</v>
      </c>
      <c r="J22" s="30" t="e">
        <f>INDEX(Справочник!$J$3:$J$14,MATCH(#REF!,Справочник!$I$3:$I$14,0))</f>
        <v>#REF!</v>
      </c>
      <c r="K22" s="30" t="e">
        <f>IF(AND(B22&lt;=0,#REF!&gt;0),#REF!-#REF!,"")</f>
        <v>#REF!</v>
      </c>
    </row>
    <row r="23" spans="1:11" ht="22.5" x14ac:dyDescent="0.2">
      <c r="A23" s="37">
        <v>2</v>
      </c>
      <c r="B23" s="37" t="s">
        <v>4</v>
      </c>
      <c r="C23" s="39" t="e">
        <f>IF(AND(B23&lt;=0,#REF!&gt;0),#REF!-#REF!,"")</f>
        <v>#REF!</v>
      </c>
      <c r="D23" s="31" t="e">
        <f t="shared" si="2"/>
        <v>#REF!</v>
      </c>
      <c r="E23" s="40">
        <f>INDEX(Справочник!$J$3:$J$14,MATCH(A23,Справочник!$I$3:$I$14,0))</f>
        <v>53</v>
      </c>
      <c r="F23" s="30" t="e">
        <f t="shared" si="0"/>
        <v>#REF!</v>
      </c>
      <c r="G23" s="30" t="e">
        <f>IF(AND(B23&lt;=0,#REF!&gt;0),#REF!-#REF!,"")</f>
        <v>#REF!</v>
      </c>
      <c r="H23" s="30" t="e">
        <f t="shared" si="1"/>
        <v>#REF!</v>
      </c>
      <c r="I23" s="30" t="e">
        <f t="shared" si="3"/>
        <v>#REF!</v>
      </c>
      <c r="J23" s="30" t="e">
        <f>INDEX(Справочник!$J$3:$J$14,MATCH(#REF!,Справочник!$I$3:$I$14,0))</f>
        <v>#REF!</v>
      </c>
      <c r="K23" s="30" t="e">
        <f>IF(AND(B23&lt;=0,#REF!&gt;0),#REF!-#REF!,"")</f>
        <v>#REF!</v>
      </c>
    </row>
    <row r="24" spans="1:11" ht="22.5" x14ac:dyDescent="0.2">
      <c r="A24" s="37">
        <v>2</v>
      </c>
      <c r="B24" s="37" t="s">
        <v>4</v>
      </c>
      <c r="C24" s="39" t="e">
        <f>IF(AND(B24&lt;=0,#REF!&gt;0),#REF!-#REF!,"")</f>
        <v>#REF!</v>
      </c>
      <c r="D24" s="31" t="e">
        <f t="shared" si="2"/>
        <v>#REF!</v>
      </c>
      <c r="E24" s="40">
        <f>INDEX(Справочник!$J$3:$J$14,MATCH(A24,Справочник!$I$3:$I$14,0))</f>
        <v>53</v>
      </c>
      <c r="F24" s="30" t="e">
        <f t="shared" si="0"/>
        <v>#REF!</v>
      </c>
      <c r="G24" s="30" t="e">
        <f>IF(AND(B24&lt;=0,#REF!&gt;0),#REF!-#REF!,"")</f>
        <v>#REF!</v>
      </c>
      <c r="H24" s="30" t="e">
        <f t="shared" si="1"/>
        <v>#REF!</v>
      </c>
      <c r="I24" s="30" t="e">
        <f t="shared" si="3"/>
        <v>#REF!</v>
      </c>
      <c r="J24" s="30" t="e">
        <f>INDEX(Справочник!$J$3:$J$14,MATCH(#REF!,Справочник!$I$3:$I$14,0))</f>
        <v>#REF!</v>
      </c>
      <c r="K24" s="30" t="e">
        <f>IF(AND(B24&lt;=0,#REF!&gt;0),#REF!-#REF!,"")</f>
        <v>#REF!</v>
      </c>
    </row>
    <row r="25" spans="1:11" ht="22.5" x14ac:dyDescent="0.2">
      <c r="A25" s="37">
        <v>2</v>
      </c>
      <c r="B25" s="37" t="s">
        <v>4</v>
      </c>
      <c r="C25" s="39" t="e">
        <f>IF(AND(B25&lt;=0,#REF!&gt;0),#REF!-#REF!,"")</f>
        <v>#REF!</v>
      </c>
      <c r="D25" s="31" t="e">
        <f t="shared" si="2"/>
        <v>#REF!</v>
      </c>
      <c r="E25" s="40">
        <f>INDEX(Справочник!$J$3:$J$14,MATCH(A25,Справочник!$I$3:$I$14,0))</f>
        <v>53</v>
      </c>
      <c r="F25" s="30" t="e">
        <f t="shared" si="0"/>
        <v>#REF!</v>
      </c>
      <c r="G25" s="30" t="e">
        <f>IF(AND(B25&lt;=0,#REF!&gt;0),#REF!-#REF!,"")</f>
        <v>#REF!</v>
      </c>
      <c r="H25" s="30" t="e">
        <f t="shared" si="1"/>
        <v>#REF!</v>
      </c>
      <c r="I25" s="30" t="e">
        <f t="shared" si="3"/>
        <v>#REF!</v>
      </c>
      <c r="J25" s="30" t="e">
        <f>INDEX(Справочник!$J$3:$J$14,MATCH(#REF!,Справочник!$I$3:$I$14,0))</f>
        <v>#REF!</v>
      </c>
      <c r="K25" s="30" t="e">
        <f>IF(AND(B25&lt;=0,#REF!&gt;0),#REF!-#REF!,"")</f>
        <v>#REF!</v>
      </c>
    </row>
    <row r="26" spans="1:11" ht="22.5" x14ac:dyDescent="0.2">
      <c r="A26" s="37">
        <v>3</v>
      </c>
      <c r="B26" s="37" t="s">
        <v>2</v>
      </c>
      <c r="C26" s="39" t="e">
        <f>IF(AND(B26&lt;=0,#REF!&gt;0),#REF!-#REF!,"")</f>
        <v>#REF!</v>
      </c>
      <c r="D26" s="31" t="e">
        <f t="shared" si="2"/>
        <v>#REF!</v>
      </c>
      <c r="E26" s="40">
        <f>INDEX(Справочник!$J$3:$J$14,MATCH(A26,Справочник!$I$3:$I$14,0))</f>
        <v>83</v>
      </c>
      <c r="F26" s="30" t="e">
        <f t="shared" si="0"/>
        <v>#REF!</v>
      </c>
      <c r="G26" s="30" t="e">
        <f>IF(AND(B26&lt;=0,#REF!&gt;0),#REF!-#REF!,"")</f>
        <v>#REF!</v>
      </c>
      <c r="H26" s="30" t="e">
        <f t="shared" si="1"/>
        <v>#REF!</v>
      </c>
      <c r="I26" s="30" t="e">
        <f t="shared" si="3"/>
        <v>#REF!</v>
      </c>
      <c r="J26" s="30" t="e">
        <f>INDEX(Справочник!$J$3:$J$14,MATCH(#REF!,Справочник!$I$3:$I$14,0))</f>
        <v>#REF!</v>
      </c>
      <c r="K26" s="30" t="e">
        <f>IF(AND(B26&lt;=0,#REF!&gt;0),#REF!-#REF!,"")</f>
        <v>#REF!</v>
      </c>
    </row>
    <row r="27" spans="1:11" ht="22.5" x14ac:dyDescent="0.2">
      <c r="A27" s="37"/>
      <c r="B27" s="37" t="s">
        <v>5</v>
      </c>
      <c r="C27" s="39" t="e">
        <f>IF(AND(B27&lt;=0,#REF!&gt;0),#REF!-#REF!,"")</f>
        <v>#REF!</v>
      </c>
      <c r="D27" s="31" t="e">
        <f t="shared" si="2"/>
        <v>#REF!</v>
      </c>
      <c r="E27" s="40" t="e">
        <f>INDEX(Справочник!$J$3:$J$14,MATCH(A27,Справочник!$I$3:$I$14,0))</f>
        <v>#N/A</v>
      </c>
      <c r="F27" s="30" t="e">
        <f t="shared" si="0"/>
        <v>#REF!</v>
      </c>
      <c r="G27" s="30" t="e">
        <f>IF(AND(B27&lt;=0,#REF!&gt;0),#REF!-#REF!,"")</f>
        <v>#REF!</v>
      </c>
      <c r="H27" s="30" t="e">
        <f t="shared" si="1"/>
        <v>#REF!</v>
      </c>
      <c r="I27" s="30" t="e">
        <f t="shared" si="3"/>
        <v>#REF!</v>
      </c>
      <c r="J27" s="30" t="e">
        <f>INDEX(Справочник!$J$3:$J$14,MATCH(#REF!,Справочник!$I$3:$I$14,0))</f>
        <v>#REF!</v>
      </c>
      <c r="K27" s="30" t="e">
        <f>IF(AND(B27&lt;=0,#REF!&gt;0),#REF!-#REF!,"")</f>
        <v>#REF!</v>
      </c>
    </row>
    <row r="28" spans="1:11" ht="22.5" x14ac:dyDescent="0.2">
      <c r="A28" s="37">
        <v>2</v>
      </c>
      <c r="B28" s="37" t="s">
        <v>4</v>
      </c>
      <c r="C28" s="39" t="e">
        <f>IF(AND(B28&lt;=0,#REF!&gt;0),#REF!-#REF!,"")</f>
        <v>#REF!</v>
      </c>
      <c r="D28" s="31" t="e">
        <f t="shared" si="2"/>
        <v>#REF!</v>
      </c>
      <c r="E28" s="40">
        <f>INDEX(Справочник!$J$3:$J$14,MATCH(A28,Справочник!$I$3:$I$14,0))</f>
        <v>53</v>
      </c>
      <c r="F28" s="30" t="e">
        <f t="shared" si="0"/>
        <v>#REF!</v>
      </c>
      <c r="G28" s="30" t="e">
        <f>IF(AND(B28&lt;=0,#REF!&gt;0),#REF!-#REF!,"")</f>
        <v>#REF!</v>
      </c>
      <c r="H28" s="30" t="e">
        <f t="shared" si="1"/>
        <v>#REF!</v>
      </c>
      <c r="I28" s="30" t="e">
        <f t="shared" si="3"/>
        <v>#REF!</v>
      </c>
      <c r="J28" s="30" t="e">
        <f>INDEX(Справочник!$J$3:$J$14,MATCH(#REF!,Справочник!$I$3:$I$14,0))</f>
        <v>#REF!</v>
      </c>
      <c r="K28" s="30" t="e">
        <f>IF(AND(B28&lt;=0,#REF!&gt;0),#REF!-#REF!,"")</f>
        <v>#REF!</v>
      </c>
    </row>
    <row r="29" spans="1:11" x14ac:dyDescent="0.2">
      <c r="A29" s="37">
        <v>3</v>
      </c>
      <c r="B29" s="37" t="s">
        <v>3</v>
      </c>
      <c r="C29" s="39" t="e">
        <f>IF(AND(B29&lt;=0,#REF!&gt;0),#REF!-#REF!,"")</f>
        <v>#REF!</v>
      </c>
      <c r="D29" s="31" t="e">
        <f t="shared" si="2"/>
        <v>#REF!</v>
      </c>
      <c r="E29" s="40">
        <f>INDEX(Справочник!$J$3:$J$14,MATCH(A29,Справочник!$I$3:$I$14,0))</f>
        <v>83</v>
      </c>
      <c r="F29" s="30" t="e">
        <f t="shared" si="0"/>
        <v>#REF!</v>
      </c>
      <c r="G29" s="30" t="e">
        <f>IF(AND(B29&lt;=0,#REF!&gt;0),#REF!-#REF!,"")</f>
        <v>#REF!</v>
      </c>
      <c r="H29" s="30" t="e">
        <f t="shared" si="1"/>
        <v>#REF!</v>
      </c>
      <c r="I29" s="30" t="e">
        <f t="shared" si="3"/>
        <v>#REF!</v>
      </c>
      <c r="J29" s="30" t="e">
        <f>INDEX(Справочник!$J$3:$J$14,MATCH(#REF!,Справочник!$I$3:$I$14,0))</f>
        <v>#REF!</v>
      </c>
      <c r="K29" s="30" t="e">
        <f>IF(AND(B29&lt;=0,#REF!&gt;0),#REF!-#REF!,"")</f>
        <v>#REF!</v>
      </c>
    </row>
    <row r="30" spans="1:11" ht="22.5" x14ac:dyDescent="0.2">
      <c r="A30" s="37"/>
      <c r="B30" s="37" t="s">
        <v>5</v>
      </c>
      <c r="C30" s="39" t="e">
        <f>IF(AND(B30&lt;=0,#REF!&gt;0),#REF!-#REF!,"")</f>
        <v>#REF!</v>
      </c>
      <c r="D30" s="31" t="e">
        <f t="shared" si="2"/>
        <v>#REF!</v>
      </c>
      <c r="E30" s="40" t="e">
        <f>INDEX(Справочник!$J$3:$J$14,MATCH(A30,Справочник!$I$3:$I$14,0))</f>
        <v>#N/A</v>
      </c>
      <c r="F30" s="30" t="e">
        <f t="shared" si="0"/>
        <v>#REF!</v>
      </c>
      <c r="G30" s="30" t="e">
        <f>IF(AND(B30&lt;=0,#REF!&gt;0),#REF!-#REF!,"")</f>
        <v>#REF!</v>
      </c>
      <c r="H30" s="30" t="e">
        <f t="shared" si="1"/>
        <v>#REF!</v>
      </c>
      <c r="I30" s="30" t="e">
        <f t="shared" si="3"/>
        <v>#REF!</v>
      </c>
      <c r="J30" s="30" t="e">
        <f>INDEX(Справочник!$J$3:$J$14,MATCH(#REF!,Справочник!$I$3:$I$14,0))</f>
        <v>#REF!</v>
      </c>
      <c r="K30" s="30" t="e">
        <f>IF(AND(B30&lt;=0,#REF!&gt;0),#REF!-#REF!,"")</f>
        <v>#REF!</v>
      </c>
    </row>
    <row r="31" spans="1:11" ht="22.5" x14ac:dyDescent="0.2">
      <c r="A31" s="37">
        <v>2</v>
      </c>
      <c r="B31" s="37" t="s">
        <v>4</v>
      </c>
      <c r="C31" s="39" t="e">
        <f>IF(AND(B31&lt;=0,#REF!&gt;0),#REF!-#REF!,"")</f>
        <v>#REF!</v>
      </c>
      <c r="D31" s="31" t="e">
        <f t="shared" si="2"/>
        <v>#REF!</v>
      </c>
      <c r="E31" s="40">
        <f>INDEX(Справочник!$J$3:$J$14,MATCH(A31,Справочник!$I$3:$I$14,0))</f>
        <v>53</v>
      </c>
      <c r="F31" s="30" t="e">
        <f t="shared" si="0"/>
        <v>#REF!</v>
      </c>
      <c r="G31" s="30" t="e">
        <f>IF(AND(B31&lt;=0,#REF!&gt;0),#REF!-#REF!,"")</f>
        <v>#REF!</v>
      </c>
      <c r="H31" s="30" t="e">
        <f t="shared" si="1"/>
        <v>#REF!</v>
      </c>
      <c r="I31" s="30" t="e">
        <f t="shared" si="3"/>
        <v>#REF!</v>
      </c>
      <c r="J31" s="30" t="e">
        <f>INDEX(Справочник!$J$3:$J$14,MATCH(#REF!,Справочник!$I$3:$I$14,0))</f>
        <v>#REF!</v>
      </c>
      <c r="K31" s="30" t="e">
        <f>IF(AND(B31&lt;=0,#REF!&gt;0),#REF!-#REF!,"")</f>
        <v>#REF!</v>
      </c>
    </row>
    <row r="32" spans="1:11" ht="22.5" x14ac:dyDescent="0.2">
      <c r="A32" s="37">
        <v>2</v>
      </c>
      <c r="B32" s="37" t="s">
        <v>4</v>
      </c>
      <c r="C32" s="39" t="e">
        <f>IF(AND(B32&lt;=0,#REF!&gt;0),#REF!-#REF!,"")</f>
        <v>#REF!</v>
      </c>
      <c r="D32" s="31" t="e">
        <f t="shared" si="2"/>
        <v>#REF!</v>
      </c>
      <c r="E32" s="40">
        <f>INDEX(Справочник!$J$3:$J$14,MATCH(A32,Справочник!$I$3:$I$14,0))</f>
        <v>53</v>
      </c>
      <c r="F32" s="30" t="e">
        <f t="shared" si="0"/>
        <v>#REF!</v>
      </c>
      <c r="G32" s="30" t="e">
        <f>IF(AND(B32&lt;=0,#REF!&gt;0),#REF!-#REF!,"")</f>
        <v>#REF!</v>
      </c>
      <c r="H32" s="30" t="e">
        <f t="shared" si="1"/>
        <v>#REF!</v>
      </c>
      <c r="I32" s="30" t="e">
        <f t="shared" si="3"/>
        <v>#REF!</v>
      </c>
      <c r="J32" s="30" t="e">
        <f>INDEX(Справочник!$J$3:$J$14,MATCH(#REF!,Справочник!$I$3:$I$14,0))</f>
        <v>#REF!</v>
      </c>
      <c r="K32" s="30" t="e">
        <f>IF(AND(B32&lt;=0,#REF!&gt;0),#REF!-#REF!,"")</f>
        <v>#REF!</v>
      </c>
    </row>
    <row r="33" spans="1:11" ht="22.5" x14ac:dyDescent="0.2">
      <c r="A33" s="37">
        <v>2</v>
      </c>
      <c r="B33" s="37" t="s">
        <v>4</v>
      </c>
      <c r="C33" s="39" t="e">
        <f>IF(AND(B33&lt;=0,#REF!&gt;0),#REF!-#REF!,"")</f>
        <v>#REF!</v>
      </c>
      <c r="D33" s="31" t="e">
        <f t="shared" si="2"/>
        <v>#REF!</v>
      </c>
      <c r="E33" s="40">
        <f>INDEX(Справочник!$J$3:$J$14,MATCH(A33,Справочник!$I$3:$I$14,0))</f>
        <v>53</v>
      </c>
      <c r="F33" s="30" t="e">
        <f t="shared" si="0"/>
        <v>#REF!</v>
      </c>
      <c r="G33" s="30" t="e">
        <f>IF(AND(B33&lt;=0,#REF!&gt;0),#REF!-#REF!,"")</f>
        <v>#REF!</v>
      </c>
      <c r="H33" s="30" t="e">
        <f t="shared" si="1"/>
        <v>#REF!</v>
      </c>
      <c r="I33" s="30" t="e">
        <f t="shared" si="3"/>
        <v>#REF!</v>
      </c>
      <c r="J33" s="30" t="e">
        <f>INDEX(Справочник!$J$3:$J$14,MATCH(#REF!,Справочник!$I$3:$I$14,0))</f>
        <v>#REF!</v>
      </c>
      <c r="K33" s="30" t="e">
        <f>IF(AND(B33&lt;=0,#REF!&gt;0),#REF!-#REF!,"")</f>
        <v>#REF!</v>
      </c>
    </row>
    <row r="34" spans="1:11" ht="22.5" x14ac:dyDescent="0.2">
      <c r="A34" s="37">
        <v>2</v>
      </c>
      <c r="B34" s="37" t="s">
        <v>4</v>
      </c>
      <c r="C34" s="39" t="e">
        <f>IF(AND(B34&lt;=0,#REF!&gt;0),#REF!-#REF!,"")</f>
        <v>#REF!</v>
      </c>
      <c r="D34" s="31" t="e">
        <f t="shared" si="2"/>
        <v>#REF!</v>
      </c>
      <c r="E34" s="40">
        <f>INDEX(Справочник!$J$3:$J$14,MATCH(A34,Справочник!$I$3:$I$14,0))</f>
        <v>53</v>
      </c>
      <c r="F34" s="30" t="e">
        <f t="shared" ref="F34:F65" si="4">IF(AND(AND(D34&gt;=23,D34&gt;E34,B34&lt;=0)),"просрочка","")</f>
        <v>#REF!</v>
      </c>
      <c r="G34" s="30" t="e">
        <f>IF(AND(B34&lt;=0,#REF!&gt;0),#REF!-#REF!,"")</f>
        <v>#REF!</v>
      </c>
      <c r="H34" s="30" t="e">
        <f t="shared" ref="H34:H65" si="5">IF(AND(AND(I34&gt;=23,I34&gt;J34,B34&lt;=0)),"стража","")</f>
        <v>#REF!</v>
      </c>
      <c r="I34" s="30" t="e">
        <f t="shared" si="3"/>
        <v>#REF!</v>
      </c>
      <c r="J34" s="30" t="e">
        <f>INDEX(Справочник!$J$3:$J$14,MATCH(#REF!,Справочник!$I$3:$I$14,0))</f>
        <v>#REF!</v>
      </c>
      <c r="K34" s="30" t="e">
        <f>IF(AND(B34&lt;=0,#REF!&gt;0),#REF!-#REF!,"")</f>
        <v>#REF!</v>
      </c>
    </row>
    <row r="35" spans="1:11" ht="22.5" x14ac:dyDescent="0.2">
      <c r="A35" s="37">
        <v>5</v>
      </c>
      <c r="B35" s="37" t="s">
        <v>4</v>
      </c>
      <c r="C35" s="39" t="e">
        <f>IF(AND(B35&lt;=0,#REF!&gt;0),#REF!-#REF!,"")</f>
        <v>#REF!</v>
      </c>
      <c r="D35" s="31" t="e">
        <f t="shared" si="2"/>
        <v>#REF!</v>
      </c>
      <c r="E35" s="40">
        <f>INDEX(Справочник!$J$3:$J$14,MATCH(A35,Справочник!$I$3:$I$14,0))</f>
        <v>143</v>
      </c>
      <c r="F35" s="30" t="e">
        <f t="shared" si="4"/>
        <v>#REF!</v>
      </c>
      <c r="G35" s="30" t="e">
        <f>IF(AND(B35&lt;=0,#REF!&gt;0),#REF!-#REF!,"")</f>
        <v>#REF!</v>
      </c>
      <c r="H35" s="30" t="e">
        <f t="shared" si="5"/>
        <v>#REF!</v>
      </c>
      <c r="I35" s="30" t="e">
        <f t="shared" si="3"/>
        <v>#REF!</v>
      </c>
      <c r="J35" s="30" t="e">
        <f>INDEX(Справочник!$J$3:$J$14,MATCH(#REF!,Справочник!$I$3:$I$14,0))</f>
        <v>#REF!</v>
      </c>
      <c r="K35" s="30" t="e">
        <f>IF(AND(B35&lt;=0,#REF!&gt;0),#REF!-#REF!,"")</f>
        <v>#REF!</v>
      </c>
    </row>
    <row r="36" spans="1:11" ht="33.75" x14ac:dyDescent="0.2">
      <c r="A36" s="37">
        <v>6</v>
      </c>
      <c r="B36" s="37" t="s">
        <v>6</v>
      </c>
      <c r="C36" s="39" t="e">
        <f>IF(AND(B36&lt;=0,#REF!&gt;0),#REF!-#REF!,"")</f>
        <v>#REF!</v>
      </c>
      <c r="D36" s="31" t="e">
        <f t="shared" si="2"/>
        <v>#REF!</v>
      </c>
      <c r="E36" s="40">
        <f>INDEX(Справочник!$J$3:$J$14,MATCH(A36,Справочник!$I$3:$I$14,0))</f>
        <v>173</v>
      </c>
      <c r="F36" s="30" t="e">
        <f t="shared" si="4"/>
        <v>#REF!</v>
      </c>
      <c r="G36" s="30" t="e">
        <f>IF(AND(B36&lt;=0,#REF!&gt;0),#REF!-#REF!,"")</f>
        <v>#REF!</v>
      </c>
      <c r="H36" s="30" t="e">
        <f t="shared" si="5"/>
        <v>#REF!</v>
      </c>
      <c r="I36" s="30" t="e">
        <f t="shared" si="3"/>
        <v>#REF!</v>
      </c>
      <c r="J36" s="30" t="e">
        <f>INDEX(Справочник!$J$3:$J$14,MATCH(#REF!,Справочник!$I$3:$I$14,0))</f>
        <v>#REF!</v>
      </c>
      <c r="K36" s="30" t="e">
        <f>IF(AND(B36&lt;=0,#REF!&gt;0),#REF!-#REF!,"")</f>
        <v>#REF!</v>
      </c>
    </row>
    <row r="37" spans="1:11" ht="22.5" x14ac:dyDescent="0.2">
      <c r="A37" s="37">
        <v>7</v>
      </c>
      <c r="B37" s="37" t="s">
        <v>2</v>
      </c>
      <c r="C37" s="39" t="e">
        <f>IF(AND(B37&lt;=0,#REF!&gt;0),#REF!-#REF!,"")</f>
        <v>#REF!</v>
      </c>
      <c r="D37" s="31" t="e">
        <f t="shared" si="2"/>
        <v>#REF!</v>
      </c>
      <c r="E37" s="40">
        <f>INDEX(Справочник!$J$3:$J$14,MATCH(A37,Справочник!$I$3:$I$14,0))</f>
        <v>203</v>
      </c>
      <c r="F37" s="30" t="e">
        <f t="shared" si="4"/>
        <v>#REF!</v>
      </c>
      <c r="G37" s="30" t="e">
        <f>IF(AND(B37&lt;=0,#REF!&gt;0),#REF!-#REF!,"")</f>
        <v>#REF!</v>
      </c>
      <c r="H37" s="30" t="e">
        <f t="shared" si="5"/>
        <v>#REF!</v>
      </c>
      <c r="I37" s="30" t="e">
        <f t="shared" si="3"/>
        <v>#REF!</v>
      </c>
      <c r="J37" s="30" t="e">
        <f>INDEX(Справочник!$J$3:$J$14,MATCH(#REF!,Справочник!$I$3:$I$14,0))</f>
        <v>#REF!</v>
      </c>
      <c r="K37" s="30" t="e">
        <f>IF(AND(B37&lt;=0,#REF!&gt;0),#REF!-#REF!,"")</f>
        <v>#REF!</v>
      </c>
    </row>
    <row r="38" spans="1:11" ht="22.5" x14ac:dyDescent="0.2">
      <c r="A38" s="37">
        <v>8</v>
      </c>
      <c r="B38" s="37" t="s">
        <v>2</v>
      </c>
      <c r="C38" s="39" t="e">
        <f>IF(AND(B38&lt;=0,#REF!&gt;0),#REF!-#REF!,"")</f>
        <v>#REF!</v>
      </c>
      <c r="D38" s="31" t="e">
        <f t="shared" si="2"/>
        <v>#REF!</v>
      </c>
      <c r="E38" s="40">
        <f>INDEX(Справочник!$J$3:$J$14,MATCH(A38,Справочник!$I$3:$I$14,0))</f>
        <v>233</v>
      </c>
      <c r="F38" s="30" t="e">
        <f t="shared" si="4"/>
        <v>#REF!</v>
      </c>
      <c r="G38" s="30" t="e">
        <f>IF(AND(B38&lt;=0,#REF!&gt;0),#REF!-#REF!,"")</f>
        <v>#REF!</v>
      </c>
      <c r="H38" s="30" t="e">
        <f t="shared" si="5"/>
        <v>#REF!</v>
      </c>
      <c r="I38" s="30" t="e">
        <f t="shared" si="3"/>
        <v>#REF!</v>
      </c>
      <c r="J38" s="30" t="e">
        <f>INDEX(Справочник!$J$3:$J$14,MATCH(#REF!,Справочник!$I$3:$I$14,0))</f>
        <v>#REF!</v>
      </c>
      <c r="K38" s="30" t="e">
        <f>IF(AND(B38&lt;=0,#REF!&gt;0),#REF!-#REF!,"")</f>
        <v>#REF!</v>
      </c>
    </row>
    <row r="39" spans="1:11" x14ac:dyDescent="0.2">
      <c r="A39" s="37">
        <v>6</v>
      </c>
      <c r="B39" s="37"/>
      <c r="C39" s="39" t="e">
        <f>IF(AND(B39&lt;=0,#REF!&gt;0),#REF!-#REF!,"")</f>
        <v>#REF!</v>
      </c>
      <c r="D39" s="31" t="e">
        <f t="shared" si="2"/>
        <v>#REF!</v>
      </c>
      <c r="E39" s="40">
        <f>INDEX(Справочник!$J$3:$J$14,MATCH(A39,Справочник!$I$3:$I$14,0))</f>
        <v>173</v>
      </c>
      <c r="F39" s="30" t="e">
        <f t="shared" si="4"/>
        <v>#REF!</v>
      </c>
      <c r="G39" s="30" t="e">
        <f>IF(AND(B39&lt;=0,#REF!&gt;0),#REF!-#REF!,"")</f>
        <v>#REF!</v>
      </c>
      <c r="H39" s="30" t="e">
        <f t="shared" si="5"/>
        <v>#REF!</v>
      </c>
      <c r="I39" s="30" t="e">
        <f t="shared" si="3"/>
        <v>#REF!</v>
      </c>
      <c r="J39" s="30" t="e">
        <f>INDEX(Справочник!$J$3:$J$14,MATCH(#REF!,Справочник!$I$3:$I$14,0))</f>
        <v>#REF!</v>
      </c>
      <c r="K39" s="30" t="e">
        <f>IF(AND(B39&lt;=0,#REF!&gt;0),#REF!-#REF!,"")</f>
        <v>#REF!</v>
      </c>
    </row>
    <row r="40" spans="1:11" x14ac:dyDescent="0.2">
      <c r="A40" s="37">
        <v>6</v>
      </c>
      <c r="B40" s="37"/>
      <c r="C40" s="39" t="e">
        <f>IF(AND(B40&lt;=0,#REF!&gt;0),#REF!-#REF!,"")</f>
        <v>#REF!</v>
      </c>
      <c r="D40" s="31" t="e">
        <f t="shared" si="2"/>
        <v>#REF!</v>
      </c>
      <c r="E40" s="40">
        <f>INDEX(Справочник!$J$3:$J$14,MATCH(A40,Справочник!$I$3:$I$14,0))</f>
        <v>173</v>
      </c>
      <c r="F40" s="30" t="e">
        <f t="shared" si="4"/>
        <v>#REF!</v>
      </c>
      <c r="G40" s="30" t="e">
        <f>IF(AND(B40&lt;=0,#REF!&gt;0),#REF!-#REF!,"")</f>
        <v>#REF!</v>
      </c>
      <c r="H40" s="30" t="e">
        <f t="shared" si="5"/>
        <v>#REF!</v>
      </c>
      <c r="I40" s="30" t="e">
        <f t="shared" si="3"/>
        <v>#REF!</v>
      </c>
      <c r="J40" s="30" t="e">
        <f>INDEX(Справочник!$J$3:$J$14,MATCH(#REF!,Справочник!$I$3:$I$14,0))</f>
        <v>#REF!</v>
      </c>
      <c r="K40" s="30" t="e">
        <f>IF(AND(B40&lt;=0,#REF!&gt;0),#REF!-#REF!,"")</f>
        <v>#REF!</v>
      </c>
    </row>
    <row r="41" spans="1:11" ht="22.5" x14ac:dyDescent="0.2">
      <c r="A41" s="37">
        <v>4</v>
      </c>
      <c r="B41" s="37" t="s">
        <v>2</v>
      </c>
      <c r="C41" s="39" t="e">
        <f>IF(AND(B41&lt;=0,#REF!&gt;0),#REF!-#REF!,"")</f>
        <v>#REF!</v>
      </c>
      <c r="D41" s="31" t="e">
        <f t="shared" si="2"/>
        <v>#REF!</v>
      </c>
      <c r="E41" s="40">
        <f>INDEX(Справочник!$J$3:$J$14,MATCH(A41,Справочник!$I$3:$I$14,0))</f>
        <v>113</v>
      </c>
      <c r="F41" s="30" t="e">
        <f t="shared" si="4"/>
        <v>#REF!</v>
      </c>
      <c r="G41" s="30" t="e">
        <f>IF(AND(B41&lt;=0,#REF!&gt;0),#REF!-#REF!,"")</f>
        <v>#REF!</v>
      </c>
      <c r="H41" s="30" t="e">
        <f t="shared" si="5"/>
        <v>#REF!</v>
      </c>
      <c r="I41" s="30" t="e">
        <f t="shared" si="3"/>
        <v>#REF!</v>
      </c>
      <c r="J41" s="30" t="e">
        <f>INDEX(Справочник!$J$3:$J$14,MATCH(#REF!,Справочник!$I$3:$I$14,0))</f>
        <v>#REF!</v>
      </c>
      <c r="K41" s="30" t="e">
        <f>IF(AND(B41&lt;=0,#REF!&gt;0),#REF!-#REF!,"")</f>
        <v>#REF!</v>
      </c>
    </row>
    <row r="42" spans="1:11" ht="22.5" x14ac:dyDescent="0.2">
      <c r="A42" s="37">
        <v>3</v>
      </c>
      <c r="B42" s="37" t="s">
        <v>4</v>
      </c>
      <c r="C42" s="39" t="e">
        <f>IF(AND(B42&lt;=0,#REF!&gt;0),#REF!-#REF!,"")</f>
        <v>#REF!</v>
      </c>
      <c r="D42" s="31" t="e">
        <f t="shared" si="2"/>
        <v>#REF!</v>
      </c>
      <c r="E42" s="40">
        <f>INDEX(Справочник!$J$3:$J$14,MATCH(A42,Справочник!$I$3:$I$14,0))</f>
        <v>83</v>
      </c>
      <c r="F42" s="30" t="e">
        <f t="shared" si="4"/>
        <v>#REF!</v>
      </c>
      <c r="G42" s="30" t="e">
        <f>IF(AND(B42&lt;=0,#REF!&gt;0),#REF!-#REF!,"")</f>
        <v>#REF!</v>
      </c>
      <c r="H42" s="30" t="e">
        <f t="shared" si="5"/>
        <v>#REF!</v>
      </c>
      <c r="I42" s="30" t="e">
        <f t="shared" si="3"/>
        <v>#REF!</v>
      </c>
      <c r="J42" s="30" t="e">
        <f>INDEX(Справочник!$J$3:$J$14,MATCH(#REF!,Справочник!$I$3:$I$14,0))</f>
        <v>#REF!</v>
      </c>
      <c r="K42" s="30" t="e">
        <f>IF(AND(B42&lt;=0,#REF!&gt;0),#REF!-#REF!,"")</f>
        <v>#REF!</v>
      </c>
    </row>
    <row r="43" spans="1:11" ht="22.5" x14ac:dyDescent="0.2">
      <c r="A43" s="37">
        <v>4</v>
      </c>
      <c r="B43" s="37" t="s">
        <v>4</v>
      </c>
      <c r="C43" s="39" t="e">
        <f>IF(AND(B43&lt;=0,#REF!&gt;0),#REF!-#REF!,"")</f>
        <v>#REF!</v>
      </c>
      <c r="D43" s="31" t="e">
        <f t="shared" si="2"/>
        <v>#REF!</v>
      </c>
      <c r="E43" s="40">
        <f>INDEX(Справочник!$J$3:$J$14,MATCH(A43,Справочник!$I$3:$I$14,0))</f>
        <v>113</v>
      </c>
      <c r="F43" s="30" t="e">
        <f t="shared" si="4"/>
        <v>#REF!</v>
      </c>
      <c r="G43" s="30" t="e">
        <f>IF(AND(B43&lt;=0,#REF!&gt;0),#REF!-#REF!,"")</f>
        <v>#REF!</v>
      </c>
      <c r="H43" s="30" t="e">
        <f t="shared" si="5"/>
        <v>#REF!</v>
      </c>
      <c r="I43" s="30" t="e">
        <f t="shared" si="3"/>
        <v>#REF!</v>
      </c>
      <c r="J43" s="30" t="e">
        <f>INDEX(Справочник!$J$3:$J$14,MATCH(#REF!,Справочник!$I$3:$I$14,0))</f>
        <v>#REF!</v>
      </c>
      <c r="K43" s="30" t="e">
        <f>IF(AND(B43&lt;=0,#REF!&gt;0),#REF!-#REF!,"")</f>
        <v>#REF!</v>
      </c>
    </row>
    <row r="44" spans="1:11" ht="22.5" x14ac:dyDescent="0.2">
      <c r="A44" s="37">
        <v>3</v>
      </c>
      <c r="B44" s="37" t="s">
        <v>4</v>
      </c>
      <c r="C44" s="39" t="e">
        <f>IF(AND(B44&lt;=0,#REF!&gt;0),#REF!-#REF!,"")</f>
        <v>#REF!</v>
      </c>
      <c r="D44" s="31" t="e">
        <f t="shared" si="2"/>
        <v>#REF!</v>
      </c>
      <c r="E44" s="40">
        <f>INDEX(Справочник!$J$3:$J$14,MATCH(A44,Справочник!$I$3:$I$14,0))</f>
        <v>83</v>
      </c>
      <c r="F44" s="30" t="e">
        <f t="shared" si="4"/>
        <v>#REF!</v>
      </c>
      <c r="G44" s="30" t="e">
        <f>IF(AND(B44&lt;=0,#REF!&gt;0),#REF!-#REF!,"")</f>
        <v>#REF!</v>
      </c>
      <c r="H44" s="30" t="e">
        <f t="shared" si="5"/>
        <v>#REF!</v>
      </c>
      <c r="I44" s="30" t="e">
        <f t="shared" si="3"/>
        <v>#REF!</v>
      </c>
      <c r="J44" s="30" t="e">
        <f>INDEX(Справочник!$J$3:$J$14,MATCH(#REF!,Справочник!$I$3:$I$14,0))</f>
        <v>#REF!</v>
      </c>
      <c r="K44" s="30" t="e">
        <f>IF(AND(B44&lt;=0,#REF!&gt;0),#REF!-#REF!,"")</f>
        <v>#REF!</v>
      </c>
    </row>
    <row r="45" spans="1:11" ht="22.5" x14ac:dyDescent="0.2">
      <c r="A45" s="37">
        <v>6</v>
      </c>
      <c r="B45" s="37" t="s">
        <v>7</v>
      </c>
      <c r="C45" s="39" t="e">
        <f>IF(AND(B45&lt;=0,#REF!&gt;0),#REF!-#REF!,"")</f>
        <v>#REF!</v>
      </c>
      <c r="D45" s="31" t="e">
        <f t="shared" si="2"/>
        <v>#REF!</v>
      </c>
      <c r="E45" s="40">
        <f>INDEX(Справочник!$J$3:$J$14,MATCH(A45,Справочник!$I$3:$I$14,0))</f>
        <v>173</v>
      </c>
      <c r="F45" s="30" t="e">
        <f t="shared" si="4"/>
        <v>#REF!</v>
      </c>
      <c r="G45" s="30" t="e">
        <f>IF(AND(B45&lt;=0,#REF!&gt;0),#REF!-#REF!,"")</f>
        <v>#REF!</v>
      </c>
      <c r="H45" s="30" t="e">
        <f t="shared" si="5"/>
        <v>#REF!</v>
      </c>
      <c r="I45" s="30" t="e">
        <f t="shared" si="3"/>
        <v>#REF!</v>
      </c>
      <c r="J45" s="30" t="e">
        <f>INDEX(Справочник!$J$3:$J$14,MATCH(#REF!,Справочник!$I$3:$I$14,0))</f>
        <v>#REF!</v>
      </c>
      <c r="K45" s="30" t="e">
        <f>IF(AND(B45&lt;=0,#REF!&gt;0),#REF!-#REF!,"")</f>
        <v>#REF!</v>
      </c>
    </row>
    <row r="46" spans="1:11" ht="22.5" x14ac:dyDescent="0.2">
      <c r="A46" s="37">
        <v>2</v>
      </c>
      <c r="B46" s="37" t="s">
        <v>7</v>
      </c>
      <c r="C46" s="39" t="e">
        <f>IF(AND(B46&lt;=0,#REF!&gt;0),#REF!-#REF!,"")</f>
        <v>#REF!</v>
      </c>
      <c r="D46" s="31" t="e">
        <f t="shared" si="2"/>
        <v>#REF!</v>
      </c>
      <c r="E46" s="40">
        <f>INDEX(Справочник!$J$3:$J$14,MATCH(A46,Справочник!$I$3:$I$14,0))</f>
        <v>53</v>
      </c>
      <c r="F46" s="30" t="e">
        <f t="shared" si="4"/>
        <v>#REF!</v>
      </c>
      <c r="G46" s="30" t="e">
        <f>IF(AND(B46&lt;=0,#REF!&gt;0),#REF!-#REF!,"")</f>
        <v>#REF!</v>
      </c>
      <c r="H46" s="30" t="e">
        <f t="shared" si="5"/>
        <v>#REF!</v>
      </c>
      <c r="I46" s="30" t="e">
        <f t="shared" si="3"/>
        <v>#REF!</v>
      </c>
      <c r="J46" s="30" t="e">
        <f>INDEX(Справочник!$J$3:$J$14,MATCH(#REF!,Справочник!$I$3:$I$14,0))</f>
        <v>#REF!</v>
      </c>
      <c r="K46" s="30" t="e">
        <f>IF(AND(B46&lt;=0,#REF!&gt;0),#REF!-#REF!,"")</f>
        <v>#REF!</v>
      </c>
    </row>
    <row r="47" spans="1:11" ht="22.5" x14ac:dyDescent="0.2">
      <c r="A47" s="37">
        <v>3</v>
      </c>
      <c r="B47" s="37" t="s">
        <v>4</v>
      </c>
      <c r="C47" s="39" t="e">
        <f>IF(AND(B47&lt;=0,#REF!&gt;0),#REF!-#REF!,"")</f>
        <v>#REF!</v>
      </c>
      <c r="D47" s="31" t="e">
        <f t="shared" si="2"/>
        <v>#REF!</v>
      </c>
      <c r="E47" s="40">
        <f>INDEX(Справочник!$J$3:$J$14,MATCH(A47,Справочник!$I$3:$I$14,0))</f>
        <v>83</v>
      </c>
      <c r="F47" s="30" t="e">
        <f t="shared" si="4"/>
        <v>#REF!</v>
      </c>
      <c r="G47" s="30" t="e">
        <f>IF(AND(B47&lt;=0,#REF!&gt;0),#REF!-#REF!,"")</f>
        <v>#REF!</v>
      </c>
      <c r="H47" s="30" t="e">
        <f t="shared" si="5"/>
        <v>#REF!</v>
      </c>
      <c r="I47" s="30" t="e">
        <f t="shared" si="3"/>
        <v>#REF!</v>
      </c>
      <c r="J47" s="30" t="e">
        <f>INDEX(Справочник!$J$3:$J$14,MATCH(#REF!,Справочник!$I$3:$I$14,0))</f>
        <v>#REF!</v>
      </c>
      <c r="K47" s="30" t="e">
        <f>IF(AND(B47&lt;=0,#REF!&gt;0),#REF!-#REF!,"")</f>
        <v>#REF!</v>
      </c>
    </row>
    <row r="48" spans="1:11" x14ac:dyDescent="0.2">
      <c r="A48" s="37"/>
      <c r="B48" s="37"/>
      <c r="C48" s="39" t="e">
        <f>IF(AND(B48&lt;=0,#REF!&gt;0),#REF!-#REF!,"")</f>
        <v>#REF!</v>
      </c>
      <c r="D48" s="31" t="e">
        <f t="shared" si="2"/>
        <v>#REF!</v>
      </c>
      <c r="E48" s="40" t="e">
        <f>INDEX(Справочник!$J$3:$J$14,MATCH(A48,Справочник!$I$3:$I$14,0))</f>
        <v>#N/A</v>
      </c>
      <c r="F48" s="30" t="e">
        <f t="shared" si="4"/>
        <v>#REF!</v>
      </c>
      <c r="G48" s="30" t="e">
        <f>IF(AND(B48&lt;=0,#REF!&gt;0),#REF!-#REF!,"")</f>
        <v>#REF!</v>
      </c>
      <c r="H48" s="30" t="e">
        <f t="shared" si="5"/>
        <v>#REF!</v>
      </c>
      <c r="I48" s="30" t="e">
        <f t="shared" si="3"/>
        <v>#REF!</v>
      </c>
      <c r="J48" s="30" t="e">
        <f>INDEX(Справочник!$J$3:$J$14,MATCH(#REF!,Справочник!$I$3:$I$14,0))</f>
        <v>#REF!</v>
      </c>
      <c r="K48" s="30" t="e">
        <f>IF(AND(B48&lt;=0,#REF!&gt;0),#REF!-#REF!,"")</f>
        <v>#REF!</v>
      </c>
    </row>
    <row r="49" spans="1:11" ht="22.5" x14ac:dyDescent="0.2">
      <c r="A49" s="37">
        <v>4</v>
      </c>
      <c r="B49" s="37" t="s">
        <v>4</v>
      </c>
      <c r="C49" s="39" t="e">
        <f>IF(AND(B49&lt;=0,#REF!&gt;0),#REF!-#REF!,"")</f>
        <v>#REF!</v>
      </c>
      <c r="D49" s="31" t="e">
        <f t="shared" si="2"/>
        <v>#REF!</v>
      </c>
      <c r="E49" s="40">
        <f>INDEX(Справочник!$J$3:$J$14,MATCH(A49,Справочник!$I$3:$I$14,0))</f>
        <v>113</v>
      </c>
      <c r="F49" s="30" t="e">
        <f t="shared" si="4"/>
        <v>#REF!</v>
      </c>
      <c r="G49" s="30" t="e">
        <f>IF(AND(B49&lt;=0,#REF!&gt;0),#REF!-#REF!,"")</f>
        <v>#REF!</v>
      </c>
      <c r="H49" s="30" t="e">
        <f t="shared" si="5"/>
        <v>#REF!</v>
      </c>
      <c r="I49" s="30" t="e">
        <f t="shared" si="3"/>
        <v>#REF!</v>
      </c>
      <c r="J49" s="30" t="e">
        <f>INDEX(Справочник!$J$3:$J$14,MATCH(#REF!,Справочник!$I$3:$I$14,0))</f>
        <v>#REF!</v>
      </c>
      <c r="K49" s="30" t="e">
        <f>IF(AND(B49&lt;=0,#REF!&gt;0),#REF!-#REF!,"")</f>
        <v>#REF!</v>
      </c>
    </row>
    <row r="50" spans="1:11" ht="22.5" x14ac:dyDescent="0.2">
      <c r="A50" s="37">
        <v>2</v>
      </c>
      <c r="B50" s="37" t="s">
        <v>4</v>
      </c>
      <c r="C50" s="39" t="e">
        <f>IF(AND(B50&lt;=0,#REF!&gt;0),#REF!-#REF!,"")</f>
        <v>#REF!</v>
      </c>
      <c r="D50" s="31" t="e">
        <f t="shared" si="2"/>
        <v>#REF!</v>
      </c>
      <c r="E50" s="40">
        <f>INDEX(Справочник!$J$3:$J$14,MATCH(A50,Справочник!$I$3:$I$14,0))</f>
        <v>53</v>
      </c>
      <c r="F50" s="30" t="e">
        <f t="shared" si="4"/>
        <v>#REF!</v>
      </c>
      <c r="G50" s="30" t="e">
        <f>IF(AND(B50&lt;=0,#REF!&gt;0),#REF!-#REF!,"")</f>
        <v>#REF!</v>
      </c>
      <c r="H50" s="30" t="e">
        <f t="shared" si="5"/>
        <v>#REF!</v>
      </c>
      <c r="I50" s="30" t="e">
        <f t="shared" si="3"/>
        <v>#REF!</v>
      </c>
      <c r="J50" s="30" t="e">
        <f>INDEX(Справочник!$J$3:$J$14,MATCH(#REF!,Справочник!$I$3:$I$14,0))</f>
        <v>#REF!</v>
      </c>
      <c r="K50" s="30" t="e">
        <f>IF(AND(B50&lt;=0,#REF!&gt;0),#REF!-#REF!,"")</f>
        <v>#REF!</v>
      </c>
    </row>
    <row r="51" spans="1:11" ht="22.5" x14ac:dyDescent="0.2">
      <c r="A51" s="37">
        <v>8</v>
      </c>
      <c r="B51" s="37" t="s">
        <v>4</v>
      </c>
      <c r="C51" s="39" t="e">
        <f>IF(AND(B51&lt;=0,#REF!&gt;0),#REF!-#REF!,"")</f>
        <v>#REF!</v>
      </c>
      <c r="D51" s="31" t="e">
        <f t="shared" si="2"/>
        <v>#REF!</v>
      </c>
      <c r="E51" s="40">
        <f>INDEX(Справочник!$J$3:$J$14,MATCH(A51,Справочник!$I$3:$I$14,0))</f>
        <v>233</v>
      </c>
      <c r="F51" s="30" t="e">
        <f t="shared" si="4"/>
        <v>#REF!</v>
      </c>
      <c r="G51" s="30" t="e">
        <f>IF(AND(B51&lt;=0,#REF!&gt;0),#REF!-#REF!,"")</f>
        <v>#REF!</v>
      </c>
      <c r="H51" s="30" t="e">
        <f t="shared" si="5"/>
        <v>#REF!</v>
      </c>
      <c r="I51" s="30" t="e">
        <f t="shared" si="3"/>
        <v>#REF!</v>
      </c>
      <c r="J51" s="30" t="e">
        <f>INDEX(Справочник!$J$3:$J$14,MATCH(#REF!,Справочник!$I$3:$I$14,0))</f>
        <v>#REF!</v>
      </c>
      <c r="K51" s="30" t="e">
        <f>IF(AND(B51&lt;=0,#REF!&gt;0),#REF!-#REF!,"")</f>
        <v>#REF!</v>
      </c>
    </row>
    <row r="52" spans="1:11" ht="22.5" x14ac:dyDescent="0.2">
      <c r="A52" s="37">
        <v>4</v>
      </c>
      <c r="B52" s="37" t="s">
        <v>5</v>
      </c>
      <c r="C52" s="39" t="e">
        <f>IF(AND(B52&lt;=0,#REF!&gt;0),#REF!-#REF!,"")</f>
        <v>#REF!</v>
      </c>
      <c r="D52" s="31" t="e">
        <f t="shared" si="2"/>
        <v>#REF!</v>
      </c>
      <c r="E52" s="40">
        <f>INDEX(Справочник!$J$3:$J$14,MATCH(A52,Справочник!$I$3:$I$14,0))</f>
        <v>113</v>
      </c>
      <c r="F52" s="30" t="e">
        <f t="shared" si="4"/>
        <v>#REF!</v>
      </c>
      <c r="G52" s="30" t="e">
        <f>IF(AND(B52&lt;=0,#REF!&gt;0),#REF!-#REF!,"")</f>
        <v>#REF!</v>
      </c>
      <c r="H52" s="30" t="e">
        <f t="shared" si="5"/>
        <v>#REF!</v>
      </c>
      <c r="I52" s="30" t="e">
        <f t="shared" si="3"/>
        <v>#REF!</v>
      </c>
      <c r="J52" s="30" t="e">
        <f>INDEX(Справочник!$J$3:$J$14,MATCH(#REF!,Справочник!$I$3:$I$14,0))</f>
        <v>#REF!</v>
      </c>
      <c r="K52" s="30" t="e">
        <f>IF(AND(B52&lt;=0,#REF!&gt;0),#REF!-#REF!,"")</f>
        <v>#REF!</v>
      </c>
    </row>
    <row r="53" spans="1:11" ht="22.5" x14ac:dyDescent="0.2">
      <c r="A53" s="37">
        <v>6</v>
      </c>
      <c r="B53" s="37" t="s">
        <v>4</v>
      </c>
      <c r="C53" s="39" t="e">
        <f>IF(AND(B53&lt;=0,#REF!&gt;0),#REF!-#REF!,"")</f>
        <v>#REF!</v>
      </c>
      <c r="D53" s="31" t="e">
        <f t="shared" si="2"/>
        <v>#REF!</v>
      </c>
      <c r="E53" s="40">
        <f>INDEX(Справочник!$J$3:$J$14,MATCH(A53,Справочник!$I$3:$I$14,0))</f>
        <v>173</v>
      </c>
      <c r="F53" s="30" t="e">
        <f t="shared" si="4"/>
        <v>#REF!</v>
      </c>
      <c r="G53" s="30" t="e">
        <f>IF(AND(B53&lt;=0,#REF!&gt;0),#REF!-#REF!,"")</f>
        <v>#REF!</v>
      </c>
      <c r="H53" s="30" t="e">
        <f t="shared" si="5"/>
        <v>#REF!</v>
      </c>
      <c r="I53" s="30" t="e">
        <f t="shared" si="3"/>
        <v>#REF!</v>
      </c>
      <c r="J53" s="30" t="e">
        <f>INDEX(Справочник!$J$3:$J$14,MATCH(#REF!,Справочник!$I$3:$I$14,0))</f>
        <v>#REF!</v>
      </c>
      <c r="K53" s="30" t="e">
        <f>IF(AND(B53&lt;=0,#REF!&gt;0),#REF!-#REF!,"")</f>
        <v>#REF!</v>
      </c>
    </row>
    <row r="54" spans="1:11" ht="22.5" x14ac:dyDescent="0.2">
      <c r="A54" s="37">
        <v>3</v>
      </c>
      <c r="B54" s="37" t="s">
        <v>4</v>
      </c>
      <c r="C54" s="39" t="e">
        <f>IF(AND(B54&lt;=0,#REF!&gt;0),#REF!-#REF!,"")</f>
        <v>#REF!</v>
      </c>
      <c r="D54" s="31" t="e">
        <f t="shared" si="2"/>
        <v>#REF!</v>
      </c>
      <c r="E54" s="40">
        <f>INDEX(Справочник!$J$3:$J$14,MATCH(A54,Справочник!$I$3:$I$14,0))</f>
        <v>83</v>
      </c>
      <c r="F54" s="30" t="e">
        <f t="shared" si="4"/>
        <v>#REF!</v>
      </c>
      <c r="G54" s="30" t="e">
        <f>IF(AND(B54&lt;=0,#REF!&gt;0),#REF!-#REF!,"")</f>
        <v>#REF!</v>
      </c>
      <c r="H54" s="30" t="e">
        <f t="shared" si="5"/>
        <v>#REF!</v>
      </c>
      <c r="I54" s="30" t="e">
        <f t="shared" si="3"/>
        <v>#REF!</v>
      </c>
      <c r="J54" s="30" t="e">
        <f>INDEX(Справочник!$J$3:$J$14,MATCH(#REF!,Справочник!$I$3:$I$14,0))</f>
        <v>#REF!</v>
      </c>
      <c r="K54" s="30" t="e">
        <f>IF(AND(B54&lt;=0,#REF!&gt;0),#REF!-#REF!,"")</f>
        <v>#REF!</v>
      </c>
    </row>
    <row r="55" spans="1:11" ht="22.5" x14ac:dyDescent="0.2">
      <c r="A55" s="37">
        <v>2</v>
      </c>
      <c r="B55" s="37" t="s">
        <v>5</v>
      </c>
      <c r="C55" s="39" t="e">
        <f>IF(AND(B55&lt;=0,#REF!&gt;0),#REF!-#REF!,"")</f>
        <v>#REF!</v>
      </c>
      <c r="D55" s="31" t="e">
        <f t="shared" si="2"/>
        <v>#REF!</v>
      </c>
      <c r="E55" s="40">
        <f>INDEX(Справочник!$J$3:$J$14,MATCH(A55,Справочник!$I$3:$I$14,0))</f>
        <v>53</v>
      </c>
      <c r="F55" s="30" t="e">
        <f t="shared" si="4"/>
        <v>#REF!</v>
      </c>
      <c r="G55" s="30" t="e">
        <f>IF(AND(B55&lt;=0,#REF!&gt;0),#REF!-#REF!,"")</f>
        <v>#REF!</v>
      </c>
      <c r="H55" s="30" t="e">
        <f t="shared" si="5"/>
        <v>#REF!</v>
      </c>
      <c r="I55" s="30" t="e">
        <f t="shared" si="3"/>
        <v>#REF!</v>
      </c>
      <c r="J55" s="30" t="e">
        <f>INDEX(Справочник!$J$3:$J$14,MATCH(#REF!,Справочник!$I$3:$I$14,0))</f>
        <v>#REF!</v>
      </c>
      <c r="K55" s="30" t="e">
        <f>IF(AND(B55&lt;=0,#REF!&gt;0),#REF!-#REF!,"")</f>
        <v>#REF!</v>
      </c>
    </row>
    <row r="56" spans="1:11" x14ac:dyDescent="0.2">
      <c r="A56" s="37">
        <v>2</v>
      </c>
      <c r="B56" s="37" t="s">
        <v>3</v>
      </c>
      <c r="C56" s="39" t="e">
        <f>IF(AND(B56&lt;=0,#REF!&gt;0),#REF!-#REF!,"")</f>
        <v>#REF!</v>
      </c>
      <c r="D56" s="31" t="e">
        <f t="shared" si="2"/>
        <v>#REF!</v>
      </c>
      <c r="E56" s="40">
        <f>INDEX(Справочник!$J$3:$J$14,MATCH(A56,Справочник!$I$3:$I$14,0))</f>
        <v>53</v>
      </c>
      <c r="F56" s="30" t="e">
        <f t="shared" si="4"/>
        <v>#REF!</v>
      </c>
      <c r="G56" s="30" t="e">
        <f>IF(AND(B56&lt;=0,#REF!&gt;0),#REF!-#REF!,"")</f>
        <v>#REF!</v>
      </c>
      <c r="H56" s="30" t="e">
        <f t="shared" si="5"/>
        <v>#REF!</v>
      </c>
      <c r="I56" s="30" t="e">
        <f t="shared" si="3"/>
        <v>#REF!</v>
      </c>
      <c r="J56" s="30" t="e">
        <f>INDEX(Справочник!$J$3:$J$14,MATCH(#REF!,Справочник!$I$3:$I$14,0))</f>
        <v>#REF!</v>
      </c>
      <c r="K56" s="30" t="e">
        <f>IF(AND(B56&lt;=0,#REF!&gt;0),#REF!-#REF!,"")</f>
        <v>#REF!</v>
      </c>
    </row>
    <row r="57" spans="1:11" ht="22.5" x14ac:dyDescent="0.2">
      <c r="A57" s="37">
        <v>2</v>
      </c>
      <c r="B57" s="37" t="s">
        <v>4</v>
      </c>
      <c r="C57" s="39" t="e">
        <f>IF(AND(B57&lt;=0,#REF!&gt;0),#REF!-#REF!,"")</f>
        <v>#REF!</v>
      </c>
      <c r="D57" s="31" t="e">
        <f t="shared" si="2"/>
        <v>#REF!</v>
      </c>
      <c r="E57" s="40">
        <f>INDEX(Справочник!$J$3:$J$14,MATCH(A57,Справочник!$I$3:$I$14,0))</f>
        <v>53</v>
      </c>
      <c r="F57" s="30" t="e">
        <f t="shared" si="4"/>
        <v>#REF!</v>
      </c>
      <c r="G57" s="30" t="e">
        <f>IF(AND(B57&lt;=0,#REF!&gt;0),#REF!-#REF!,"")</f>
        <v>#REF!</v>
      </c>
      <c r="H57" s="30" t="e">
        <f t="shared" si="5"/>
        <v>#REF!</v>
      </c>
      <c r="I57" s="30" t="e">
        <f t="shared" si="3"/>
        <v>#REF!</v>
      </c>
      <c r="J57" s="30" t="e">
        <f>INDEX(Справочник!$J$3:$J$14,MATCH(#REF!,Справочник!$I$3:$I$14,0))</f>
        <v>#REF!</v>
      </c>
      <c r="K57" s="30" t="e">
        <f>IF(AND(B57&lt;=0,#REF!&gt;0),#REF!-#REF!,"")</f>
        <v>#REF!</v>
      </c>
    </row>
    <row r="58" spans="1:11" ht="22.5" x14ac:dyDescent="0.2">
      <c r="A58" s="37">
        <v>2</v>
      </c>
      <c r="B58" s="37" t="s">
        <v>4</v>
      </c>
      <c r="C58" s="39" t="e">
        <f>IF(AND(B58&lt;=0,#REF!&gt;0),#REF!-#REF!,"")</f>
        <v>#REF!</v>
      </c>
      <c r="D58" s="31" t="e">
        <f t="shared" si="2"/>
        <v>#REF!</v>
      </c>
      <c r="E58" s="40">
        <f>INDEX(Справочник!$J$3:$J$14,MATCH(A58,Справочник!$I$3:$I$14,0))</f>
        <v>53</v>
      </c>
      <c r="F58" s="30" t="e">
        <f t="shared" si="4"/>
        <v>#REF!</v>
      </c>
      <c r="G58" s="30" t="e">
        <f>IF(AND(B58&lt;=0,#REF!&gt;0),#REF!-#REF!,"")</f>
        <v>#REF!</v>
      </c>
      <c r="H58" s="30" t="e">
        <f t="shared" si="5"/>
        <v>#REF!</v>
      </c>
      <c r="I58" s="30" t="e">
        <f t="shared" si="3"/>
        <v>#REF!</v>
      </c>
      <c r="J58" s="30" t="e">
        <f>INDEX(Справочник!$J$3:$J$14,MATCH(#REF!,Справочник!$I$3:$I$14,0))</f>
        <v>#REF!</v>
      </c>
      <c r="K58" s="30" t="e">
        <f>IF(AND(B58&lt;=0,#REF!&gt;0),#REF!-#REF!,"")</f>
        <v>#REF!</v>
      </c>
    </row>
    <row r="59" spans="1:11" ht="22.5" x14ac:dyDescent="0.2">
      <c r="A59" s="37">
        <v>2</v>
      </c>
      <c r="B59" s="37" t="s">
        <v>4</v>
      </c>
      <c r="C59" s="39" t="e">
        <f>IF(AND(B59&lt;=0,#REF!&gt;0),#REF!-#REF!,"")</f>
        <v>#REF!</v>
      </c>
      <c r="D59" s="31" t="e">
        <f t="shared" si="2"/>
        <v>#REF!</v>
      </c>
      <c r="E59" s="40">
        <f>INDEX(Справочник!$J$3:$J$14,MATCH(A59,Справочник!$I$3:$I$14,0))</f>
        <v>53</v>
      </c>
      <c r="F59" s="30" t="e">
        <f t="shared" si="4"/>
        <v>#REF!</v>
      </c>
      <c r="G59" s="30" t="e">
        <f>IF(AND(B59&lt;=0,#REF!&gt;0),#REF!-#REF!,"")</f>
        <v>#REF!</v>
      </c>
      <c r="H59" s="30" t="e">
        <f t="shared" si="5"/>
        <v>#REF!</v>
      </c>
      <c r="I59" s="30" t="e">
        <f t="shared" si="3"/>
        <v>#REF!</v>
      </c>
      <c r="J59" s="30" t="e">
        <f>INDEX(Справочник!$J$3:$J$14,MATCH(#REF!,Справочник!$I$3:$I$14,0))</f>
        <v>#REF!</v>
      </c>
      <c r="K59" s="30" t="e">
        <f>IF(AND(B59&lt;=0,#REF!&gt;0),#REF!-#REF!,"")</f>
        <v>#REF!</v>
      </c>
    </row>
    <row r="60" spans="1:11" x14ac:dyDescent="0.2">
      <c r="A60" s="37">
        <v>3</v>
      </c>
      <c r="B60" s="37" t="s">
        <v>3</v>
      </c>
      <c r="C60" s="39" t="e">
        <f>IF(AND(B60&lt;=0,#REF!&gt;0),#REF!-#REF!,"")</f>
        <v>#REF!</v>
      </c>
      <c r="D60" s="31" t="e">
        <f t="shared" si="2"/>
        <v>#REF!</v>
      </c>
      <c r="E60" s="40">
        <f>INDEX(Справочник!$J$3:$J$14,MATCH(A60,Справочник!$I$3:$I$14,0))</f>
        <v>83</v>
      </c>
      <c r="F60" s="30" t="e">
        <f t="shared" si="4"/>
        <v>#REF!</v>
      </c>
      <c r="G60" s="30" t="e">
        <f>IF(AND(B60&lt;=0,#REF!&gt;0),#REF!-#REF!,"")</f>
        <v>#REF!</v>
      </c>
      <c r="H60" s="30" t="e">
        <f t="shared" si="5"/>
        <v>#REF!</v>
      </c>
      <c r="I60" s="30" t="e">
        <f t="shared" si="3"/>
        <v>#REF!</v>
      </c>
      <c r="J60" s="30" t="e">
        <f>INDEX(Справочник!$J$3:$J$14,MATCH(#REF!,Справочник!$I$3:$I$14,0))</f>
        <v>#REF!</v>
      </c>
      <c r="K60" s="30" t="e">
        <f>IF(AND(B60&lt;=0,#REF!&gt;0),#REF!-#REF!,"")</f>
        <v>#REF!</v>
      </c>
    </row>
    <row r="61" spans="1:11" ht="22.5" x14ac:dyDescent="0.2">
      <c r="A61" s="37">
        <v>3</v>
      </c>
      <c r="B61" s="37" t="s">
        <v>4</v>
      </c>
      <c r="C61" s="39" t="e">
        <f>IF(AND(B61&lt;=0,#REF!&gt;0),#REF!-#REF!,"")</f>
        <v>#REF!</v>
      </c>
      <c r="D61" s="31" t="e">
        <f t="shared" si="2"/>
        <v>#REF!</v>
      </c>
      <c r="E61" s="40">
        <f>INDEX(Справочник!$J$3:$J$14,MATCH(A61,Справочник!$I$3:$I$14,0))</f>
        <v>83</v>
      </c>
      <c r="F61" s="30" t="e">
        <f t="shared" si="4"/>
        <v>#REF!</v>
      </c>
      <c r="G61" s="30" t="e">
        <f>IF(AND(B61&lt;=0,#REF!&gt;0),#REF!-#REF!,"")</f>
        <v>#REF!</v>
      </c>
      <c r="H61" s="30" t="e">
        <f t="shared" si="5"/>
        <v>#REF!</v>
      </c>
      <c r="I61" s="30" t="e">
        <f t="shared" si="3"/>
        <v>#REF!</v>
      </c>
      <c r="J61" s="30" t="e">
        <f>INDEX(Справочник!$J$3:$J$14,MATCH(#REF!,Справочник!$I$3:$I$14,0))</f>
        <v>#REF!</v>
      </c>
      <c r="K61" s="30" t="e">
        <f>IF(AND(B61&lt;=0,#REF!&gt;0),#REF!-#REF!,"")</f>
        <v>#REF!</v>
      </c>
    </row>
    <row r="62" spans="1:11" x14ac:dyDescent="0.2">
      <c r="A62" s="37">
        <v>6</v>
      </c>
      <c r="B62" s="37"/>
      <c r="C62" s="39" t="e">
        <f>IF(AND(B62&lt;=0,#REF!&gt;0),#REF!-#REF!,"")</f>
        <v>#REF!</v>
      </c>
      <c r="D62" s="31" t="e">
        <f t="shared" si="2"/>
        <v>#REF!</v>
      </c>
      <c r="E62" s="40">
        <f>INDEX(Справочник!$J$3:$J$14,MATCH(A62,Справочник!$I$3:$I$14,0))</f>
        <v>173</v>
      </c>
      <c r="F62" s="30" t="e">
        <f t="shared" si="4"/>
        <v>#REF!</v>
      </c>
      <c r="G62" s="30" t="e">
        <f>IF(AND(B62&lt;=0,#REF!&gt;0),#REF!-#REF!,"")</f>
        <v>#REF!</v>
      </c>
      <c r="H62" s="30" t="e">
        <f t="shared" si="5"/>
        <v>#REF!</v>
      </c>
      <c r="I62" s="30" t="e">
        <f t="shared" si="3"/>
        <v>#REF!</v>
      </c>
      <c r="J62" s="30" t="e">
        <f>INDEX(Справочник!$J$3:$J$14,MATCH(#REF!,Справочник!$I$3:$I$14,0))</f>
        <v>#REF!</v>
      </c>
      <c r="K62" s="30" t="e">
        <f>IF(AND(B62&lt;=0,#REF!&gt;0),#REF!-#REF!,"")</f>
        <v>#REF!</v>
      </c>
    </row>
    <row r="63" spans="1:11" x14ac:dyDescent="0.2">
      <c r="A63" s="37">
        <v>6</v>
      </c>
      <c r="B63" s="37"/>
      <c r="C63" s="39" t="e">
        <f>IF(AND(B63&lt;=0,#REF!&gt;0),#REF!-#REF!,"")</f>
        <v>#REF!</v>
      </c>
      <c r="D63" s="31" t="e">
        <f t="shared" si="2"/>
        <v>#REF!</v>
      </c>
      <c r="E63" s="40">
        <f>INDEX(Справочник!$J$3:$J$14,MATCH(A63,Справочник!$I$3:$I$14,0))</f>
        <v>173</v>
      </c>
      <c r="F63" s="30" t="e">
        <f t="shared" si="4"/>
        <v>#REF!</v>
      </c>
      <c r="G63" s="30" t="e">
        <f>IF(AND(B63&lt;=0,#REF!&gt;0),#REF!-#REF!,"")</f>
        <v>#REF!</v>
      </c>
      <c r="H63" s="30" t="e">
        <f t="shared" si="5"/>
        <v>#REF!</v>
      </c>
      <c r="I63" s="30" t="e">
        <f t="shared" si="3"/>
        <v>#REF!</v>
      </c>
      <c r="J63" s="30" t="e">
        <f>INDEX(Справочник!$J$3:$J$14,MATCH(#REF!,Справочник!$I$3:$I$14,0))</f>
        <v>#REF!</v>
      </c>
      <c r="K63" s="30" t="e">
        <f>IF(AND(B63&lt;=0,#REF!&gt;0),#REF!-#REF!,"")</f>
        <v>#REF!</v>
      </c>
    </row>
    <row r="64" spans="1:11" ht="22.5" x14ac:dyDescent="0.2">
      <c r="A64" s="37">
        <v>2</v>
      </c>
      <c r="B64" s="37" t="s">
        <v>2</v>
      </c>
      <c r="C64" s="39" t="e">
        <f>IF(AND(B64&lt;=0,#REF!&gt;0),#REF!-#REF!,"")</f>
        <v>#REF!</v>
      </c>
      <c r="D64" s="31" t="e">
        <f t="shared" si="2"/>
        <v>#REF!</v>
      </c>
      <c r="E64" s="40">
        <f>INDEX(Справочник!$J$3:$J$14,MATCH(A64,Справочник!$I$3:$I$14,0))</f>
        <v>53</v>
      </c>
      <c r="F64" s="30" t="e">
        <f t="shared" si="4"/>
        <v>#REF!</v>
      </c>
      <c r="G64" s="30" t="e">
        <f>IF(AND(B64&lt;=0,#REF!&gt;0),#REF!-#REF!,"")</f>
        <v>#REF!</v>
      </c>
      <c r="H64" s="30" t="e">
        <f t="shared" si="5"/>
        <v>#REF!</v>
      </c>
      <c r="I64" s="30" t="e">
        <f t="shared" si="3"/>
        <v>#REF!</v>
      </c>
      <c r="J64" s="30" t="e">
        <f>INDEX(Справочник!$J$3:$J$14,MATCH(#REF!,Справочник!$I$3:$I$14,0))</f>
        <v>#REF!</v>
      </c>
      <c r="K64" s="30" t="e">
        <f>IF(AND(B64&lt;=0,#REF!&gt;0),#REF!-#REF!,"")</f>
        <v>#REF!</v>
      </c>
    </row>
    <row r="65" spans="1:11" ht="33.75" x14ac:dyDescent="0.2">
      <c r="A65" s="37">
        <v>2</v>
      </c>
      <c r="B65" s="37" t="s">
        <v>6</v>
      </c>
      <c r="C65" s="39" t="e">
        <f>IF(AND(B65&lt;=0,#REF!&gt;0),#REF!-#REF!,"")</f>
        <v>#REF!</v>
      </c>
      <c r="D65" s="31" t="e">
        <f t="shared" si="2"/>
        <v>#REF!</v>
      </c>
      <c r="E65" s="40">
        <f>INDEX(Справочник!$J$3:$J$14,MATCH(A65,Справочник!$I$3:$I$14,0))</f>
        <v>53</v>
      </c>
      <c r="F65" s="30" t="e">
        <f t="shared" si="4"/>
        <v>#REF!</v>
      </c>
      <c r="G65" s="30" t="e">
        <f>IF(AND(B65&lt;=0,#REF!&gt;0),#REF!-#REF!,"")</f>
        <v>#REF!</v>
      </c>
      <c r="H65" s="30" t="e">
        <f t="shared" si="5"/>
        <v>#REF!</v>
      </c>
      <c r="I65" s="30" t="e">
        <f t="shared" si="3"/>
        <v>#REF!</v>
      </c>
      <c r="J65" s="30" t="e">
        <f>INDEX(Справочник!$J$3:$J$14,MATCH(#REF!,Справочник!$I$3:$I$14,0))</f>
        <v>#REF!</v>
      </c>
      <c r="K65" s="30" t="e">
        <f>IF(AND(B65&lt;=0,#REF!&gt;0),#REF!-#REF!,"")</f>
        <v>#REF!</v>
      </c>
    </row>
    <row r="66" spans="1:11" ht="22.5" x14ac:dyDescent="0.2">
      <c r="A66" s="37">
        <v>2</v>
      </c>
      <c r="B66" s="37" t="s">
        <v>5</v>
      </c>
      <c r="C66" s="39" t="e">
        <f>IF(AND(B66&lt;=0,#REF!&gt;0),#REF!-#REF!,"")</f>
        <v>#REF!</v>
      </c>
      <c r="D66" s="31" t="e">
        <f t="shared" si="2"/>
        <v>#REF!</v>
      </c>
      <c r="E66" s="40">
        <f>INDEX(Справочник!$J$3:$J$14,MATCH(A66,Справочник!$I$3:$I$14,0))</f>
        <v>53</v>
      </c>
      <c r="F66" s="30" t="e">
        <f t="shared" ref="F66:F97" si="6">IF(AND(AND(D66&gt;=23,D66&gt;E66,B66&lt;=0)),"просрочка","")</f>
        <v>#REF!</v>
      </c>
      <c r="G66" s="30" t="e">
        <f>IF(AND(B66&lt;=0,#REF!&gt;0),#REF!-#REF!,"")</f>
        <v>#REF!</v>
      </c>
      <c r="H66" s="30" t="e">
        <f t="shared" ref="H66:H97" si="7">IF(AND(AND(I66&gt;=23,I66&gt;J66,B66&lt;=0)),"стража","")</f>
        <v>#REF!</v>
      </c>
      <c r="I66" s="30" t="e">
        <f t="shared" si="3"/>
        <v>#REF!</v>
      </c>
      <c r="J66" s="30" t="e">
        <f>INDEX(Справочник!$J$3:$J$14,MATCH(#REF!,Справочник!$I$3:$I$14,0))</f>
        <v>#REF!</v>
      </c>
      <c r="K66" s="30" t="e">
        <f>IF(AND(B66&lt;=0,#REF!&gt;0),#REF!-#REF!,"")</f>
        <v>#REF!</v>
      </c>
    </row>
    <row r="67" spans="1:11" x14ac:dyDescent="0.2">
      <c r="A67" s="37">
        <v>6</v>
      </c>
      <c r="B67" s="37"/>
      <c r="C67" s="39" t="e">
        <f>IF(AND(B67&lt;=0,#REF!&gt;0),#REF!-#REF!,"")</f>
        <v>#REF!</v>
      </c>
      <c r="D67" s="31" t="e">
        <f t="shared" ref="D67:D130" si="8">C67+1-1</f>
        <v>#REF!</v>
      </c>
      <c r="E67" s="40">
        <f>INDEX(Справочник!$J$3:$J$14,MATCH(A67,Справочник!$I$3:$I$14,0))</f>
        <v>173</v>
      </c>
      <c r="F67" s="30" t="e">
        <f t="shared" si="6"/>
        <v>#REF!</v>
      </c>
      <c r="G67" s="30" t="e">
        <f>IF(AND(B67&lt;=0,#REF!&gt;0),#REF!-#REF!,"")</f>
        <v>#REF!</v>
      </c>
      <c r="H67" s="30" t="e">
        <f t="shared" si="7"/>
        <v>#REF!</v>
      </c>
      <c r="I67" s="30" t="e">
        <f t="shared" ref="I67:I130" si="9">K67+1-1</f>
        <v>#REF!</v>
      </c>
      <c r="J67" s="30" t="e">
        <f>INDEX(Справочник!$J$3:$J$14,MATCH(#REF!,Справочник!$I$3:$I$14,0))</f>
        <v>#REF!</v>
      </c>
      <c r="K67" s="30" t="e">
        <f>IF(AND(B67&lt;=0,#REF!&gt;0),#REF!-#REF!,"")</f>
        <v>#REF!</v>
      </c>
    </row>
    <row r="68" spans="1:11" ht="22.5" x14ac:dyDescent="0.2">
      <c r="A68" s="37">
        <v>2</v>
      </c>
      <c r="B68" s="37" t="s">
        <v>4</v>
      </c>
      <c r="C68" s="39" t="e">
        <f>IF(AND(B68&lt;=0,#REF!&gt;0),#REF!-#REF!,"")</f>
        <v>#REF!</v>
      </c>
      <c r="D68" s="31" t="e">
        <f t="shared" si="8"/>
        <v>#REF!</v>
      </c>
      <c r="E68" s="40">
        <f>INDEX(Справочник!$J$3:$J$14,MATCH(A68,Справочник!$I$3:$I$14,0))</f>
        <v>53</v>
      </c>
      <c r="F68" s="30" t="e">
        <f t="shared" si="6"/>
        <v>#REF!</v>
      </c>
      <c r="G68" s="30" t="e">
        <f>IF(AND(B68&lt;=0,#REF!&gt;0),#REF!-#REF!,"")</f>
        <v>#REF!</v>
      </c>
      <c r="H68" s="30" t="e">
        <f t="shared" si="7"/>
        <v>#REF!</v>
      </c>
      <c r="I68" s="30" t="e">
        <f t="shared" si="9"/>
        <v>#REF!</v>
      </c>
      <c r="J68" s="30" t="e">
        <f>INDEX(Справочник!$J$3:$J$14,MATCH(#REF!,Справочник!$I$3:$I$14,0))</f>
        <v>#REF!</v>
      </c>
      <c r="K68" s="30" t="e">
        <f>IF(AND(B68&lt;=0,#REF!&gt;0),#REF!-#REF!,"")</f>
        <v>#REF!</v>
      </c>
    </row>
    <row r="69" spans="1:11" ht="22.5" x14ac:dyDescent="0.2">
      <c r="A69" s="37">
        <v>2</v>
      </c>
      <c r="B69" s="37" t="s">
        <v>4</v>
      </c>
      <c r="C69" s="39" t="e">
        <f>IF(AND(B69&lt;=0,#REF!&gt;0),#REF!-#REF!,"")</f>
        <v>#REF!</v>
      </c>
      <c r="D69" s="31" t="e">
        <f t="shared" si="8"/>
        <v>#REF!</v>
      </c>
      <c r="E69" s="40">
        <f>INDEX(Справочник!$J$3:$J$14,MATCH(A69,Справочник!$I$3:$I$14,0))</f>
        <v>53</v>
      </c>
      <c r="F69" s="30" t="e">
        <f t="shared" si="6"/>
        <v>#REF!</v>
      </c>
      <c r="G69" s="30" t="e">
        <f>IF(AND(B69&lt;=0,#REF!&gt;0),#REF!-#REF!,"")</f>
        <v>#REF!</v>
      </c>
      <c r="H69" s="30" t="e">
        <f t="shared" si="7"/>
        <v>#REF!</v>
      </c>
      <c r="I69" s="30" t="e">
        <f t="shared" si="9"/>
        <v>#REF!</v>
      </c>
      <c r="J69" s="30" t="e">
        <f>INDEX(Справочник!$J$3:$J$14,MATCH(#REF!,Справочник!$I$3:$I$14,0))</f>
        <v>#REF!</v>
      </c>
      <c r="K69" s="30" t="e">
        <f>IF(AND(B69&lt;=0,#REF!&gt;0),#REF!-#REF!,"")</f>
        <v>#REF!</v>
      </c>
    </row>
    <row r="70" spans="1:11" x14ac:dyDescent="0.2">
      <c r="A70" s="37">
        <v>3</v>
      </c>
      <c r="B70" s="37"/>
      <c r="C70" s="39" t="e">
        <f>IF(AND(B70&lt;=0,#REF!&gt;0),#REF!-#REF!,"")</f>
        <v>#REF!</v>
      </c>
      <c r="D70" s="31" t="e">
        <f t="shared" si="8"/>
        <v>#REF!</v>
      </c>
      <c r="E70" s="40">
        <f>INDEX(Справочник!$J$3:$J$14,MATCH(A70,Справочник!$I$3:$I$14,0))</f>
        <v>83</v>
      </c>
      <c r="F70" s="30" t="e">
        <f t="shared" si="6"/>
        <v>#REF!</v>
      </c>
      <c r="G70" s="30" t="e">
        <f>IF(AND(B70&lt;=0,#REF!&gt;0),#REF!-#REF!,"")</f>
        <v>#REF!</v>
      </c>
      <c r="H70" s="30" t="e">
        <f t="shared" si="7"/>
        <v>#REF!</v>
      </c>
      <c r="I70" s="30" t="e">
        <f t="shared" si="9"/>
        <v>#REF!</v>
      </c>
      <c r="J70" s="30" t="e">
        <f>INDEX(Справочник!$J$3:$J$14,MATCH(#REF!,Справочник!$I$3:$I$14,0))</f>
        <v>#REF!</v>
      </c>
      <c r="K70" s="30" t="e">
        <f>IF(AND(B70&lt;=0,#REF!&gt;0),#REF!-#REF!,"")</f>
        <v>#REF!</v>
      </c>
    </row>
    <row r="71" spans="1:11" x14ac:dyDescent="0.2">
      <c r="A71" s="37">
        <v>3</v>
      </c>
      <c r="B71" s="37"/>
      <c r="C71" s="39" t="e">
        <f>IF(AND(B71&lt;=0,#REF!&gt;0),#REF!-#REF!,"")</f>
        <v>#REF!</v>
      </c>
      <c r="D71" s="31" t="e">
        <f t="shared" si="8"/>
        <v>#REF!</v>
      </c>
      <c r="E71" s="40">
        <f>INDEX(Справочник!$J$3:$J$14,MATCH(A71,Справочник!$I$3:$I$14,0))</f>
        <v>83</v>
      </c>
      <c r="F71" s="30" t="e">
        <f t="shared" si="6"/>
        <v>#REF!</v>
      </c>
      <c r="G71" s="30" t="e">
        <f>IF(AND(B71&lt;=0,#REF!&gt;0),#REF!-#REF!,"")</f>
        <v>#REF!</v>
      </c>
      <c r="H71" s="30" t="e">
        <f t="shared" si="7"/>
        <v>#REF!</v>
      </c>
      <c r="I71" s="30" t="e">
        <f t="shared" si="9"/>
        <v>#REF!</v>
      </c>
      <c r="J71" s="30" t="e">
        <f>INDEX(Справочник!$J$3:$J$14,MATCH(#REF!,Справочник!$I$3:$I$14,0))</f>
        <v>#REF!</v>
      </c>
      <c r="K71" s="30" t="e">
        <f>IF(AND(B71&lt;=0,#REF!&gt;0),#REF!-#REF!,"")</f>
        <v>#REF!</v>
      </c>
    </row>
    <row r="72" spans="1:11" ht="22.5" x14ac:dyDescent="0.2">
      <c r="A72" s="37">
        <v>2</v>
      </c>
      <c r="B72" s="37" t="s">
        <v>2</v>
      </c>
      <c r="C72" s="39" t="e">
        <f>IF(AND(B72&lt;=0,#REF!&gt;0),#REF!-#REF!,"")</f>
        <v>#REF!</v>
      </c>
      <c r="D72" s="31" t="e">
        <f t="shared" si="8"/>
        <v>#REF!</v>
      </c>
      <c r="E72" s="40">
        <f>INDEX(Справочник!$J$3:$J$14,MATCH(A72,Справочник!$I$3:$I$14,0))</f>
        <v>53</v>
      </c>
      <c r="F72" s="30" t="e">
        <f t="shared" si="6"/>
        <v>#REF!</v>
      </c>
      <c r="G72" s="30" t="e">
        <f>IF(AND(B72&lt;=0,#REF!&gt;0),#REF!-#REF!,"")</f>
        <v>#REF!</v>
      </c>
      <c r="H72" s="30" t="e">
        <f t="shared" si="7"/>
        <v>#REF!</v>
      </c>
      <c r="I72" s="30" t="e">
        <f t="shared" si="9"/>
        <v>#REF!</v>
      </c>
      <c r="J72" s="30" t="e">
        <f>INDEX(Справочник!$J$3:$J$14,MATCH(#REF!,Справочник!$I$3:$I$14,0))</f>
        <v>#REF!</v>
      </c>
      <c r="K72" s="30" t="e">
        <f>IF(AND(B72&lt;=0,#REF!&gt;0),#REF!-#REF!,"")</f>
        <v>#REF!</v>
      </c>
    </row>
    <row r="73" spans="1:11" ht="22.5" x14ac:dyDescent="0.2">
      <c r="A73" s="37">
        <v>2</v>
      </c>
      <c r="B73" s="37" t="s">
        <v>5</v>
      </c>
      <c r="C73" s="39" t="e">
        <f>IF(AND(B73&lt;=0,#REF!&gt;0),#REF!-#REF!,"")</f>
        <v>#REF!</v>
      </c>
      <c r="D73" s="31" t="e">
        <f t="shared" si="8"/>
        <v>#REF!</v>
      </c>
      <c r="E73" s="40">
        <f>INDEX(Справочник!$J$3:$J$14,MATCH(A73,Справочник!$I$3:$I$14,0))</f>
        <v>53</v>
      </c>
      <c r="F73" s="30" t="e">
        <f t="shared" si="6"/>
        <v>#REF!</v>
      </c>
      <c r="G73" s="30" t="e">
        <f>IF(AND(B73&lt;=0,#REF!&gt;0),#REF!-#REF!,"")</f>
        <v>#REF!</v>
      </c>
      <c r="H73" s="30" t="e">
        <f t="shared" si="7"/>
        <v>#REF!</v>
      </c>
      <c r="I73" s="30" t="e">
        <f t="shared" si="9"/>
        <v>#REF!</v>
      </c>
      <c r="J73" s="30" t="e">
        <f>INDEX(Справочник!$J$3:$J$14,MATCH(#REF!,Справочник!$I$3:$I$14,0))</f>
        <v>#REF!</v>
      </c>
      <c r="K73" s="30" t="e">
        <f>IF(AND(B73&lt;=0,#REF!&gt;0),#REF!-#REF!,"")</f>
        <v>#REF!</v>
      </c>
    </row>
    <row r="74" spans="1:11" ht="22.5" x14ac:dyDescent="0.2">
      <c r="A74" s="37">
        <v>2</v>
      </c>
      <c r="B74" s="37" t="s">
        <v>5</v>
      </c>
      <c r="C74" s="39" t="e">
        <f>IF(AND(B74&lt;=0,#REF!&gt;0),#REF!-#REF!,"")</f>
        <v>#REF!</v>
      </c>
      <c r="D74" s="31" t="e">
        <f t="shared" si="8"/>
        <v>#REF!</v>
      </c>
      <c r="E74" s="40">
        <f>INDEX(Справочник!$J$3:$J$14,MATCH(A74,Справочник!$I$3:$I$14,0))</f>
        <v>53</v>
      </c>
      <c r="F74" s="30" t="e">
        <f t="shared" si="6"/>
        <v>#REF!</v>
      </c>
      <c r="G74" s="30" t="e">
        <f>IF(AND(B74&lt;=0,#REF!&gt;0),#REF!-#REF!,"")</f>
        <v>#REF!</v>
      </c>
      <c r="H74" s="30" t="e">
        <f t="shared" si="7"/>
        <v>#REF!</v>
      </c>
      <c r="I74" s="30" t="e">
        <f t="shared" si="9"/>
        <v>#REF!</v>
      </c>
      <c r="J74" s="30" t="e">
        <f>INDEX(Справочник!$J$3:$J$14,MATCH(#REF!,Справочник!$I$3:$I$14,0))</f>
        <v>#REF!</v>
      </c>
      <c r="K74" s="30" t="e">
        <f>IF(AND(B74&lt;=0,#REF!&gt;0),#REF!-#REF!,"")</f>
        <v>#REF!</v>
      </c>
    </row>
    <row r="75" spans="1:11" ht="22.5" x14ac:dyDescent="0.2">
      <c r="A75" s="37">
        <v>2</v>
      </c>
      <c r="B75" s="37" t="s">
        <v>5</v>
      </c>
      <c r="C75" s="39" t="e">
        <f>IF(AND(B75&lt;=0,#REF!&gt;0),#REF!-#REF!,"")</f>
        <v>#REF!</v>
      </c>
      <c r="D75" s="31" t="e">
        <f t="shared" si="8"/>
        <v>#REF!</v>
      </c>
      <c r="E75" s="40">
        <f>INDEX(Справочник!$J$3:$J$14,MATCH(A75,Справочник!$I$3:$I$14,0))</f>
        <v>53</v>
      </c>
      <c r="F75" s="30" t="e">
        <f t="shared" si="6"/>
        <v>#REF!</v>
      </c>
      <c r="G75" s="30" t="e">
        <f>IF(AND(B75&lt;=0,#REF!&gt;0),#REF!-#REF!,"")</f>
        <v>#REF!</v>
      </c>
      <c r="H75" s="30" t="e">
        <f t="shared" si="7"/>
        <v>#REF!</v>
      </c>
      <c r="I75" s="30" t="e">
        <f t="shared" si="9"/>
        <v>#REF!</v>
      </c>
      <c r="J75" s="30" t="e">
        <f>INDEX(Справочник!$J$3:$J$14,MATCH(#REF!,Справочник!$I$3:$I$14,0))</f>
        <v>#REF!</v>
      </c>
      <c r="K75" s="30" t="e">
        <f>IF(AND(B75&lt;=0,#REF!&gt;0),#REF!-#REF!,"")</f>
        <v>#REF!</v>
      </c>
    </row>
    <row r="76" spans="1:11" ht="22.5" x14ac:dyDescent="0.2">
      <c r="A76" s="37">
        <v>2</v>
      </c>
      <c r="B76" s="37" t="s">
        <v>5</v>
      </c>
      <c r="C76" s="39" t="e">
        <f>IF(AND(B76&lt;=0,#REF!&gt;0),#REF!-#REF!,"")</f>
        <v>#REF!</v>
      </c>
      <c r="D76" s="31" t="e">
        <f t="shared" si="8"/>
        <v>#REF!</v>
      </c>
      <c r="E76" s="40">
        <f>INDEX(Справочник!$J$3:$J$14,MATCH(A76,Справочник!$I$3:$I$14,0))</f>
        <v>53</v>
      </c>
      <c r="F76" s="30" t="e">
        <f t="shared" si="6"/>
        <v>#REF!</v>
      </c>
      <c r="G76" s="30" t="e">
        <f>IF(AND(B76&lt;=0,#REF!&gt;0),#REF!-#REF!,"")</f>
        <v>#REF!</v>
      </c>
      <c r="H76" s="30" t="e">
        <f t="shared" si="7"/>
        <v>#REF!</v>
      </c>
      <c r="I76" s="30" t="e">
        <f t="shared" si="9"/>
        <v>#REF!</v>
      </c>
      <c r="J76" s="30" t="e">
        <f>INDEX(Справочник!$J$3:$J$14,MATCH(#REF!,Справочник!$I$3:$I$14,0))</f>
        <v>#REF!</v>
      </c>
      <c r="K76" s="30" t="e">
        <f>IF(AND(B76&lt;=0,#REF!&gt;0),#REF!-#REF!,"")</f>
        <v>#REF!</v>
      </c>
    </row>
    <row r="77" spans="1:11" ht="22.5" x14ac:dyDescent="0.2">
      <c r="A77" s="37">
        <v>2</v>
      </c>
      <c r="B77" s="37" t="s">
        <v>5</v>
      </c>
      <c r="C77" s="39" t="e">
        <f>IF(AND(B77&lt;=0,#REF!&gt;0),#REF!-#REF!,"")</f>
        <v>#REF!</v>
      </c>
      <c r="D77" s="31" t="e">
        <f t="shared" si="8"/>
        <v>#REF!</v>
      </c>
      <c r="E77" s="40">
        <f>INDEX(Справочник!$J$3:$J$14,MATCH(A77,Справочник!$I$3:$I$14,0))</f>
        <v>53</v>
      </c>
      <c r="F77" s="30" t="e">
        <f t="shared" si="6"/>
        <v>#REF!</v>
      </c>
      <c r="G77" s="30" t="e">
        <f>IF(AND(B77&lt;=0,#REF!&gt;0),#REF!-#REF!,"")</f>
        <v>#REF!</v>
      </c>
      <c r="H77" s="30" t="e">
        <f t="shared" si="7"/>
        <v>#REF!</v>
      </c>
      <c r="I77" s="30" t="e">
        <f t="shared" si="9"/>
        <v>#REF!</v>
      </c>
      <c r="J77" s="30" t="e">
        <f>INDEX(Справочник!$J$3:$J$14,MATCH(#REF!,Справочник!$I$3:$I$14,0))</f>
        <v>#REF!</v>
      </c>
      <c r="K77" s="30" t="e">
        <f>IF(AND(B77&lt;=0,#REF!&gt;0),#REF!-#REF!,"")</f>
        <v>#REF!</v>
      </c>
    </row>
    <row r="78" spans="1:11" ht="22.5" x14ac:dyDescent="0.2">
      <c r="A78" s="37">
        <v>2</v>
      </c>
      <c r="B78" s="37" t="s">
        <v>5</v>
      </c>
      <c r="C78" s="39" t="e">
        <f>IF(AND(B78&lt;=0,#REF!&gt;0),#REF!-#REF!,"")</f>
        <v>#REF!</v>
      </c>
      <c r="D78" s="31" t="e">
        <f t="shared" si="8"/>
        <v>#REF!</v>
      </c>
      <c r="E78" s="40">
        <f>INDEX(Справочник!$J$3:$J$14,MATCH(A78,Справочник!$I$3:$I$14,0))</f>
        <v>53</v>
      </c>
      <c r="F78" s="30" t="e">
        <f t="shared" si="6"/>
        <v>#REF!</v>
      </c>
      <c r="G78" s="30" t="e">
        <f>IF(AND(B78&lt;=0,#REF!&gt;0),#REF!-#REF!,"")</f>
        <v>#REF!</v>
      </c>
      <c r="H78" s="30" t="e">
        <f t="shared" si="7"/>
        <v>#REF!</v>
      </c>
      <c r="I78" s="30" t="e">
        <f t="shared" si="9"/>
        <v>#REF!</v>
      </c>
      <c r="J78" s="30" t="e">
        <f>INDEX(Справочник!$J$3:$J$14,MATCH(#REF!,Справочник!$I$3:$I$14,0))</f>
        <v>#REF!</v>
      </c>
      <c r="K78" s="30" t="e">
        <f>IF(AND(B78&lt;=0,#REF!&gt;0),#REF!-#REF!,"")</f>
        <v>#REF!</v>
      </c>
    </row>
    <row r="79" spans="1:11" ht="22.5" x14ac:dyDescent="0.2">
      <c r="A79" s="37">
        <v>2</v>
      </c>
      <c r="B79" s="37" t="s">
        <v>4</v>
      </c>
      <c r="C79" s="39" t="e">
        <f>IF(AND(B79&lt;=0,#REF!&gt;0),#REF!-#REF!,"")</f>
        <v>#REF!</v>
      </c>
      <c r="D79" s="31" t="e">
        <f t="shared" si="8"/>
        <v>#REF!</v>
      </c>
      <c r="E79" s="40">
        <f>INDEX(Справочник!$J$3:$J$14,MATCH(A79,Справочник!$I$3:$I$14,0))</f>
        <v>53</v>
      </c>
      <c r="F79" s="30" t="e">
        <f t="shared" si="6"/>
        <v>#REF!</v>
      </c>
      <c r="G79" s="30" t="e">
        <f>IF(AND(B79&lt;=0,#REF!&gt;0),#REF!-#REF!,"")</f>
        <v>#REF!</v>
      </c>
      <c r="H79" s="30" t="e">
        <f t="shared" si="7"/>
        <v>#REF!</v>
      </c>
      <c r="I79" s="30" t="e">
        <f t="shared" si="9"/>
        <v>#REF!</v>
      </c>
      <c r="J79" s="30" t="e">
        <f>INDEX(Справочник!$J$3:$J$14,MATCH(#REF!,Справочник!$I$3:$I$14,0))</f>
        <v>#REF!</v>
      </c>
      <c r="K79" s="30" t="e">
        <f>IF(AND(B79&lt;=0,#REF!&gt;0),#REF!-#REF!,"")</f>
        <v>#REF!</v>
      </c>
    </row>
    <row r="80" spans="1:11" x14ac:dyDescent="0.2">
      <c r="A80" s="37">
        <v>3</v>
      </c>
      <c r="B80" s="37"/>
      <c r="C80" s="39" t="e">
        <f>IF(AND(B80&lt;=0,#REF!&gt;0),#REF!-#REF!,"")</f>
        <v>#REF!</v>
      </c>
      <c r="D80" s="31" t="e">
        <f t="shared" si="8"/>
        <v>#REF!</v>
      </c>
      <c r="E80" s="40">
        <f>INDEX(Справочник!$J$3:$J$14,MATCH(A80,Справочник!$I$3:$I$14,0))</f>
        <v>83</v>
      </c>
      <c r="F80" s="30" t="e">
        <f t="shared" si="6"/>
        <v>#REF!</v>
      </c>
      <c r="G80" s="30" t="e">
        <f>IF(AND(B80&lt;=0,#REF!&gt;0),#REF!-#REF!,"")</f>
        <v>#REF!</v>
      </c>
      <c r="H80" s="30" t="e">
        <f t="shared" si="7"/>
        <v>#REF!</v>
      </c>
      <c r="I80" s="30" t="e">
        <f t="shared" si="9"/>
        <v>#REF!</v>
      </c>
      <c r="J80" s="30" t="e">
        <f>INDEX(Справочник!$J$3:$J$14,MATCH(#REF!,Справочник!$I$3:$I$14,0))</f>
        <v>#REF!</v>
      </c>
      <c r="K80" s="30" t="e">
        <f>IF(AND(B80&lt;=0,#REF!&gt;0),#REF!-#REF!,"")</f>
        <v>#REF!</v>
      </c>
    </row>
    <row r="81" spans="1:11" x14ac:dyDescent="0.2">
      <c r="A81" s="37">
        <v>3</v>
      </c>
      <c r="B81" s="37"/>
      <c r="C81" s="39" t="e">
        <f>IF(AND(B81&lt;=0,#REF!&gt;0),#REF!-#REF!,"")</f>
        <v>#REF!</v>
      </c>
      <c r="D81" s="31" t="e">
        <f t="shared" si="8"/>
        <v>#REF!</v>
      </c>
      <c r="E81" s="40">
        <f>INDEX(Справочник!$J$3:$J$14,MATCH(A81,Справочник!$I$3:$I$14,0))</f>
        <v>83</v>
      </c>
      <c r="F81" s="30" t="e">
        <f t="shared" si="6"/>
        <v>#REF!</v>
      </c>
      <c r="G81" s="30" t="e">
        <f>IF(AND(B81&lt;=0,#REF!&gt;0),#REF!-#REF!,"")</f>
        <v>#REF!</v>
      </c>
      <c r="H81" s="30" t="e">
        <f t="shared" si="7"/>
        <v>#REF!</v>
      </c>
      <c r="I81" s="30" t="e">
        <f t="shared" si="9"/>
        <v>#REF!</v>
      </c>
      <c r="J81" s="30" t="e">
        <f>INDEX(Справочник!$J$3:$J$14,MATCH(#REF!,Справочник!$I$3:$I$14,0))</f>
        <v>#REF!</v>
      </c>
      <c r="K81" s="30" t="e">
        <f>IF(AND(B81&lt;=0,#REF!&gt;0),#REF!-#REF!,"")</f>
        <v>#REF!</v>
      </c>
    </row>
    <row r="82" spans="1:11" x14ac:dyDescent="0.2">
      <c r="A82" s="37">
        <v>5</v>
      </c>
      <c r="B82" s="37"/>
      <c r="C82" s="39" t="e">
        <f>IF(AND(B82&lt;=0,#REF!&gt;0),#REF!-#REF!,"")</f>
        <v>#REF!</v>
      </c>
      <c r="D82" s="31" t="e">
        <f t="shared" si="8"/>
        <v>#REF!</v>
      </c>
      <c r="E82" s="40">
        <f>INDEX(Справочник!$J$3:$J$14,MATCH(A82,Справочник!$I$3:$I$14,0))</f>
        <v>143</v>
      </c>
      <c r="F82" s="30" t="e">
        <f t="shared" si="6"/>
        <v>#REF!</v>
      </c>
      <c r="G82" s="30" t="e">
        <f>IF(AND(B82&lt;=0,#REF!&gt;0),#REF!-#REF!,"")</f>
        <v>#REF!</v>
      </c>
      <c r="H82" s="30" t="e">
        <f t="shared" si="7"/>
        <v>#REF!</v>
      </c>
      <c r="I82" s="30" t="e">
        <f t="shared" si="9"/>
        <v>#REF!</v>
      </c>
      <c r="J82" s="30" t="e">
        <f>INDEX(Справочник!$J$3:$J$14,MATCH(#REF!,Справочник!$I$3:$I$14,0))</f>
        <v>#REF!</v>
      </c>
      <c r="K82" s="30" t="e">
        <f>IF(AND(B82&lt;=0,#REF!&gt;0),#REF!-#REF!,"")</f>
        <v>#REF!</v>
      </c>
    </row>
    <row r="83" spans="1:11" ht="22.5" x14ac:dyDescent="0.2">
      <c r="A83" s="37">
        <v>2</v>
      </c>
      <c r="B83" s="37" t="s">
        <v>5</v>
      </c>
      <c r="C83" s="39" t="e">
        <f>IF(AND(B83&lt;=0,#REF!&gt;0),#REF!-#REF!,"")</f>
        <v>#REF!</v>
      </c>
      <c r="D83" s="31" t="e">
        <f t="shared" si="8"/>
        <v>#REF!</v>
      </c>
      <c r="E83" s="40">
        <f>INDEX(Справочник!$J$3:$J$14,MATCH(A83,Справочник!$I$3:$I$14,0))</f>
        <v>53</v>
      </c>
      <c r="F83" s="30" t="e">
        <f t="shared" si="6"/>
        <v>#REF!</v>
      </c>
      <c r="G83" s="30" t="e">
        <f>IF(AND(B83&lt;=0,#REF!&gt;0),#REF!-#REF!,"")</f>
        <v>#REF!</v>
      </c>
      <c r="H83" s="30" t="e">
        <f t="shared" si="7"/>
        <v>#REF!</v>
      </c>
      <c r="I83" s="30" t="e">
        <f t="shared" si="9"/>
        <v>#REF!</v>
      </c>
      <c r="J83" s="30" t="e">
        <f>INDEX(Справочник!$J$3:$J$14,MATCH(#REF!,Справочник!$I$3:$I$14,0))</f>
        <v>#REF!</v>
      </c>
      <c r="K83" s="30" t="e">
        <f>IF(AND(B83&lt;=0,#REF!&gt;0),#REF!-#REF!,"")</f>
        <v>#REF!</v>
      </c>
    </row>
    <row r="84" spans="1:11" x14ac:dyDescent="0.2">
      <c r="A84" s="37">
        <v>3</v>
      </c>
      <c r="B84" s="37"/>
      <c r="C84" s="39" t="e">
        <f>IF(AND(B84&lt;=0,#REF!&gt;0),#REF!-#REF!,"")</f>
        <v>#REF!</v>
      </c>
      <c r="D84" s="31" t="e">
        <f t="shared" si="8"/>
        <v>#REF!</v>
      </c>
      <c r="E84" s="40">
        <f>INDEX(Справочник!$J$3:$J$14,MATCH(A84,Справочник!$I$3:$I$14,0))</f>
        <v>83</v>
      </c>
      <c r="F84" s="30" t="e">
        <f t="shared" si="6"/>
        <v>#REF!</v>
      </c>
      <c r="G84" s="30" t="e">
        <f>IF(AND(B84&lt;=0,#REF!&gt;0),#REF!-#REF!,"")</f>
        <v>#REF!</v>
      </c>
      <c r="H84" s="30" t="e">
        <f t="shared" si="7"/>
        <v>#REF!</v>
      </c>
      <c r="I84" s="30" t="e">
        <f t="shared" si="9"/>
        <v>#REF!</v>
      </c>
      <c r="J84" s="30" t="e">
        <f>INDEX(Справочник!$J$3:$J$14,MATCH(#REF!,Справочник!$I$3:$I$14,0))</f>
        <v>#REF!</v>
      </c>
      <c r="K84" s="30" t="e">
        <f>IF(AND(B84&lt;=0,#REF!&gt;0),#REF!-#REF!,"")</f>
        <v>#REF!</v>
      </c>
    </row>
    <row r="85" spans="1:11" ht="22.5" x14ac:dyDescent="0.2">
      <c r="A85" s="37">
        <v>3</v>
      </c>
      <c r="B85" s="37" t="s">
        <v>4</v>
      </c>
      <c r="C85" s="39" t="e">
        <f>IF(AND(B85&lt;=0,#REF!&gt;0),#REF!-#REF!,"")</f>
        <v>#REF!</v>
      </c>
      <c r="D85" s="31" t="e">
        <f t="shared" si="8"/>
        <v>#REF!</v>
      </c>
      <c r="E85" s="40">
        <f>INDEX(Справочник!$J$3:$J$14,MATCH(A85,Справочник!$I$3:$I$14,0))</f>
        <v>83</v>
      </c>
      <c r="F85" s="30" t="e">
        <f t="shared" si="6"/>
        <v>#REF!</v>
      </c>
      <c r="G85" s="30" t="e">
        <f>IF(AND(B85&lt;=0,#REF!&gt;0),#REF!-#REF!,"")</f>
        <v>#REF!</v>
      </c>
      <c r="H85" s="30" t="e">
        <f t="shared" si="7"/>
        <v>#REF!</v>
      </c>
      <c r="I85" s="30" t="e">
        <f t="shared" si="9"/>
        <v>#REF!</v>
      </c>
      <c r="J85" s="30" t="e">
        <f>INDEX(Справочник!$J$3:$J$14,MATCH(#REF!,Справочник!$I$3:$I$14,0))</f>
        <v>#REF!</v>
      </c>
      <c r="K85" s="30" t="e">
        <f>IF(AND(B85&lt;=0,#REF!&gt;0),#REF!-#REF!,"")</f>
        <v>#REF!</v>
      </c>
    </row>
    <row r="86" spans="1:11" ht="22.5" x14ac:dyDescent="0.2">
      <c r="A86" s="37">
        <v>2</v>
      </c>
      <c r="B86" s="37" t="s">
        <v>5</v>
      </c>
      <c r="C86" s="39" t="e">
        <f>IF(AND(B86&lt;=0,#REF!&gt;0),#REF!-#REF!,"")</f>
        <v>#REF!</v>
      </c>
      <c r="D86" s="31" t="e">
        <f t="shared" si="8"/>
        <v>#REF!</v>
      </c>
      <c r="E86" s="40">
        <f>INDEX(Справочник!$J$3:$J$14,MATCH(A86,Справочник!$I$3:$I$14,0))</f>
        <v>53</v>
      </c>
      <c r="F86" s="30" t="e">
        <f t="shared" si="6"/>
        <v>#REF!</v>
      </c>
      <c r="G86" s="30" t="e">
        <f>IF(AND(B86&lt;=0,#REF!&gt;0),#REF!-#REF!,"")</f>
        <v>#REF!</v>
      </c>
      <c r="H86" s="30" t="e">
        <f t="shared" si="7"/>
        <v>#REF!</v>
      </c>
      <c r="I86" s="30" t="e">
        <f t="shared" si="9"/>
        <v>#REF!</v>
      </c>
      <c r="J86" s="30" t="e">
        <f>INDEX(Справочник!$J$3:$J$14,MATCH(#REF!,Справочник!$I$3:$I$14,0))</f>
        <v>#REF!</v>
      </c>
      <c r="K86" s="30" t="e">
        <f>IF(AND(B86&lt;=0,#REF!&gt;0),#REF!-#REF!,"")</f>
        <v>#REF!</v>
      </c>
    </row>
    <row r="87" spans="1:11" x14ac:dyDescent="0.2">
      <c r="A87" s="37">
        <v>5</v>
      </c>
      <c r="B87" s="37"/>
      <c r="C87" s="39" t="e">
        <f>IF(AND(B87&lt;=0,#REF!&gt;0),#REF!-#REF!,"")</f>
        <v>#REF!</v>
      </c>
      <c r="D87" s="31" t="e">
        <f t="shared" si="8"/>
        <v>#REF!</v>
      </c>
      <c r="E87" s="40">
        <f>INDEX(Справочник!$J$3:$J$14,MATCH(A87,Справочник!$I$3:$I$14,0))</f>
        <v>143</v>
      </c>
      <c r="F87" s="30" t="e">
        <f t="shared" si="6"/>
        <v>#REF!</v>
      </c>
      <c r="G87" s="30" t="e">
        <f>IF(AND(B87&lt;=0,#REF!&gt;0),#REF!-#REF!,"")</f>
        <v>#REF!</v>
      </c>
      <c r="H87" s="30" t="e">
        <f t="shared" si="7"/>
        <v>#REF!</v>
      </c>
      <c r="I87" s="30" t="e">
        <f t="shared" si="9"/>
        <v>#REF!</v>
      </c>
      <c r="J87" s="30" t="e">
        <f>INDEX(Справочник!$J$3:$J$14,MATCH(#REF!,Справочник!$I$3:$I$14,0))</f>
        <v>#REF!</v>
      </c>
      <c r="K87" s="30" t="e">
        <f>IF(AND(B87&lt;=0,#REF!&gt;0),#REF!-#REF!,"")</f>
        <v>#REF!</v>
      </c>
    </row>
    <row r="88" spans="1:11" x14ac:dyDescent="0.2">
      <c r="A88" s="37">
        <v>9</v>
      </c>
      <c r="B88" s="37"/>
      <c r="C88" s="39" t="e">
        <f>IF(AND(B88&lt;=0,#REF!&gt;0),#REF!-#REF!,"")</f>
        <v>#REF!</v>
      </c>
      <c r="D88" s="31" t="e">
        <f t="shared" si="8"/>
        <v>#REF!</v>
      </c>
      <c r="E88" s="40">
        <f>INDEX(Справочник!$J$3:$J$14,MATCH(A88,Справочник!$I$3:$I$14,0))</f>
        <v>263</v>
      </c>
      <c r="F88" s="30" t="e">
        <f t="shared" si="6"/>
        <v>#REF!</v>
      </c>
      <c r="G88" s="30" t="e">
        <f>IF(AND(B88&lt;=0,#REF!&gt;0),#REF!-#REF!,"")</f>
        <v>#REF!</v>
      </c>
      <c r="H88" s="30" t="e">
        <f t="shared" si="7"/>
        <v>#REF!</v>
      </c>
      <c r="I88" s="30" t="e">
        <f t="shared" si="9"/>
        <v>#REF!</v>
      </c>
      <c r="J88" s="30" t="e">
        <f>INDEX(Справочник!$J$3:$J$14,MATCH(#REF!,Справочник!$I$3:$I$14,0))</f>
        <v>#REF!</v>
      </c>
      <c r="K88" s="30" t="e">
        <f>IF(AND(B88&lt;=0,#REF!&gt;0),#REF!-#REF!,"")</f>
        <v>#REF!</v>
      </c>
    </row>
    <row r="89" spans="1:11" ht="22.5" x14ac:dyDescent="0.2">
      <c r="A89" s="37">
        <v>2</v>
      </c>
      <c r="B89" s="37" t="s">
        <v>5</v>
      </c>
      <c r="C89" s="39" t="e">
        <f>IF(AND(B89&lt;=0,#REF!&gt;0),#REF!-#REF!,"")</f>
        <v>#REF!</v>
      </c>
      <c r="D89" s="31" t="e">
        <f t="shared" si="8"/>
        <v>#REF!</v>
      </c>
      <c r="E89" s="40">
        <f>INDEX(Справочник!$J$3:$J$14,MATCH(A89,Справочник!$I$3:$I$14,0))</f>
        <v>53</v>
      </c>
      <c r="F89" s="30" t="e">
        <f t="shared" si="6"/>
        <v>#REF!</v>
      </c>
      <c r="G89" s="30" t="e">
        <f>IF(AND(B89&lt;=0,#REF!&gt;0),#REF!-#REF!,"")</f>
        <v>#REF!</v>
      </c>
      <c r="H89" s="30" t="e">
        <f t="shared" si="7"/>
        <v>#REF!</v>
      </c>
      <c r="I89" s="30" t="e">
        <f t="shared" si="9"/>
        <v>#REF!</v>
      </c>
      <c r="J89" s="30" t="e">
        <f>INDEX(Справочник!$J$3:$J$14,MATCH(#REF!,Справочник!$I$3:$I$14,0))</f>
        <v>#REF!</v>
      </c>
      <c r="K89" s="30" t="e">
        <f>IF(AND(B89&lt;=0,#REF!&gt;0),#REF!-#REF!,"")</f>
        <v>#REF!</v>
      </c>
    </row>
    <row r="90" spans="1:11" x14ac:dyDescent="0.2">
      <c r="A90" s="37">
        <v>2</v>
      </c>
      <c r="B90" s="37" t="s">
        <v>3</v>
      </c>
      <c r="C90" s="39" t="e">
        <f>IF(AND(B90&lt;=0,#REF!&gt;0),#REF!-#REF!,"")</f>
        <v>#REF!</v>
      </c>
      <c r="D90" s="31" t="e">
        <f t="shared" si="8"/>
        <v>#REF!</v>
      </c>
      <c r="E90" s="40">
        <f>INDEX(Справочник!$J$3:$J$14,MATCH(A90,Справочник!$I$3:$I$14,0))</f>
        <v>53</v>
      </c>
      <c r="F90" s="30" t="e">
        <f t="shared" si="6"/>
        <v>#REF!</v>
      </c>
      <c r="G90" s="30" t="e">
        <f>IF(AND(B90&lt;=0,#REF!&gt;0),#REF!-#REF!,"")</f>
        <v>#REF!</v>
      </c>
      <c r="H90" s="30" t="e">
        <f t="shared" si="7"/>
        <v>#REF!</v>
      </c>
      <c r="I90" s="30" t="e">
        <f t="shared" si="9"/>
        <v>#REF!</v>
      </c>
      <c r="J90" s="30" t="e">
        <f>INDEX(Справочник!$J$3:$J$14,MATCH(#REF!,Справочник!$I$3:$I$14,0))</f>
        <v>#REF!</v>
      </c>
      <c r="K90" s="30" t="e">
        <f>IF(AND(B90&lt;=0,#REF!&gt;0),#REF!-#REF!,"")</f>
        <v>#REF!</v>
      </c>
    </row>
    <row r="91" spans="1:11" ht="22.5" x14ac:dyDescent="0.2">
      <c r="A91" s="37">
        <v>2</v>
      </c>
      <c r="B91" s="37" t="s">
        <v>7</v>
      </c>
      <c r="C91" s="39" t="e">
        <f>IF(AND(B91&lt;=0,#REF!&gt;0),#REF!-#REF!,"")</f>
        <v>#REF!</v>
      </c>
      <c r="D91" s="31" t="e">
        <f t="shared" si="8"/>
        <v>#REF!</v>
      </c>
      <c r="E91" s="40">
        <f>INDEX(Справочник!$J$3:$J$14,MATCH(A91,Справочник!$I$3:$I$14,0))</f>
        <v>53</v>
      </c>
      <c r="F91" s="30" t="e">
        <f t="shared" si="6"/>
        <v>#REF!</v>
      </c>
      <c r="G91" s="30" t="e">
        <f>IF(AND(B91&lt;=0,#REF!&gt;0),#REF!-#REF!,"")</f>
        <v>#REF!</v>
      </c>
      <c r="H91" s="30" t="e">
        <f t="shared" si="7"/>
        <v>#REF!</v>
      </c>
      <c r="I91" s="30" t="e">
        <f t="shared" si="9"/>
        <v>#REF!</v>
      </c>
      <c r="J91" s="30" t="e">
        <f>INDEX(Справочник!$J$3:$J$14,MATCH(#REF!,Справочник!$I$3:$I$14,0))</f>
        <v>#REF!</v>
      </c>
      <c r="K91" s="30" t="e">
        <f>IF(AND(B91&lt;=0,#REF!&gt;0),#REF!-#REF!,"")</f>
        <v>#REF!</v>
      </c>
    </row>
    <row r="92" spans="1:11" x14ac:dyDescent="0.2">
      <c r="A92" s="37">
        <v>2</v>
      </c>
      <c r="B92" s="37"/>
      <c r="C92" s="39" t="e">
        <f>IF(AND(B92&lt;=0,#REF!&gt;0),#REF!-#REF!,"")</f>
        <v>#REF!</v>
      </c>
      <c r="D92" s="31" t="e">
        <f t="shared" si="8"/>
        <v>#REF!</v>
      </c>
      <c r="E92" s="40">
        <f>INDEX(Справочник!$J$3:$J$14,MATCH(A92,Справочник!$I$3:$I$14,0))</f>
        <v>53</v>
      </c>
      <c r="F92" s="30" t="e">
        <f t="shared" si="6"/>
        <v>#REF!</v>
      </c>
      <c r="G92" s="30" t="e">
        <f>IF(AND(B92&lt;=0,#REF!&gt;0),#REF!-#REF!,"")</f>
        <v>#REF!</v>
      </c>
      <c r="H92" s="30" t="e">
        <f t="shared" si="7"/>
        <v>#REF!</v>
      </c>
      <c r="I92" s="30" t="e">
        <f t="shared" si="9"/>
        <v>#REF!</v>
      </c>
      <c r="J92" s="30" t="e">
        <f>INDEX(Справочник!$J$3:$J$14,MATCH(#REF!,Справочник!$I$3:$I$14,0))</f>
        <v>#REF!</v>
      </c>
      <c r="K92" s="30" t="e">
        <f>IF(AND(B92&lt;=0,#REF!&gt;0),#REF!-#REF!,"")</f>
        <v>#REF!</v>
      </c>
    </row>
    <row r="93" spans="1:11" ht="22.5" x14ac:dyDescent="0.2">
      <c r="A93" s="37">
        <v>2</v>
      </c>
      <c r="B93" s="37" t="s">
        <v>5</v>
      </c>
      <c r="C93" s="39" t="e">
        <f>IF(AND(B93&lt;=0,#REF!&gt;0),#REF!-#REF!,"")</f>
        <v>#REF!</v>
      </c>
      <c r="D93" s="31" t="e">
        <f t="shared" si="8"/>
        <v>#REF!</v>
      </c>
      <c r="E93" s="40">
        <f>INDEX(Справочник!$J$3:$J$14,MATCH(A93,Справочник!$I$3:$I$14,0))</f>
        <v>53</v>
      </c>
      <c r="F93" s="30" t="e">
        <f t="shared" si="6"/>
        <v>#REF!</v>
      </c>
      <c r="G93" s="30" t="e">
        <f>IF(AND(B93&lt;=0,#REF!&gt;0),#REF!-#REF!,"")</f>
        <v>#REF!</v>
      </c>
      <c r="H93" s="30" t="e">
        <f t="shared" si="7"/>
        <v>#REF!</v>
      </c>
      <c r="I93" s="30" t="e">
        <f t="shared" si="9"/>
        <v>#REF!</v>
      </c>
      <c r="J93" s="30" t="e">
        <f>INDEX(Справочник!$J$3:$J$14,MATCH(#REF!,Справочник!$I$3:$I$14,0))</f>
        <v>#REF!</v>
      </c>
      <c r="K93" s="30" t="e">
        <f>IF(AND(B93&lt;=0,#REF!&gt;0),#REF!-#REF!,"")</f>
        <v>#REF!</v>
      </c>
    </row>
    <row r="94" spans="1:11" ht="22.5" x14ac:dyDescent="0.2">
      <c r="A94" s="37">
        <v>2</v>
      </c>
      <c r="B94" s="37" t="s">
        <v>5</v>
      </c>
      <c r="C94" s="39" t="e">
        <f>IF(AND(B94&lt;=0,#REF!&gt;0),#REF!-#REF!,"")</f>
        <v>#REF!</v>
      </c>
      <c r="D94" s="31" t="e">
        <f t="shared" si="8"/>
        <v>#REF!</v>
      </c>
      <c r="E94" s="40">
        <f>INDEX(Справочник!$J$3:$J$14,MATCH(A94,Справочник!$I$3:$I$14,0))</f>
        <v>53</v>
      </c>
      <c r="F94" s="30" t="e">
        <f t="shared" si="6"/>
        <v>#REF!</v>
      </c>
      <c r="G94" s="30" t="e">
        <f>IF(AND(B94&lt;=0,#REF!&gt;0),#REF!-#REF!,"")</f>
        <v>#REF!</v>
      </c>
      <c r="H94" s="30" t="e">
        <f t="shared" si="7"/>
        <v>#REF!</v>
      </c>
      <c r="I94" s="30" t="e">
        <f t="shared" si="9"/>
        <v>#REF!</v>
      </c>
      <c r="J94" s="30" t="e">
        <f>INDEX(Справочник!$J$3:$J$14,MATCH(#REF!,Справочник!$I$3:$I$14,0))</f>
        <v>#REF!</v>
      </c>
      <c r="K94" s="30" t="e">
        <f>IF(AND(B94&lt;=0,#REF!&gt;0),#REF!-#REF!,"")</f>
        <v>#REF!</v>
      </c>
    </row>
    <row r="95" spans="1:11" ht="22.5" x14ac:dyDescent="0.2">
      <c r="A95" s="37">
        <v>2</v>
      </c>
      <c r="B95" s="37" t="s">
        <v>5</v>
      </c>
      <c r="C95" s="39" t="e">
        <f>IF(AND(B95&lt;=0,#REF!&gt;0),#REF!-#REF!,"")</f>
        <v>#REF!</v>
      </c>
      <c r="D95" s="31" t="e">
        <f t="shared" si="8"/>
        <v>#REF!</v>
      </c>
      <c r="E95" s="40">
        <f>INDEX(Справочник!$J$3:$J$14,MATCH(A95,Справочник!$I$3:$I$14,0))</f>
        <v>53</v>
      </c>
      <c r="F95" s="30" t="e">
        <f t="shared" si="6"/>
        <v>#REF!</v>
      </c>
      <c r="G95" s="30" t="e">
        <f>IF(AND(B95&lt;=0,#REF!&gt;0),#REF!-#REF!,"")</f>
        <v>#REF!</v>
      </c>
      <c r="H95" s="30" t="e">
        <f t="shared" si="7"/>
        <v>#REF!</v>
      </c>
      <c r="I95" s="30" t="e">
        <f t="shared" si="9"/>
        <v>#REF!</v>
      </c>
      <c r="J95" s="30" t="e">
        <f>INDEX(Справочник!$J$3:$J$14,MATCH(#REF!,Справочник!$I$3:$I$14,0))</f>
        <v>#REF!</v>
      </c>
      <c r="K95" s="30" t="e">
        <f>IF(AND(B95&lt;=0,#REF!&gt;0),#REF!-#REF!,"")</f>
        <v>#REF!</v>
      </c>
    </row>
    <row r="96" spans="1:11" ht="22.5" x14ac:dyDescent="0.2">
      <c r="A96" s="37">
        <v>2</v>
      </c>
      <c r="B96" s="37" t="s">
        <v>5</v>
      </c>
      <c r="C96" s="39" t="e">
        <f>IF(AND(B96&lt;=0,#REF!&gt;0),#REF!-#REF!,"")</f>
        <v>#REF!</v>
      </c>
      <c r="D96" s="31" t="e">
        <f t="shared" si="8"/>
        <v>#REF!</v>
      </c>
      <c r="E96" s="40">
        <f>INDEX(Справочник!$J$3:$J$14,MATCH(A96,Справочник!$I$3:$I$14,0))</f>
        <v>53</v>
      </c>
      <c r="F96" s="30" t="e">
        <f t="shared" si="6"/>
        <v>#REF!</v>
      </c>
      <c r="G96" s="30" t="e">
        <f>IF(AND(B96&lt;=0,#REF!&gt;0),#REF!-#REF!,"")</f>
        <v>#REF!</v>
      </c>
      <c r="H96" s="30" t="e">
        <f t="shared" si="7"/>
        <v>#REF!</v>
      </c>
      <c r="I96" s="30" t="e">
        <f t="shared" si="9"/>
        <v>#REF!</v>
      </c>
      <c r="J96" s="30" t="e">
        <f>INDEX(Справочник!$J$3:$J$14,MATCH(#REF!,Справочник!$I$3:$I$14,0))</f>
        <v>#REF!</v>
      </c>
      <c r="K96" s="30" t="e">
        <f>IF(AND(B96&lt;=0,#REF!&gt;0),#REF!-#REF!,"")</f>
        <v>#REF!</v>
      </c>
    </row>
    <row r="97" spans="1:11" ht="22.5" x14ac:dyDescent="0.2">
      <c r="A97" s="37">
        <v>2</v>
      </c>
      <c r="B97" s="37" t="s">
        <v>5</v>
      </c>
      <c r="C97" s="39" t="e">
        <f>IF(AND(B97&lt;=0,#REF!&gt;0),#REF!-#REF!,"")</f>
        <v>#REF!</v>
      </c>
      <c r="D97" s="31" t="e">
        <f t="shared" si="8"/>
        <v>#REF!</v>
      </c>
      <c r="E97" s="40">
        <f>INDEX(Справочник!$J$3:$J$14,MATCH(A97,Справочник!$I$3:$I$14,0))</f>
        <v>53</v>
      </c>
      <c r="F97" s="30" t="e">
        <f t="shared" si="6"/>
        <v>#REF!</v>
      </c>
      <c r="G97" s="30" t="e">
        <f>IF(AND(B97&lt;=0,#REF!&gt;0),#REF!-#REF!,"")</f>
        <v>#REF!</v>
      </c>
      <c r="H97" s="30" t="e">
        <f t="shared" si="7"/>
        <v>#REF!</v>
      </c>
      <c r="I97" s="30" t="e">
        <f t="shared" si="9"/>
        <v>#REF!</v>
      </c>
      <c r="J97" s="30" t="e">
        <f>INDEX(Справочник!$J$3:$J$14,MATCH(#REF!,Справочник!$I$3:$I$14,0))</f>
        <v>#REF!</v>
      </c>
      <c r="K97" s="30" t="e">
        <f>IF(AND(B97&lt;=0,#REF!&gt;0),#REF!-#REF!,"")</f>
        <v>#REF!</v>
      </c>
    </row>
    <row r="98" spans="1:11" ht="22.5" x14ac:dyDescent="0.2">
      <c r="A98" s="37">
        <v>2</v>
      </c>
      <c r="B98" s="37" t="s">
        <v>5</v>
      </c>
      <c r="C98" s="39" t="e">
        <f>IF(AND(B98&lt;=0,#REF!&gt;0),#REF!-#REF!,"")</f>
        <v>#REF!</v>
      </c>
      <c r="D98" s="31" t="e">
        <f t="shared" si="8"/>
        <v>#REF!</v>
      </c>
      <c r="E98" s="40">
        <f>INDEX(Справочник!$J$3:$J$14,MATCH(A98,Справочник!$I$3:$I$14,0))</f>
        <v>53</v>
      </c>
      <c r="F98" s="30" t="e">
        <f t="shared" ref="F98:F129" si="10">IF(AND(AND(D98&gt;=23,D98&gt;E98,B98&lt;=0)),"просрочка","")</f>
        <v>#REF!</v>
      </c>
      <c r="G98" s="30" t="e">
        <f>IF(AND(B98&lt;=0,#REF!&gt;0),#REF!-#REF!,"")</f>
        <v>#REF!</v>
      </c>
      <c r="H98" s="30" t="e">
        <f t="shared" ref="H98:H129" si="11">IF(AND(AND(I98&gt;=23,I98&gt;J98,B98&lt;=0)),"стража","")</f>
        <v>#REF!</v>
      </c>
      <c r="I98" s="30" t="e">
        <f t="shared" si="9"/>
        <v>#REF!</v>
      </c>
      <c r="J98" s="30" t="e">
        <f>INDEX(Справочник!$J$3:$J$14,MATCH(#REF!,Справочник!$I$3:$I$14,0))</f>
        <v>#REF!</v>
      </c>
      <c r="K98" s="30" t="e">
        <f>IF(AND(B98&lt;=0,#REF!&gt;0),#REF!-#REF!,"")</f>
        <v>#REF!</v>
      </c>
    </row>
    <row r="99" spans="1:11" ht="22.5" x14ac:dyDescent="0.2">
      <c r="A99" s="37">
        <v>2</v>
      </c>
      <c r="B99" s="37" t="s">
        <v>5</v>
      </c>
      <c r="C99" s="39" t="e">
        <f>IF(AND(B99&lt;=0,#REF!&gt;0),#REF!-#REF!,"")</f>
        <v>#REF!</v>
      </c>
      <c r="D99" s="31" t="e">
        <f t="shared" si="8"/>
        <v>#REF!</v>
      </c>
      <c r="E99" s="40">
        <f>INDEX(Справочник!$J$3:$J$14,MATCH(A99,Справочник!$I$3:$I$14,0))</f>
        <v>53</v>
      </c>
      <c r="F99" s="30" t="e">
        <f t="shared" si="10"/>
        <v>#REF!</v>
      </c>
      <c r="G99" s="30" t="e">
        <f>IF(AND(B99&lt;=0,#REF!&gt;0),#REF!-#REF!,"")</f>
        <v>#REF!</v>
      </c>
      <c r="H99" s="30" t="e">
        <f t="shared" si="11"/>
        <v>#REF!</v>
      </c>
      <c r="I99" s="30" t="e">
        <f t="shared" si="9"/>
        <v>#REF!</v>
      </c>
      <c r="J99" s="30" t="e">
        <f>INDEX(Справочник!$J$3:$J$14,MATCH(#REF!,Справочник!$I$3:$I$14,0))</f>
        <v>#REF!</v>
      </c>
      <c r="K99" s="30" t="e">
        <f>IF(AND(B99&lt;=0,#REF!&gt;0),#REF!-#REF!,"")</f>
        <v>#REF!</v>
      </c>
    </row>
    <row r="100" spans="1:11" ht="22.5" x14ac:dyDescent="0.2">
      <c r="A100" s="37">
        <v>2</v>
      </c>
      <c r="B100" s="37" t="s">
        <v>5</v>
      </c>
      <c r="C100" s="39" t="e">
        <f>IF(AND(B100&lt;=0,#REF!&gt;0),#REF!-#REF!,"")</f>
        <v>#REF!</v>
      </c>
      <c r="D100" s="31" t="e">
        <f t="shared" si="8"/>
        <v>#REF!</v>
      </c>
      <c r="E100" s="40">
        <f>INDEX(Справочник!$J$3:$J$14,MATCH(A100,Справочник!$I$3:$I$14,0))</f>
        <v>53</v>
      </c>
      <c r="F100" s="30" t="e">
        <f t="shared" si="10"/>
        <v>#REF!</v>
      </c>
      <c r="G100" s="30" t="e">
        <f>IF(AND(B100&lt;=0,#REF!&gt;0),#REF!-#REF!,"")</f>
        <v>#REF!</v>
      </c>
      <c r="H100" s="30" t="e">
        <f t="shared" si="11"/>
        <v>#REF!</v>
      </c>
      <c r="I100" s="30" t="e">
        <f t="shared" si="9"/>
        <v>#REF!</v>
      </c>
      <c r="J100" s="30" t="e">
        <f>INDEX(Справочник!$J$3:$J$14,MATCH(#REF!,Справочник!$I$3:$I$14,0))</f>
        <v>#REF!</v>
      </c>
      <c r="K100" s="30" t="e">
        <f>IF(AND(B100&lt;=0,#REF!&gt;0),#REF!-#REF!,"")</f>
        <v>#REF!</v>
      </c>
    </row>
    <row r="101" spans="1:11" ht="22.5" x14ac:dyDescent="0.2">
      <c r="A101" s="37">
        <v>2</v>
      </c>
      <c r="B101" s="37" t="s">
        <v>5</v>
      </c>
      <c r="C101" s="39" t="e">
        <f>IF(AND(B101&lt;=0,#REF!&gt;0),#REF!-#REF!,"")</f>
        <v>#REF!</v>
      </c>
      <c r="D101" s="31" t="e">
        <f t="shared" si="8"/>
        <v>#REF!</v>
      </c>
      <c r="E101" s="40">
        <f>INDEX(Справочник!$J$3:$J$14,MATCH(A101,Справочник!$I$3:$I$14,0))</f>
        <v>53</v>
      </c>
      <c r="F101" s="30" t="e">
        <f t="shared" si="10"/>
        <v>#REF!</v>
      </c>
      <c r="G101" s="30" t="e">
        <f>IF(AND(B101&lt;=0,#REF!&gt;0),#REF!-#REF!,"")</f>
        <v>#REF!</v>
      </c>
      <c r="H101" s="30" t="e">
        <f t="shared" si="11"/>
        <v>#REF!</v>
      </c>
      <c r="I101" s="30" t="e">
        <f t="shared" si="9"/>
        <v>#REF!</v>
      </c>
      <c r="J101" s="30" t="e">
        <f>INDEX(Справочник!$J$3:$J$14,MATCH(#REF!,Справочник!$I$3:$I$14,0))</f>
        <v>#REF!</v>
      </c>
      <c r="K101" s="30" t="e">
        <f>IF(AND(B101&lt;=0,#REF!&gt;0),#REF!-#REF!,"")</f>
        <v>#REF!</v>
      </c>
    </row>
    <row r="102" spans="1:11" ht="22.5" x14ac:dyDescent="0.2">
      <c r="A102" s="37">
        <v>2</v>
      </c>
      <c r="B102" s="37" t="s">
        <v>5</v>
      </c>
      <c r="C102" s="39" t="e">
        <f>IF(AND(B102&lt;=0,#REF!&gt;0),#REF!-#REF!,"")</f>
        <v>#REF!</v>
      </c>
      <c r="D102" s="31" t="e">
        <f t="shared" si="8"/>
        <v>#REF!</v>
      </c>
      <c r="E102" s="40">
        <f>INDEX(Справочник!$J$3:$J$14,MATCH(A102,Справочник!$I$3:$I$14,0))</f>
        <v>53</v>
      </c>
      <c r="F102" s="30" t="e">
        <f t="shared" si="10"/>
        <v>#REF!</v>
      </c>
      <c r="G102" s="30" t="e">
        <f>IF(AND(B102&lt;=0,#REF!&gt;0),#REF!-#REF!,"")</f>
        <v>#REF!</v>
      </c>
      <c r="H102" s="30" t="e">
        <f t="shared" si="11"/>
        <v>#REF!</v>
      </c>
      <c r="I102" s="30" t="e">
        <f t="shared" si="9"/>
        <v>#REF!</v>
      </c>
      <c r="J102" s="30" t="e">
        <f>INDEX(Справочник!$J$3:$J$14,MATCH(#REF!,Справочник!$I$3:$I$14,0))</f>
        <v>#REF!</v>
      </c>
      <c r="K102" s="30" t="e">
        <f>IF(AND(B102&lt;=0,#REF!&gt;0),#REF!-#REF!,"")</f>
        <v>#REF!</v>
      </c>
    </row>
    <row r="103" spans="1:11" x14ac:dyDescent="0.2">
      <c r="A103" s="37">
        <v>2</v>
      </c>
      <c r="B103" s="37"/>
      <c r="C103" s="39" t="e">
        <f>IF(AND(B103&lt;=0,#REF!&gt;0),#REF!-#REF!,"")</f>
        <v>#REF!</v>
      </c>
      <c r="D103" s="31" t="e">
        <f t="shared" si="8"/>
        <v>#REF!</v>
      </c>
      <c r="E103" s="40">
        <f>INDEX(Справочник!$J$3:$J$14,MATCH(A103,Справочник!$I$3:$I$14,0))</f>
        <v>53</v>
      </c>
      <c r="F103" s="30" t="e">
        <f t="shared" si="10"/>
        <v>#REF!</v>
      </c>
      <c r="G103" s="30" t="e">
        <f>IF(AND(B103&lt;=0,#REF!&gt;0),#REF!-#REF!,"")</f>
        <v>#REF!</v>
      </c>
      <c r="H103" s="30" t="e">
        <f t="shared" si="11"/>
        <v>#REF!</v>
      </c>
      <c r="I103" s="30" t="e">
        <f t="shared" si="9"/>
        <v>#REF!</v>
      </c>
      <c r="J103" s="30" t="e">
        <f>INDEX(Справочник!$J$3:$J$14,MATCH(#REF!,Справочник!$I$3:$I$14,0))</f>
        <v>#REF!</v>
      </c>
      <c r="K103" s="30" t="e">
        <f>IF(AND(B103&lt;=0,#REF!&gt;0),#REF!-#REF!,"")</f>
        <v>#REF!</v>
      </c>
    </row>
    <row r="104" spans="1:11" ht="22.5" x14ac:dyDescent="0.2">
      <c r="A104" s="37">
        <v>2</v>
      </c>
      <c r="B104" s="37" t="s">
        <v>5</v>
      </c>
      <c r="C104" s="39" t="e">
        <f>IF(AND(B104&lt;=0,#REF!&gt;0),#REF!-#REF!,"")</f>
        <v>#REF!</v>
      </c>
      <c r="D104" s="31" t="e">
        <f t="shared" si="8"/>
        <v>#REF!</v>
      </c>
      <c r="E104" s="40">
        <f>INDEX(Справочник!$J$3:$J$14,MATCH(A104,Справочник!$I$3:$I$14,0))</f>
        <v>53</v>
      </c>
      <c r="F104" s="30" t="e">
        <f t="shared" si="10"/>
        <v>#REF!</v>
      </c>
      <c r="G104" s="30" t="e">
        <f>IF(AND(B104&lt;=0,#REF!&gt;0),#REF!-#REF!,"")</f>
        <v>#REF!</v>
      </c>
      <c r="H104" s="30" t="e">
        <f t="shared" si="11"/>
        <v>#REF!</v>
      </c>
      <c r="I104" s="30" t="e">
        <f t="shared" si="9"/>
        <v>#REF!</v>
      </c>
      <c r="J104" s="30" t="e">
        <f>INDEX(Справочник!$J$3:$J$14,MATCH(#REF!,Справочник!$I$3:$I$14,0))</f>
        <v>#REF!</v>
      </c>
      <c r="K104" s="30" t="e">
        <f>IF(AND(B104&lt;=0,#REF!&gt;0),#REF!-#REF!,"")</f>
        <v>#REF!</v>
      </c>
    </row>
    <row r="105" spans="1:11" ht="33.75" x14ac:dyDescent="0.2">
      <c r="A105" s="37">
        <v>2</v>
      </c>
      <c r="B105" s="37" t="s">
        <v>6</v>
      </c>
      <c r="C105" s="39" t="e">
        <f>IF(AND(B105&lt;=0,#REF!&gt;0),#REF!-#REF!,"")</f>
        <v>#REF!</v>
      </c>
      <c r="D105" s="31" t="e">
        <f t="shared" si="8"/>
        <v>#REF!</v>
      </c>
      <c r="E105" s="40">
        <f>INDEX(Справочник!$J$3:$J$14,MATCH(A105,Справочник!$I$3:$I$14,0))</f>
        <v>53</v>
      </c>
      <c r="F105" s="30" t="e">
        <f t="shared" si="10"/>
        <v>#REF!</v>
      </c>
      <c r="G105" s="30" t="e">
        <f>IF(AND(B105&lt;=0,#REF!&gt;0),#REF!-#REF!,"")</f>
        <v>#REF!</v>
      </c>
      <c r="H105" s="30" t="e">
        <f t="shared" si="11"/>
        <v>#REF!</v>
      </c>
      <c r="I105" s="30" t="e">
        <f t="shared" si="9"/>
        <v>#REF!</v>
      </c>
      <c r="J105" s="30" t="e">
        <f>INDEX(Справочник!$J$3:$J$14,MATCH(#REF!,Справочник!$I$3:$I$14,0))</f>
        <v>#REF!</v>
      </c>
      <c r="K105" s="30" t="e">
        <f>IF(AND(B105&lt;=0,#REF!&gt;0),#REF!-#REF!,"")</f>
        <v>#REF!</v>
      </c>
    </row>
    <row r="106" spans="1:11" x14ac:dyDescent="0.2">
      <c r="A106" s="37">
        <v>2</v>
      </c>
      <c r="B106" s="37"/>
      <c r="C106" s="39" t="e">
        <f>IF(AND(B106&lt;=0,#REF!&gt;0),#REF!-#REF!,"")</f>
        <v>#REF!</v>
      </c>
      <c r="D106" s="31" t="e">
        <f t="shared" si="8"/>
        <v>#REF!</v>
      </c>
      <c r="E106" s="40">
        <f>INDEX(Справочник!$J$3:$J$14,MATCH(A106,Справочник!$I$3:$I$14,0))</f>
        <v>53</v>
      </c>
      <c r="F106" s="30" t="e">
        <f t="shared" si="10"/>
        <v>#REF!</v>
      </c>
      <c r="G106" s="30" t="e">
        <f>IF(AND(B106&lt;=0,#REF!&gt;0),#REF!-#REF!,"")</f>
        <v>#REF!</v>
      </c>
      <c r="H106" s="30" t="e">
        <f t="shared" si="11"/>
        <v>#REF!</v>
      </c>
      <c r="I106" s="30" t="e">
        <f t="shared" si="9"/>
        <v>#REF!</v>
      </c>
      <c r="J106" s="30" t="e">
        <f>INDEX(Справочник!$J$3:$J$14,MATCH(#REF!,Справочник!$I$3:$I$14,0))</f>
        <v>#REF!</v>
      </c>
      <c r="K106" s="30" t="e">
        <f>IF(AND(B106&lt;=0,#REF!&gt;0),#REF!-#REF!,"")</f>
        <v>#REF!</v>
      </c>
    </row>
    <row r="107" spans="1:11" ht="22.5" x14ac:dyDescent="0.2">
      <c r="A107" s="37">
        <v>2</v>
      </c>
      <c r="B107" s="37" t="s">
        <v>5</v>
      </c>
      <c r="C107" s="39" t="e">
        <f>IF(AND(B107&lt;=0,#REF!&gt;0),#REF!-#REF!,"")</f>
        <v>#REF!</v>
      </c>
      <c r="D107" s="31" t="e">
        <f t="shared" si="8"/>
        <v>#REF!</v>
      </c>
      <c r="E107" s="40">
        <f>INDEX(Справочник!$J$3:$J$14,MATCH(A107,Справочник!$I$3:$I$14,0))</f>
        <v>53</v>
      </c>
      <c r="F107" s="30" t="e">
        <f t="shared" si="10"/>
        <v>#REF!</v>
      </c>
      <c r="G107" s="30" t="e">
        <f>IF(AND(B107&lt;=0,#REF!&gt;0),#REF!-#REF!,"")</f>
        <v>#REF!</v>
      </c>
      <c r="H107" s="30" t="e">
        <f t="shared" si="11"/>
        <v>#REF!</v>
      </c>
      <c r="I107" s="30" t="e">
        <f t="shared" si="9"/>
        <v>#REF!</v>
      </c>
      <c r="J107" s="30" t="e">
        <f>INDEX(Справочник!$J$3:$J$14,MATCH(#REF!,Справочник!$I$3:$I$14,0))</f>
        <v>#REF!</v>
      </c>
      <c r="K107" s="30" t="e">
        <f>IF(AND(B107&lt;=0,#REF!&gt;0),#REF!-#REF!,"")</f>
        <v>#REF!</v>
      </c>
    </row>
    <row r="108" spans="1:11" ht="22.5" x14ac:dyDescent="0.2">
      <c r="A108" s="37">
        <v>2</v>
      </c>
      <c r="B108" s="37" t="s">
        <v>4</v>
      </c>
      <c r="C108" s="39" t="e">
        <f>IF(AND(B108&lt;=0,#REF!&gt;0),#REF!-#REF!,"")</f>
        <v>#REF!</v>
      </c>
      <c r="D108" s="31" t="e">
        <f t="shared" si="8"/>
        <v>#REF!</v>
      </c>
      <c r="E108" s="40">
        <f>INDEX(Справочник!$J$3:$J$14,MATCH(A108,Справочник!$I$3:$I$14,0))</f>
        <v>53</v>
      </c>
      <c r="F108" s="30" t="e">
        <f t="shared" si="10"/>
        <v>#REF!</v>
      </c>
      <c r="G108" s="30" t="e">
        <f>IF(AND(B108&lt;=0,#REF!&gt;0),#REF!-#REF!,"")</f>
        <v>#REF!</v>
      </c>
      <c r="H108" s="30" t="e">
        <f t="shared" si="11"/>
        <v>#REF!</v>
      </c>
      <c r="I108" s="30" t="e">
        <f t="shared" si="9"/>
        <v>#REF!</v>
      </c>
      <c r="J108" s="30" t="e">
        <f>INDEX(Справочник!$J$3:$J$14,MATCH(#REF!,Справочник!$I$3:$I$14,0))</f>
        <v>#REF!</v>
      </c>
      <c r="K108" s="30" t="e">
        <f>IF(AND(B108&lt;=0,#REF!&gt;0),#REF!-#REF!,"")</f>
        <v>#REF!</v>
      </c>
    </row>
    <row r="109" spans="1:11" x14ac:dyDescent="0.2">
      <c r="A109" s="37">
        <v>2</v>
      </c>
      <c r="B109" s="37"/>
      <c r="C109" s="39" t="e">
        <f>IF(AND(B109&lt;=0,#REF!&gt;0),#REF!-#REF!,"")</f>
        <v>#REF!</v>
      </c>
      <c r="D109" s="31" t="e">
        <f t="shared" si="8"/>
        <v>#REF!</v>
      </c>
      <c r="E109" s="40">
        <f>INDEX(Справочник!$J$3:$J$14,MATCH(A109,Справочник!$I$3:$I$14,0))</f>
        <v>53</v>
      </c>
      <c r="F109" s="30" t="e">
        <f t="shared" si="10"/>
        <v>#REF!</v>
      </c>
      <c r="G109" s="30" t="e">
        <f>IF(AND(B109&lt;=0,#REF!&gt;0),#REF!-#REF!,"")</f>
        <v>#REF!</v>
      </c>
      <c r="H109" s="30" t="e">
        <f t="shared" si="11"/>
        <v>#REF!</v>
      </c>
      <c r="I109" s="30" t="e">
        <f t="shared" si="9"/>
        <v>#REF!</v>
      </c>
      <c r="J109" s="30" t="e">
        <f>INDEX(Справочник!$J$3:$J$14,MATCH(#REF!,Справочник!$I$3:$I$14,0))</f>
        <v>#REF!</v>
      </c>
      <c r="K109" s="30" t="e">
        <f>IF(AND(B109&lt;=0,#REF!&gt;0),#REF!-#REF!,"")</f>
        <v>#REF!</v>
      </c>
    </row>
    <row r="110" spans="1:11" ht="22.5" x14ac:dyDescent="0.2">
      <c r="A110" s="37">
        <v>2</v>
      </c>
      <c r="B110" s="37" t="s">
        <v>5</v>
      </c>
      <c r="C110" s="39" t="e">
        <f>IF(AND(B110&lt;=0,#REF!&gt;0),#REF!-#REF!,"")</f>
        <v>#REF!</v>
      </c>
      <c r="D110" s="31" t="e">
        <f t="shared" si="8"/>
        <v>#REF!</v>
      </c>
      <c r="E110" s="40">
        <f>INDEX(Справочник!$J$3:$J$14,MATCH(A110,Справочник!$I$3:$I$14,0))</f>
        <v>53</v>
      </c>
      <c r="F110" s="30" t="e">
        <f t="shared" si="10"/>
        <v>#REF!</v>
      </c>
      <c r="G110" s="30" t="e">
        <f>IF(AND(B110&lt;=0,#REF!&gt;0),#REF!-#REF!,"")</f>
        <v>#REF!</v>
      </c>
      <c r="H110" s="30" t="e">
        <f t="shared" si="11"/>
        <v>#REF!</v>
      </c>
      <c r="I110" s="30" t="e">
        <f t="shared" si="9"/>
        <v>#REF!</v>
      </c>
      <c r="J110" s="30" t="e">
        <f>INDEX(Справочник!$J$3:$J$14,MATCH(#REF!,Справочник!$I$3:$I$14,0))</f>
        <v>#REF!</v>
      </c>
      <c r="K110" s="30" t="e">
        <f>IF(AND(B110&lt;=0,#REF!&gt;0),#REF!-#REF!,"")</f>
        <v>#REF!</v>
      </c>
    </row>
    <row r="111" spans="1:11" x14ac:dyDescent="0.2">
      <c r="A111" s="37">
        <v>7</v>
      </c>
      <c r="B111" s="37" t="s">
        <v>3</v>
      </c>
      <c r="C111" s="39" t="e">
        <f>IF(AND(B111&lt;=0,#REF!&gt;0),#REF!-#REF!,"")</f>
        <v>#REF!</v>
      </c>
      <c r="D111" s="31" t="e">
        <f t="shared" si="8"/>
        <v>#REF!</v>
      </c>
      <c r="E111" s="40">
        <f>INDEX(Справочник!$J$3:$J$14,MATCH(A111,Справочник!$I$3:$I$14,0))</f>
        <v>203</v>
      </c>
      <c r="F111" s="30" t="e">
        <f t="shared" si="10"/>
        <v>#REF!</v>
      </c>
      <c r="G111" s="30" t="e">
        <f>IF(AND(B111&lt;=0,#REF!&gt;0),#REF!-#REF!,"")</f>
        <v>#REF!</v>
      </c>
      <c r="H111" s="30" t="e">
        <f t="shared" si="11"/>
        <v>#REF!</v>
      </c>
      <c r="I111" s="30" t="e">
        <f t="shared" si="9"/>
        <v>#REF!</v>
      </c>
      <c r="J111" s="30" t="e">
        <f>INDEX(Справочник!$J$3:$J$14,MATCH(#REF!,Справочник!$I$3:$I$14,0))</f>
        <v>#REF!</v>
      </c>
      <c r="K111" s="30" t="e">
        <f>IF(AND(B111&lt;=0,#REF!&gt;0),#REF!-#REF!,"")</f>
        <v>#REF!</v>
      </c>
    </row>
    <row r="112" spans="1:11" x14ac:dyDescent="0.2">
      <c r="A112" s="37">
        <v>2</v>
      </c>
      <c r="B112" s="37"/>
      <c r="C112" s="39" t="e">
        <f>IF(AND(B112&lt;=0,#REF!&gt;0),#REF!-#REF!,"")</f>
        <v>#REF!</v>
      </c>
      <c r="D112" s="31" t="e">
        <f t="shared" si="8"/>
        <v>#REF!</v>
      </c>
      <c r="E112" s="40">
        <f>INDEX(Справочник!$J$3:$J$14,MATCH(A112,Справочник!$I$3:$I$14,0))</f>
        <v>53</v>
      </c>
      <c r="F112" s="30" t="e">
        <f t="shared" si="10"/>
        <v>#REF!</v>
      </c>
      <c r="G112" s="30" t="e">
        <f>IF(AND(B112&lt;=0,#REF!&gt;0),#REF!-#REF!,"")</f>
        <v>#REF!</v>
      </c>
      <c r="H112" s="30" t="e">
        <f t="shared" si="11"/>
        <v>#REF!</v>
      </c>
      <c r="I112" s="30" t="e">
        <f t="shared" si="9"/>
        <v>#REF!</v>
      </c>
      <c r="J112" s="30" t="e">
        <f>INDEX(Справочник!$J$3:$J$14,MATCH(#REF!,Справочник!$I$3:$I$14,0))</f>
        <v>#REF!</v>
      </c>
      <c r="K112" s="30" t="e">
        <f>IF(AND(B112&lt;=0,#REF!&gt;0),#REF!-#REF!,"")</f>
        <v>#REF!</v>
      </c>
    </row>
    <row r="113" spans="1:11" x14ac:dyDescent="0.2">
      <c r="A113" s="37">
        <v>2</v>
      </c>
      <c r="B113" s="37"/>
      <c r="C113" s="39" t="e">
        <f>IF(AND(B113&lt;=0,#REF!&gt;0),#REF!-#REF!,"")</f>
        <v>#REF!</v>
      </c>
      <c r="D113" s="31" t="e">
        <f t="shared" si="8"/>
        <v>#REF!</v>
      </c>
      <c r="E113" s="40">
        <f>INDEX(Справочник!$J$3:$J$14,MATCH(A113,Справочник!$I$3:$I$14,0))</f>
        <v>53</v>
      </c>
      <c r="F113" s="30" t="e">
        <f t="shared" si="10"/>
        <v>#REF!</v>
      </c>
      <c r="G113" s="30" t="e">
        <f>IF(AND(B113&lt;=0,#REF!&gt;0),#REF!-#REF!,"")</f>
        <v>#REF!</v>
      </c>
      <c r="H113" s="30" t="e">
        <f t="shared" si="11"/>
        <v>#REF!</v>
      </c>
      <c r="I113" s="30" t="e">
        <f t="shared" si="9"/>
        <v>#REF!</v>
      </c>
      <c r="J113" s="30" t="e">
        <f>INDEX(Справочник!$J$3:$J$14,MATCH(#REF!,Справочник!$I$3:$I$14,0))</f>
        <v>#REF!</v>
      </c>
      <c r="K113" s="30" t="e">
        <f>IF(AND(B113&lt;=0,#REF!&gt;0),#REF!-#REF!,"")</f>
        <v>#REF!</v>
      </c>
    </row>
    <row r="114" spans="1:11" x14ac:dyDescent="0.2">
      <c r="A114" s="37">
        <v>2</v>
      </c>
      <c r="B114" s="37"/>
      <c r="C114" s="39" t="e">
        <f>IF(AND(B114&lt;=0,#REF!&gt;0),#REF!-#REF!,"")</f>
        <v>#REF!</v>
      </c>
      <c r="D114" s="31" t="e">
        <f t="shared" si="8"/>
        <v>#REF!</v>
      </c>
      <c r="E114" s="40">
        <f>INDEX(Справочник!$J$3:$J$14,MATCH(A114,Справочник!$I$3:$I$14,0))</f>
        <v>53</v>
      </c>
      <c r="F114" s="30" t="e">
        <f t="shared" si="10"/>
        <v>#REF!</v>
      </c>
      <c r="G114" s="30" t="e">
        <f>IF(AND(B114&lt;=0,#REF!&gt;0),#REF!-#REF!,"")</f>
        <v>#REF!</v>
      </c>
      <c r="H114" s="30" t="e">
        <f t="shared" si="11"/>
        <v>#REF!</v>
      </c>
      <c r="I114" s="30" t="e">
        <f t="shared" si="9"/>
        <v>#REF!</v>
      </c>
      <c r="J114" s="30" t="e">
        <f>INDEX(Справочник!$J$3:$J$14,MATCH(#REF!,Справочник!$I$3:$I$14,0))</f>
        <v>#REF!</v>
      </c>
      <c r="K114" s="30" t="e">
        <f>IF(AND(B114&lt;=0,#REF!&gt;0),#REF!-#REF!,"")</f>
        <v>#REF!</v>
      </c>
    </row>
    <row r="115" spans="1:11" x14ac:dyDescent="0.2">
      <c r="A115" s="37">
        <v>2</v>
      </c>
      <c r="B115" s="37"/>
      <c r="C115" s="39" t="e">
        <f>IF(AND(B115&lt;=0,#REF!&gt;0),#REF!-#REF!,"")</f>
        <v>#REF!</v>
      </c>
      <c r="D115" s="31" t="e">
        <f t="shared" si="8"/>
        <v>#REF!</v>
      </c>
      <c r="E115" s="40">
        <f>INDEX(Справочник!$J$3:$J$14,MATCH(A115,Справочник!$I$3:$I$14,0))</f>
        <v>53</v>
      </c>
      <c r="F115" s="30" t="e">
        <f t="shared" si="10"/>
        <v>#REF!</v>
      </c>
      <c r="G115" s="30" t="e">
        <f>IF(AND(B115&lt;=0,#REF!&gt;0),#REF!-#REF!,"")</f>
        <v>#REF!</v>
      </c>
      <c r="H115" s="30" t="e">
        <f t="shared" si="11"/>
        <v>#REF!</v>
      </c>
      <c r="I115" s="30" t="e">
        <f t="shared" si="9"/>
        <v>#REF!</v>
      </c>
      <c r="J115" s="30" t="e">
        <f>INDEX(Справочник!$J$3:$J$14,MATCH(#REF!,Справочник!$I$3:$I$14,0))</f>
        <v>#REF!</v>
      </c>
      <c r="K115" s="30" t="e">
        <f>IF(AND(B115&lt;=0,#REF!&gt;0),#REF!-#REF!,"")</f>
        <v>#REF!</v>
      </c>
    </row>
    <row r="116" spans="1:11" x14ac:dyDescent="0.2">
      <c r="A116" s="37">
        <v>2</v>
      </c>
      <c r="B116" s="37"/>
      <c r="C116" s="39" t="e">
        <f>IF(AND(B116&lt;=0,#REF!&gt;0),#REF!-#REF!,"")</f>
        <v>#REF!</v>
      </c>
      <c r="D116" s="31" t="e">
        <f t="shared" si="8"/>
        <v>#REF!</v>
      </c>
      <c r="E116" s="40">
        <f>INDEX(Справочник!$J$3:$J$14,MATCH(A116,Справочник!$I$3:$I$14,0))</f>
        <v>53</v>
      </c>
      <c r="F116" s="30" t="e">
        <f t="shared" si="10"/>
        <v>#REF!</v>
      </c>
      <c r="G116" s="30" t="e">
        <f>IF(AND(B116&lt;=0,#REF!&gt;0),#REF!-#REF!,"")</f>
        <v>#REF!</v>
      </c>
      <c r="H116" s="30" t="e">
        <f t="shared" si="11"/>
        <v>#REF!</v>
      </c>
      <c r="I116" s="30" t="e">
        <f t="shared" si="9"/>
        <v>#REF!</v>
      </c>
      <c r="J116" s="30" t="e">
        <f>INDEX(Справочник!$J$3:$J$14,MATCH(#REF!,Справочник!$I$3:$I$14,0))</f>
        <v>#REF!</v>
      </c>
      <c r="K116" s="30" t="e">
        <f>IF(AND(B116&lt;=0,#REF!&gt;0),#REF!-#REF!,"")</f>
        <v>#REF!</v>
      </c>
    </row>
    <row r="117" spans="1:11" x14ac:dyDescent="0.2">
      <c r="A117" s="37">
        <v>2</v>
      </c>
      <c r="B117" s="37"/>
      <c r="C117" s="39" t="e">
        <f>IF(AND(B117&lt;=0,#REF!&gt;0),#REF!-#REF!,"")</f>
        <v>#REF!</v>
      </c>
      <c r="D117" s="31" t="e">
        <f t="shared" si="8"/>
        <v>#REF!</v>
      </c>
      <c r="E117" s="40">
        <f>INDEX(Справочник!$J$3:$J$14,MATCH(A117,Справочник!$I$3:$I$14,0))</f>
        <v>53</v>
      </c>
      <c r="F117" s="30" t="e">
        <f t="shared" si="10"/>
        <v>#REF!</v>
      </c>
      <c r="G117" s="30" t="e">
        <f>IF(AND(B117&lt;=0,#REF!&gt;0),#REF!-#REF!,"")</f>
        <v>#REF!</v>
      </c>
      <c r="H117" s="30" t="e">
        <f t="shared" si="11"/>
        <v>#REF!</v>
      </c>
      <c r="I117" s="30" t="e">
        <f t="shared" si="9"/>
        <v>#REF!</v>
      </c>
      <c r="J117" s="30" t="e">
        <f>INDEX(Справочник!$J$3:$J$14,MATCH(#REF!,Справочник!$I$3:$I$14,0))</f>
        <v>#REF!</v>
      </c>
      <c r="K117" s="30" t="e">
        <f>IF(AND(B117&lt;=0,#REF!&gt;0),#REF!-#REF!,"")</f>
        <v>#REF!</v>
      </c>
    </row>
    <row r="118" spans="1:11" x14ac:dyDescent="0.2">
      <c r="A118" s="37">
        <v>2</v>
      </c>
      <c r="B118" s="37"/>
      <c r="C118" s="39" t="e">
        <f>IF(AND(B118&lt;=0,#REF!&gt;0),#REF!-#REF!,"")</f>
        <v>#REF!</v>
      </c>
      <c r="D118" s="31" t="e">
        <f t="shared" si="8"/>
        <v>#REF!</v>
      </c>
      <c r="E118" s="40">
        <f>INDEX(Справочник!$J$3:$J$14,MATCH(A118,Справочник!$I$3:$I$14,0))</f>
        <v>53</v>
      </c>
      <c r="F118" s="30" t="e">
        <f t="shared" si="10"/>
        <v>#REF!</v>
      </c>
      <c r="G118" s="30" t="e">
        <f>IF(AND(B118&lt;=0,#REF!&gt;0),#REF!-#REF!,"")</f>
        <v>#REF!</v>
      </c>
      <c r="H118" s="30" t="e">
        <f t="shared" si="11"/>
        <v>#REF!</v>
      </c>
      <c r="I118" s="30" t="e">
        <f t="shared" si="9"/>
        <v>#REF!</v>
      </c>
      <c r="J118" s="30" t="e">
        <f>INDEX(Справочник!$J$3:$J$14,MATCH(#REF!,Справочник!$I$3:$I$14,0))</f>
        <v>#REF!</v>
      </c>
      <c r="K118" s="30" t="e">
        <f>IF(AND(B118&lt;=0,#REF!&gt;0),#REF!-#REF!,"")</f>
        <v>#REF!</v>
      </c>
    </row>
    <row r="119" spans="1:11" ht="22.5" x14ac:dyDescent="0.2">
      <c r="A119" s="37">
        <v>2</v>
      </c>
      <c r="B119" s="37" t="s">
        <v>5</v>
      </c>
      <c r="C119" s="39" t="e">
        <f>IF(AND(B119&lt;=0,#REF!&gt;0),#REF!-#REF!,"")</f>
        <v>#REF!</v>
      </c>
      <c r="D119" s="31" t="e">
        <f t="shared" si="8"/>
        <v>#REF!</v>
      </c>
      <c r="E119" s="40">
        <f>INDEX(Справочник!$J$3:$J$14,MATCH(A119,Справочник!$I$3:$I$14,0))</f>
        <v>53</v>
      </c>
      <c r="F119" s="30" t="e">
        <f t="shared" si="10"/>
        <v>#REF!</v>
      </c>
      <c r="G119" s="30" t="e">
        <f>IF(AND(B119&lt;=0,#REF!&gt;0),#REF!-#REF!,"")</f>
        <v>#REF!</v>
      </c>
      <c r="H119" s="30" t="e">
        <f t="shared" si="11"/>
        <v>#REF!</v>
      </c>
      <c r="I119" s="30" t="e">
        <f t="shared" si="9"/>
        <v>#REF!</v>
      </c>
      <c r="J119" s="30" t="e">
        <f>INDEX(Справочник!$J$3:$J$14,MATCH(#REF!,Справочник!$I$3:$I$14,0))</f>
        <v>#REF!</v>
      </c>
      <c r="K119" s="30" t="e">
        <f>IF(AND(B119&lt;=0,#REF!&gt;0),#REF!-#REF!,"")</f>
        <v>#REF!</v>
      </c>
    </row>
    <row r="120" spans="1:11" x14ac:dyDescent="0.2">
      <c r="A120" s="37">
        <v>2</v>
      </c>
      <c r="B120" s="37"/>
      <c r="C120" s="39" t="e">
        <f>IF(AND(B120&lt;=0,#REF!&gt;0),#REF!-#REF!,"")</f>
        <v>#REF!</v>
      </c>
      <c r="D120" s="31" t="e">
        <f t="shared" si="8"/>
        <v>#REF!</v>
      </c>
      <c r="E120" s="40">
        <f>INDEX(Справочник!$J$3:$J$14,MATCH(A120,Справочник!$I$3:$I$14,0))</f>
        <v>53</v>
      </c>
      <c r="F120" s="30" t="e">
        <f t="shared" si="10"/>
        <v>#REF!</v>
      </c>
      <c r="G120" s="30" t="e">
        <f>IF(AND(B120&lt;=0,#REF!&gt;0),#REF!-#REF!,"")</f>
        <v>#REF!</v>
      </c>
      <c r="H120" s="30" t="e">
        <f t="shared" si="11"/>
        <v>#REF!</v>
      </c>
      <c r="I120" s="30" t="e">
        <f t="shared" si="9"/>
        <v>#REF!</v>
      </c>
      <c r="J120" s="30" t="e">
        <f>INDEX(Справочник!$J$3:$J$14,MATCH(#REF!,Справочник!$I$3:$I$14,0))</f>
        <v>#REF!</v>
      </c>
      <c r="K120" s="30" t="e">
        <f>IF(AND(B120&lt;=0,#REF!&gt;0),#REF!-#REF!,"")</f>
        <v>#REF!</v>
      </c>
    </row>
    <row r="121" spans="1:11" x14ac:dyDescent="0.2">
      <c r="A121" s="37">
        <v>2</v>
      </c>
      <c r="B121" s="37"/>
      <c r="C121" s="39" t="e">
        <f>IF(AND(B121&lt;=0,#REF!&gt;0),#REF!-#REF!,"")</f>
        <v>#REF!</v>
      </c>
      <c r="D121" s="31" t="e">
        <f t="shared" si="8"/>
        <v>#REF!</v>
      </c>
      <c r="E121" s="40">
        <f>INDEX(Справочник!$J$3:$J$14,MATCH(A121,Справочник!$I$3:$I$14,0))</f>
        <v>53</v>
      </c>
      <c r="F121" s="30" t="e">
        <f t="shared" si="10"/>
        <v>#REF!</v>
      </c>
      <c r="G121" s="30" t="e">
        <f>IF(AND(B121&lt;=0,#REF!&gt;0),#REF!-#REF!,"")</f>
        <v>#REF!</v>
      </c>
      <c r="H121" s="30" t="e">
        <f t="shared" si="11"/>
        <v>#REF!</v>
      </c>
      <c r="I121" s="30" t="e">
        <f t="shared" si="9"/>
        <v>#REF!</v>
      </c>
      <c r="J121" s="30" t="e">
        <f>INDEX(Справочник!$J$3:$J$14,MATCH(#REF!,Справочник!$I$3:$I$14,0))</f>
        <v>#REF!</v>
      </c>
      <c r="K121" s="30" t="e">
        <f>IF(AND(B121&lt;=0,#REF!&gt;0),#REF!-#REF!,"")</f>
        <v>#REF!</v>
      </c>
    </row>
    <row r="122" spans="1:11" x14ac:dyDescent="0.2">
      <c r="A122" s="37">
        <v>2</v>
      </c>
      <c r="B122" s="37"/>
      <c r="C122" s="39" t="e">
        <f>IF(AND(B122&lt;=0,#REF!&gt;0),#REF!-#REF!,"")</f>
        <v>#REF!</v>
      </c>
      <c r="D122" s="31" t="e">
        <f t="shared" si="8"/>
        <v>#REF!</v>
      </c>
      <c r="E122" s="40">
        <f>INDEX(Справочник!$J$3:$J$14,MATCH(A122,Справочник!$I$3:$I$14,0))</f>
        <v>53</v>
      </c>
      <c r="F122" s="30" t="e">
        <f t="shared" si="10"/>
        <v>#REF!</v>
      </c>
      <c r="G122" s="30" t="e">
        <f>IF(AND(B122&lt;=0,#REF!&gt;0),#REF!-#REF!,"")</f>
        <v>#REF!</v>
      </c>
      <c r="H122" s="30" t="e">
        <f t="shared" si="11"/>
        <v>#REF!</v>
      </c>
      <c r="I122" s="30" t="e">
        <f t="shared" si="9"/>
        <v>#REF!</v>
      </c>
      <c r="J122" s="30" t="e">
        <f>INDEX(Справочник!$J$3:$J$14,MATCH(#REF!,Справочник!$I$3:$I$14,0))</f>
        <v>#REF!</v>
      </c>
      <c r="K122" s="30" t="e">
        <f>IF(AND(B122&lt;=0,#REF!&gt;0),#REF!-#REF!,"")</f>
        <v>#REF!</v>
      </c>
    </row>
    <row r="123" spans="1:11" x14ac:dyDescent="0.2">
      <c r="A123" s="37">
        <v>2</v>
      </c>
      <c r="B123" s="37"/>
      <c r="C123" s="39" t="e">
        <f>IF(AND(B123&lt;=0,#REF!&gt;0),#REF!-#REF!,"")</f>
        <v>#REF!</v>
      </c>
      <c r="D123" s="31" t="e">
        <f t="shared" si="8"/>
        <v>#REF!</v>
      </c>
      <c r="E123" s="40">
        <f>INDEX(Справочник!$J$3:$J$14,MATCH(A123,Справочник!$I$3:$I$14,0))</f>
        <v>53</v>
      </c>
      <c r="F123" s="30" t="e">
        <f t="shared" si="10"/>
        <v>#REF!</v>
      </c>
      <c r="G123" s="30" t="e">
        <f>IF(AND(B123&lt;=0,#REF!&gt;0),#REF!-#REF!,"")</f>
        <v>#REF!</v>
      </c>
      <c r="H123" s="30" t="e">
        <f t="shared" si="11"/>
        <v>#REF!</v>
      </c>
      <c r="I123" s="30" t="e">
        <f t="shared" si="9"/>
        <v>#REF!</v>
      </c>
      <c r="J123" s="30" t="e">
        <f>INDEX(Справочник!$J$3:$J$14,MATCH(#REF!,Справочник!$I$3:$I$14,0))</f>
        <v>#REF!</v>
      </c>
      <c r="K123" s="30" t="e">
        <f>IF(AND(B123&lt;=0,#REF!&gt;0),#REF!-#REF!,"")</f>
        <v>#REF!</v>
      </c>
    </row>
    <row r="124" spans="1:11" x14ac:dyDescent="0.2">
      <c r="A124" s="37">
        <v>2</v>
      </c>
      <c r="B124" s="37"/>
      <c r="C124" s="39" t="e">
        <f>IF(AND(B124&lt;=0,#REF!&gt;0),#REF!-#REF!,"")</f>
        <v>#REF!</v>
      </c>
      <c r="D124" s="31" t="e">
        <f t="shared" si="8"/>
        <v>#REF!</v>
      </c>
      <c r="E124" s="40">
        <f>INDEX(Справочник!$J$3:$J$14,MATCH(A124,Справочник!$I$3:$I$14,0))</f>
        <v>53</v>
      </c>
      <c r="F124" s="30" t="e">
        <f t="shared" si="10"/>
        <v>#REF!</v>
      </c>
      <c r="G124" s="30" t="e">
        <f>IF(AND(B124&lt;=0,#REF!&gt;0),#REF!-#REF!,"")</f>
        <v>#REF!</v>
      </c>
      <c r="H124" s="30" t="e">
        <f t="shared" si="11"/>
        <v>#REF!</v>
      </c>
      <c r="I124" s="30" t="e">
        <f t="shared" si="9"/>
        <v>#REF!</v>
      </c>
      <c r="J124" s="30" t="e">
        <f>INDEX(Справочник!$J$3:$J$14,MATCH(#REF!,Справочник!$I$3:$I$14,0))</f>
        <v>#REF!</v>
      </c>
      <c r="K124" s="30" t="e">
        <f>IF(AND(B124&lt;=0,#REF!&gt;0),#REF!-#REF!,"")</f>
        <v>#REF!</v>
      </c>
    </row>
    <row r="125" spans="1:11" x14ac:dyDescent="0.2">
      <c r="A125" s="37">
        <v>2</v>
      </c>
      <c r="B125" s="37"/>
      <c r="C125" s="39" t="e">
        <f>IF(AND(B125&lt;=0,#REF!&gt;0),#REF!-#REF!,"")</f>
        <v>#REF!</v>
      </c>
      <c r="D125" s="31" t="e">
        <f t="shared" si="8"/>
        <v>#REF!</v>
      </c>
      <c r="E125" s="40">
        <f>INDEX(Справочник!$J$3:$J$14,MATCH(A125,Справочник!$I$3:$I$14,0))</f>
        <v>53</v>
      </c>
      <c r="F125" s="30" t="e">
        <f t="shared" si="10"/>
        <v>#REF!</v>
      </c>
      <c r="G125" s="30" t="e">
        <f>IF(AND(B125&lt;=0,#REF!&gt;0),#REF!-#REF!,"")</f>
        <v>#REF!</v>
      </c>
      <c r="H125" s="30" t="e">
        <f t="shared" si="11"/>
        <v>#REF!</v>
      </c>
      <c r="I125" s="30" t="e">
        <f t="shared" si="9"/>
        <v>#REF!</v>
      </c>
      <c r="J125" s="30" t="e">
        <f>INDEX(Справочник!$J$3:$J$14,MATCH(#REF!,Справочник!$I$3:$I$14,0))</f>
        <v>#REF!</v>
      </c>
      <c r="K125" s="30" t="e">
        <f>IF(AND(B125&lt;=0,#REF!&gt;0),#REF!-#REF!,"")</f>
        <v>#REF!</v>
      </c>
    </row>
    <row r="126" spans="1:11" x14ac:dyDescent="0.2">
      <c r="A126" s="37">
        <v>2</v>
      </c>
      <c r="B126" s="37"/>
      <c r="C126" s="39" t="e">
        <f>IF(AND(B126&lt;=0,#REF!&gt;0),#REF!-#REF!,"")</f>
        <v>#REF!</v>
      </c>
      <c r="D126" s="31" t="e">
        <f t="shared" si="8"/>
        <v>#REF!</v>
      </c>
      <c r="E126" s="40">
        <f>INDEX(Справочник!$J$3:$J$14,MATCH(A126,Справочник!$I$3:$I$14,0))</f>
        <v>53</v>
      </c>
      <c r="F126" s="30" t="e">
        <f t="shared" si="10"/>
        <v>#REF!</v>
      </c>
      <c r="G126" s="30" t="e">
        <f>IF(AND(B126&lt;=0,#REF!&gt;0),#REF!-#REF!,"")</f>
        <v>#REF!</v>
      </c>
      <c r="H126" s="30" t="e">
        <f t="shared" si="11"/>
        <v>#REF!</v>
      </c>
      <c r="I126" s="30" t="e">
        <f t="shared" si="9"/>
        <v>#REF!</v>
      </c>
      <c r="J126" s="30" t="e">
        <f>INDEX(Справочник!$J$3:$J$14,MATCH(#REF!,Справочник!$I$3:$I$14,0))</f>
        <v>#REF!</v>
      </c>
      <c r="K126" s="30" t="e">
        <f>IF(AND(B126&lt;=0,#REF!&gt;0),#REF!-#REF!,"")</f>
        <v>#REF!</v>
      </c>
    </row>
    <row r="127" spans="1:11" x14ac:dyDescent="0.2">
      <c r="A127" s="37">
        <v>2</v>
      </c>
      <c r="B127" s="37"/>
      <c r="C127" s="39" t="e">
        <f>IF(AND(B127&lt;=0,#REF!&gt;0),#REF!-#REF!,"")</f>
        <v>#REF!</v>
      </c>
      <c r="D127" s="31" t="e">
        <f t="shared" si="8"/>
        <v>#REF!</v>
      </c>
      <c r="E127" s="40">
        <f>INDEX(Справочник!$J$3:$J$14,MATCH(A127,Справочник!$I$3:$I$14,0))</f>
        <v>53</v>
      </c>
      <c r="F127" s="30" t="e">
        <f t="shared" si="10"/>
        <v>#REF!</v>
      </c>
      <c r="G127" s="30" t="e">
        <f>IF(AND(B127&lt;=0,#REF!&gt;0),#REF!-#REF!,"")</f>
        <v>#REF!</v>
      </c>
      <c r="H127" s="30" t="e">
        <f t="shared" si="11"/>
        <v>#REF!</v>
      </c>
      <c r="I127" s="30" t="e">
        <f t="shared" si="9"/>
        <v>#REF!</v>
      </c>
      <c r="J127" s="30" t="e">
        <f>INDEX(Справочник!$J$3:$J$14,MATCH(#REF!,Справочник!$I$3:$I$14,0))</f>
        <v>#REF!</v>
      </c>
      <c r="K127" s="30" t="e">
        <f>IF(AND(B127&lt;=0,#REF!&gt;0),#REF!-#REF!,"")</f>
        <v>#REF!</v>
      </c>
    </row>
    <row r="128" spans="1:11" x14ac:dyDescent="0.2">
      <c r="A128" s="37">
        <v>2</v>
      </c>
      <c r="B128" s="37"/>
      <c r="C128" s="39" t="e">
        <f>IF(AND(B128&lt;=0,#REF!&gt;0),#REF!-#REF!,"")</f>
        <v>#REF!</v>
      </c>
      <c r="D128" s="31" t="e">
        <f t="shared" si="8"/>
        <v>#REF!</v>
      </c>
      <c r="E128" s="40">
        <f>INDEX(Справочник!$J$3:$J$14,MATCH(A128,Справочник!$I$3:$I$14,0))</f>
        <v>53</v>
      </c>
      <c r="F128" s="30" t="e">
        <f t="shared" si="10"/>
        <v>#REF!</v>
      </c>
      <c r="G128" s="30" t="e">
        <f>IF(AND(B128&lt;=0,#REF!&gt;0),#REF!-#REF!,"")</f>
        <v>#REF!</v>
      </c>
      <c r="H128" s="30" t="e">
        <f t="shared" si="11"/>
        <v>#REF!</v>
      </c>
      <c r="I128" s="30" t="e">
        <f t="shared" si="9"/>
        <v>#REF!</v>
      </c>
      <c r="J128" s="30" t="e">
        <f>INDEX(Справочник!$J$3:$J$14,MATCH(#REF!,Справочник!$I$3:$I$14,0))</f>
        <v>#REF!</v>
      </c>
      <c r="K128" s="30" t="e">
        <f>IF(AND(B128&lt;=0,#REF!&gt;0),#REF!-#REF!,"")</f>
        <v>#REF!</v>
      </c>
    </row>
    <row r="129" spans="1:11" x14ac:dyDescent="0.2">
      <c r="A129" s="37">
        <v>2</v>
      </c>
      <c r="B129" s="37"/>
      <c r="C129" s="39" t="e">
        <f>IF(AND(B129&lt;=0,#REF!&gt;0),#REF!-#REF!,"")</f>
        <v>#REF!</v>
      </c>
      <c r="D129" s="31" t="e">
        <f t="shared" si="8"/>
        <v>#REF!</v>
      </c>
      <c r="E129" s="40">
        <f>INDEX(Справочник!$J$3:$J$14,MATCH(A129,Справочник!$I$3:$I$14,0))</f>
        <v>53</v>
      </c>
      <c r="F129" s="30" t="e">
        <f t="shared" si="10"/>
        <v>#REF!</v>
      </c>
      <c r="G129" s="30" t="e">
        <f>IF(AND(B129&lt;=0,#REF!&gt;0),#REF!-#REF!,"")</f>
        <v>#REF!</v>
      </c>
      <c r="H129" s="30" t="e">
        <f t="shared" si="11"/>
        <v>#REF!</v>
      </c>
      <c r="I129" s="30" t="e">
        <f t="shared" si="9"/>
        <v>#REF!</v>
      </c>
      <c r="J129" s="30" t="e">
        <f>INDEX(Справочник!$J$3:$J$14,MATCH(#REF!,Справочник!$I$3:$I$14,0))</f>
        <v>#REF!</v>
      </c>
      <c r="K129" s="30" t="e">
        <f>IF(AND(B129&lt;=0,#REF!&gt;0),#REF!-#REF!,"")</f>
        <v>#REF!</v>
      </c>
    </row>
    <row r="130" spans="1:11" x14ac:dyDescent="0.2">
      <c r="A130" s="37">
        <v>2</v>
      </c>
      <c r="B130" s="37"/>
      <c r="C130" s="39" t="e">
        <f>IF(AND(B130&lt;=0,#REF!&gt;0),#REF!-#REF!,"")</f>
        <v>#REF!</v>
      </c>
      <c r="D130" s="31" t="e">
        <f t="shared" si="8"/>
        <v>#REF!</v>
      </c>
      <c r="E130" s="40">
        <f>INDEX(Справочник!$J$3:$J$14,MATCH(A130,Справочник!$I$3:$I$14,0))</f>
        <v>53</v>
      </c>
      <c r="F130" s="30" t="e">
        <f t="shared" ref="F130:F161" si="12">IF(AND(AND(D130&gt;=23,D130&gt;E130,B130&lt;=0)),"просрочка","")</f>
        <v>#REF!</v>
      </c>
      <c r="G130" s="30" t="e">
        <f>IF(AND(B130&lt;=0,#REF!&gt;0),#REF!-#REF!,"")</f>
        <v>#REF!</v>
      </c>
      <c r="H130" s="30" t="e">
        <f t="shared" ref="H130:H161" si="13">IF(AND(AND(I130&gt;=23,I130&gt;J130,B130&lt;=0)),"стража","")</f>
        <v>#REF!</v>
      </c>
      <c r="I130" s="30" t="e">
        <f t="shared" si="9"/>
        <v>#REF!</v>
      </c>
      <c r="J130" s="30" t="e">
        <f>INDEX(Справочник!$J$3:$J$14,MATCH(#REF!,Справочник!$I$3:$I$14,0))</f>
        <v>#REF!</v>
      </c>
      <c r="K130" s="30" t="e">
        <f>IF(AND(B130&lt;=0,#REF!&gt;0),#REF!-#REF!,"")</f>
        <v>#REF!</v>
      </c>
    </row>
    <row r="131" spans="1:11" x14ac:dyDescent="0.2">
      <c r="A131" s="37">
        <v>2</v>
      </c>
      <c r="B131" s="37"/>
      <c r="C131" s="39" t="e">
        <f>IF(AND(B131&lt;=0,#REF!&gt;0),#REF!-#REF!,"")</f>
        <v>#REF!</v>
      </c>
      <c r="D131" s="31" t="e">
        <f t="shared" ref="D131:D193" si="14">C131+1-1</f>
        <v>#REF!</v>
      </c>
      <c r="E131" s="40">
        <f>INDEX(Справочник!$J$3:$J$14,MATCH(A131,Справочник!$I$3:$I$14,0))</f>
        <v>53</v>
      </c>
      <c r="F131" s="30" t="e">
        <f t="shared" si="12"/>
        <v>#REF!</v>
      </c>
      <c r="G131" s="30" t="e">
        <f>IF(AND(B131&lt;=0,#REF!&gt;0),#REF!-#REF!,"")</f>
        <v>#REF!</v>
      </c>
      <c r="H131" s="30" t="e">
        <f t="shared" si="13"/>
        <v>#REF!</v>
      </c>
      <c r="I131" s="30" t="e">
        <f t="shared" ref="I131:I193" si="15">K131+1-1</f>
        <v>#REF!</v>
      </c>
      <c r="J131" s="30" t="e">
        <f>INDEX(Справочник!$J$3:$J$14,MATCH(#REF!,Справочник!$I$3:$I$14,0))</f>
        <v>#REF!</v>
      </c>
      <c r="K131" s="30" t="e">
        <f>IF(AND(B131&lt;=0,#REF!&gt;0),#REF!-#REF!,"")</f>
        <v>#REF!</v>
      </c>
    </row>
    <row r="132" spans="1:11" x14ac:dyDescent="0.2">
      <c r="A132" s="37">
        <v>2</v>
      </c>
      <c r="B132" s="37"/>
      <c r="C132" s="39" t="e">
        <f>IF(AND(B132&lt;=0,#REF!&gt;0),#REF!-#REF!,"")</f>
        <v>#REF!</v>
      </c>
      <c r="D132" s="31" t="e">
        <f t="shared" si="14"/>
        <v>#REF!</v>
      </c>
      <c r="E132" s="40">
        <f>INDEX(Справочник!$J$3:$J$14,MATCH(A132,Справочник!$I$3:$I$14,0))</f>
        <v>53</v>
      </c>
      <c r="F132" s="30" t="e">
        <f t="shared" si="12"/>
        <v>#REF!</v>
      </c>
      <c r="G132" s="30" t="e">
        <f>IF(AND(B132&lt;=0,#REF!&gt;0),#REF!-#REF!,"")</f>
        <v>#REF!</v>
      </c>
      <c r="H132" s="30" t="e">
        <f t="shared" si="13"/>
        <v>#REF!</v>
      </c>
      <c r="I132" s="30" t="e">
        <f t="shared" si="15"/>
        <v>#REF!</v>
      </c>
      <c r="J132" s="30" t="e">
        <f>INDEX(Справочник!$J$3:$J$14,MATCH(#REF!,Справочник!$I$3:$I$14,0))</f>
        <v>#REF!</v>
      </c>
      <c r="K132" s="30" t="e">
        <f>IF(AND(B132&lt;=0,#REF!&gt;0),#REF!-#REF!,"")</f>
        <v>#REF!</v>
      </c>
    </row>
    <row r="133" spans="1:11" x14ac:dyDescent="0.2">
      <c r="A133" s="37">
        <v>2</v>
      </c>
      <c r="B133" s="37"/>
      <c r="C133" s="39" t="e">
        <f>IF(AND(B133&lt;=0,#REF!&gt;0),#REF!-#REF!,"")</f>
        <v>#REF!</v>
      </c>
      <c r="D133" s="31" t="e">
        <f t="shared" si="14"/>
        <v>#REF!</v>
      </c>
      <c r="E133" s="40">
        <f>INDEX(Справочник!$J$3:$J$14,MATCH(A133,Справочник!$I$3:$I$14,0))</f>
        <v>53</v>
      </c>
      <c r="F133" s="30" t="e">
        <f t="shared" si="12"/>
        <v>#REF!</v>
      </c>
      <c r="G133" s="30" t="e">
        <f>IF(AND(B133&lt;=0,#REF!&gt;0),#REF!-#REF!,"")</f>
        <v>#REF!</v>
      </c>
      <c r="H133" s="30" t="e">
        <f t="shared" si="13"/>
        <v>#REF!</v>
      </c>
      <c r="I133" s="30" t="e">
        <f t="shared" si="15"/>
        <v>#REF!</v>
      </c>
      <c r="J133" s="30" t="e">
        <f>INDEX(Справочник!$J$3:$J$14,MATCH(#REF!,Справочник!$I$3:$I$14,0))</f>
        <v>#REF!</v>
      </c>
      <c r="K133" s="30" t="e">
        <f>IF(AND(B133&lt;=0,#REF!&gt;0),#REF!-#REF!,"")</f>
        <v>#REF!</v>
      </c>
    </row>
    <row r="134" spans="1:11" x14ac:dyDescent="0.2">
      <c r="A134" s="37">
        <v>2</v>
      </c>
      <c r="B134" s="37"/>
      <c r="C134" s="39" t="e">
        <f>IF(AND(B134&lt;=0,#REF!&gt;0),#REF!-#REF!,"")</f>
        <v>#REF!</v>
      </c>
      <c r="D134" s="31" t="e">
        <f t="shared" si="14"/>
        <v>#REF!</v>
      </c>
      <c r="E134" s="40">
        <f>INDEX(Справочник!$J$3:$J$14,MATCH(A134,Справочник!$I$3:$I$14,0))</f>
        <v>53</v>
      </c>
      <c r="F134" s="30" t="e">
        <f t="shared" si="12"/>
        <v>#REF!</v>
      </c>
      <c r="G134" s="30" t="e">
        <f>IF(AND(B134&lt;=0,#REF!&gt;0),#REF!-#REF!,"")</f>
        <v>#REF!</v>
      </c>
      <c r="H134" s="30" t="e">
        <f t="shared" si="13"/>
        <v>#REF!</v>
      </c>
      <c r="I134" s="30" t="e">
        <f t="shared" si="15"/>
        <v>#REF!</v>
      </c>
      <c r="J134" s="30" t="e">
        <f>INDEX(Справочник!$J$3:$J$14,MATCH(#REF!,Справочник!$I$3:$I$14,0))</f>
        <v>#REF!</v>
      </c>
      <c r="K134" s="30" t="e">
        <f>IF(AND(B134&lt;=0,#REF!&gt;0),#REF!-#REF!,"")</f>
        <v>#REF!</v>
      </c>
    </row>
    <row r="135" spans="1:11" x14ac:dyDescent="0.2">
      <c r="A135" s="37">
        <v>2</v>
      </c>
      <c r="B135" s="37"/>
      <c r="C135" s="39" t="e">
        <f>IF(AND(B135&lt;=0,#REF!&gt;0),#REF!-#REF!,"")</f>
        <v>#REF!</v>
      </c>
      <c r="D135" s="31" t="e">
        <f t="shared" si="14"/>
        <v>#REF!</v>
      </c>
      <c r="E135" s="40">
        <f>INDEX(Справочник!$J$3:$J$14,MATCH(A135,Справочник!$I$3:$I$14,0))</f>
        <v>53</v>
      </c>
      <c r="F135" s="30" t="e">
        <f t="shared" si="12"/>
        <v>#REF!</v>
      </c>
      <c r="G135" s="30" t="e">
        <f>IF(AND(B135&lt;=0,#REF!&gt;0),#REF!-#REF!,"")</f>
        <v>#REF!</v>
      </c>
      <c r="H135" s="30" t="e">
        <f t="shared" si="13"/>
        <v>#REF!</v>
      </c>
      <c r="I135" s="30" t="e">
        <f t="shared" si="15"/>
        <v>#REF!</v>
      </c>
      <c r="J135" s="30" t="e">
        <f>INDEX(Справочник!$J$3:$J$14,MATCH(#REF!,Справочник!$I$3:$I$14,0))</f>
        <v>#REF!</v>
      </c>
      <c r="K135" s="30" t="e">
        <f>IF(AND(B135&lt;=0,#REF!&gt;0),#REF!-#REF!,"")</f>
        <v>#REF!</v>
      </c>
    </row>
    <row r="136" spans="1:11" x14ac:dyDescent="0.2">
      <c r="A136" s="37">
        <v>2</v>
      </c>
      <c r="B136" s="37"/>
      <c r="C136" s="39" t="e">
        <f>IF(AND(B136&lt;=0,#REF!&gt;0),#REF!-#REF!,"")</f>
        <v>#REF!</v>
      </c>
      <c r="D136" s="31" t="e">
        <f t="shared" si="14"/>
        <v>#REF!</v>
      </c>
      <c r="E136" s="40">
        <f>INDEX(Справочник!$J$3:$J$14,MATCH(A136,Справочник!$I$3:$I$14,0))</f>
        <v>53</v>
      </c>
      <c r="F136" s="30" t="e">
        <f t="shared" si="12"/>
        <v>#REF!</v>
      </c>
      <c r="G136" s="30" t="e">
        <f>IF(AND(B136&lt;=0,#REF!&gt;0),#REF!-#REF!,"")</f>
        <v>#REF!</v>
      </c>
      <c r="H136" s="30" t="e">
        <f t="shared" si="13"/>
        <v>#REF!</v>
      </c>
      <c r="I136" s="30" t="e">
        <f t="shared" si="15"/>
        <v>#REF!</v>
      </c>
      <c r="J136" s="30" t="e">
        <f>INDEX(Справочник!$J$3:$J$14,MATCH(#REF!,Справочник!$I$3:$I$14,0))</f>
        <v>#REF!</v>
      </c>
      <c r="K136" s="30" t="e">
        <f>IF(AND(B136&lt;=0,#REF!&gt;0),#REF!-#REF!,"")</f>
        <v>#REF!</v>
      </c>
    </row>
    <row r="137" spans="1:11" x14ac:dyDescent="0.2">
      <c r="A137" s="37">
        <v>2</v>
      </c>
      <c r="B137" s="37"/>
      <c r="C137" s="39" t="e">
        <f>IF(AND(B137&lt;=0,#REF!&gt;0),#REF!-#REF!,"")</f>
        <v>#REF!</v>
      </c>
      <c r="D137" s="31" t="e">
        <f t="shared" si="14"/>
        <v>#REF!</v>
      </c>
      <c r="E137" s="40">
        <f>INDEX(Справочник!$J$3:$J$14,MATCH(A137,Справочник!$I$3:$I$14,0))</f>
        <v>53</v>
      </c>
      <c r="F137" s="30" t="e">
        <f t="shared" si="12"/>
        <v>#REF!</v>
      </c>
      <c r="G137" s="30" t="e">
        <f>IF(AND(B137&lt;=0,#REF!&gt;0),#REF!-#REF!,"")</f>
        <v>#REF!</v>
      </c>
      <c r="H137" s="30" t="e">
        <f t="shared" si="13"/>
        <v>#REF!</v>
      </c>
      <c r="I137" s="30" t="e">
        <f t="shared" si="15"/>
        <v>#REF!</v>
      </c>
      <c r="J137" s="30" t="e">
        <f>INDEX(Справочник!$J$3:$J$14,MATCH(#REF!,Справочник!$I$3:$I$14,0))</f>
        <v>#REF!</v>
      </c>
      <c r="K137" s="30" t="e">
        <f>IF(AND(B137&lt;=0,#REF!&gt;0),#REF!-#REF!,"")</f>
        <v>#REF!</v>
      </c>
    </row>
    <row r="138" spans="1:11" x14ac:dyDescent="0.2">
      <c r="A138" s="37">
        <v>2</v>
      </c>
      <c r="B138" s="37"/>
      <c r="C138" s="39" t="e">
        <f>IF(AND(B138&lt;=0,#REF!&gt;0),#REF!-#REF!,"")</f>
        <v>#REF!</v>
      </c>
      <c r="D138" s="31" t="e">
        <f t="shared" si="14"/>
        <v>#REF!</v>
      </c>
      <c r="E138" s="40">
        <f>INDEX(Справочник!$J$3:$J$14,MATCH(A138,Справочник!$I$3:$I$14,0))</f>
        <v>53</v>
      </c>
      <c r="F138" s="30" t="e">
        <f t="shared" si="12"/>
        <v>#REF!</v>
      </c>
      <c r="G138" s="30" t="e">
        <f>IF(AND(B138&lt;=0,#REF!&gt;0),#REF!-#REF!,"")</f>
        <v>#REF!</v>
      </c>
      <c r="H138" s="30" t="e">
        <f t="shared" si="13"/>
        <v>#REF!</v>
      </c>
      <c r="I138" s="30" t="e">
        <f t="shared" si="15"/>
        <v>#REF!</v>
      </c>
      <c r="J138" s="30" t="e">
        <f>INDEX(Справочник!$J$3:$J$14,MATCH(#REF!,Справочник!$I$3:$I$14,0))</f>
        <v>#REF!</v>
      </c>
      <c r="K138" s="30" t="e">
        <f>IF(AND(B138&lt;=0,#REF!&gt;0),#REF!-#REF!,"")</f>
        <v>#REF!</v>
      </c>
    </row>
    <row r="139" spans="1:11" x14ac:dyDescent="0.2">
      <c r="A139" s="37">
        <v>2</v>
      </c>
      <c r="B139" s="37"/>
      <c r="C139" s="39" t="e">
        <f>IF(AND(B139&lt;=0,#REF!&gt;0),#REF!-#REF!,"")</f>
        <v>#REF!</v>
      </c>
      <c r="D139" s="31" t="e">
        <f t="shared" si="14"/>
        <v>#REF!</v>
      </c>
      <c r="E139" s="40">
        <f>INDEX(Справочник!$J$3:$J$14,MATCH(A139,Справочник!$I$3:$I$14,0))</f>
        <v>53</v>
      </c>
      <c r="F139" s="30" t="e">
        <f t="shared" si="12"/>
        <v>#REF!</v>
      </c>
      <c r="G139" s="30" t="e">
        <f>IF(AND(B139&lt;=0,#REF!&gt;0),#REF!-#REF!,"")</f>
        <v>#REF!</v>
      </c>
      <c r="H139" s="30" t="e">
        <f t="shared" si="13"/>
        <v>#REF!</v>
      </c>
      <c r="I139" s="30" t="e">
        <f t="shared" si="15"/>
        <v>#REF!</v>
      </c>
      <c r="J139" s="30" t="e">
        <f>INDEX(Справочник!$J$3:$J$14,MATCH(#REF!,Справочник!$I$3:$I$14,0))</f>
        <v>#REF!</v>
      </c>
      <c r="K139" s="30" t="e">
        <f>IF(AND(B139&lt;=0,#REF!&gt;0),#REF!-#REF!,"")</f>
        <v>#REF!</v>
      </c>
    </row>
    <row r="140" spans="1:11" x14ac:dyDescent="0.2">
      <c r="A140" s="37">
        <v>2</v>
      </c>
      <c r="B140" s="37"/>
      <c r="C140" s="39" t="e">
        <f>IF(AND(B140&lt;=0,#REF!&gt;0),#REF!-#REF!,"")</f>
        <v>#REF!</v>
      </c>
      <c r="D140" s="31" t="e">
        <f t="shared" si="14"/>
        <v>#REF!</v>
      </c>
      <c r="E140" s="40">
        <f>INDEX(Справочник!$J$3:$J$14,MATCH(A140,Справочник!$I$3:$I$14,0))</f>
        <v>53</v>
      </c>
      <c r="F140" s="30" t="e">
        <f t="shared" si="12"/>
        <v>#REF!</v>
      </c>
      <c r="G140" s="30" t="e">
        <f>IF(AND(B140&lt;=0,#REF!&gt;0),#REF!-#REF!,"")</f>
        <v>#REF!</v>
      </c>
      <c r="H140" s="30" t="e">
        <f t="shared" si="13"/>
        <v>#REF!</v>
      </c>
      <c r="I140" s="30" t="e">
        <f t="shared" si="15"/>
        <v>#REF!</v>
      </c>
      <c r="J140" s="30" t="e">
        <f>INDEX(Справочник!$J$3:$J$14,MATCH(#REF!,Справочник!$I$3:$I$14,0))</f>
        <v>#REF!</v>
      </c>
      <c r="K140" s="30" t="e">
        <f>IF(AND(B140&lt;=0,#REF!&gt;0),#REF!-#REF!,"")</f>
        <v>#REF!</v>
      </c>
    </row>
    <row r="141" spans="1:11" x14ac:dyDescent="0.2">
      <c r="A141" s="37">
        <v>2</v>
      </c>
      <c r="B141" s="37"/>
      <c r="C141" s="39" t="e">
        <f>IF(AND(B141&lt;=0,#REF!&gt;0),#REF!-#REF!,"")</f>
        <v>#REF!</v>
      </c>
      <c r="D141" s="31" t="e">
        <f t="shared" si="14"/>
        <v>#REF!</v>
      </c>
      <c r="E141" s="40">
        <f>INDEX(Справочник!$J$3:$J$14,MATCH(A141,Справочник!$I$3:$I$14,0))</f>
        <v>53</v>
      </c>
      <c r="F141" s="30" t="e">
        <f t="shared" si="12"/>
        <v>#REF!</v>
      </c>
      <c r="G141" s="30" t="e">
        <f>IF(AND(B141&lt;=0,#REF!&gt;0),#REF!-#REF!,"")</f>
        <v>#REF!</v>
      </c>
      <c r="H141" s="30" t="e">
        <f t="shared" si="13"/>
        <v>#REF!</v>
      </c>
      <c r="I141" s="30" t="e">
        <f t="shared" si="15"/>
        <v>#REF!</v>
      </c>
      <c r="J141" s="30" t="e">
        <f>INDEX(Справочник!$J$3:$J$14,MATCH(#REF!,Справочник!$I$3:$I$14,0))</f>
        <v>#REF!</v>
      </c>
      <c r="K141" s="30" t="e">
        <f>IF(AND(B141&lt;=0,#REF!&gt;0),#REF!-#REF!,"")</f>
        <v>#REF!</v>
      </c>
    </row>
    <row r="142" spans="1:11" x14ac:dyDescent="0.2">
      <c r="A142" s="37">
        <v>2</v>
      </c>
      <c r="B142" s="37"/>
      <c r="C142" s="39" t="e">
        <f>IF(AND(B142&lt;=0,#REF!&gt;0),#REF!-#REF!,"")</f>
        <v>#REF!</v>
      </c>
      <c r="D142" s="31" t="e">
        <f t="shared" si="14"/>
        <v>#REF!</v>
      </c>
      <c r="E142" s="40">
        <f>INDEX(Справочник!$J$3:$J$14,MATCH(A142,Справочник!$I$3:$I$14,0))</f>
        <v>53</v>
      </c>
      <c r="F142" s="30" t="e">
        <f t="shared" si="12"/>
        <v>#REF!</v>
      </c>
      <c r="G142" s="30" t="e">
        <f>IF(AND(B142&lt;=0,#REF!&gt;0),#REF!-#REF!,"")</f>
        <v>#REF!</v>
      </c>
      <c r="H142" s="30" t="e">
        <f t="shared" si="13"/>
        <v>#REF!</v>
      </c>
      <c r="I142" s="30" t="e">
        <f t="shared" si="15"/>
        <v>#REF!</v>
      </c>
      <c r="J142" s="30" t="e">
        <f>INDEX(Справочник!$J$3:$J$14,MATCH(#REF!,Справочник!$I$3:$I$14,0))</f>
        <v>#REF!</v>
      </c>
      <c r="K142" s="30" t="e">
        <f>IF(AND(B142&lt;=0,#REF!&gt;0),#REF!-#REF!,"")</f>
        <v>#REF!</v>
      </c>
    </row>
    <row r="143" spans="1:11" x14ac:dyDescent="0.2">
      <c r="A143" s="37">
        <v>2</v>
      </c>
      <c r="B143" s="37"/>
      <c r="C143" s="39" t="e">
        <f>IF(AND(B143&lt;=0,#REF!&gt;0),#REF!-#REF!,"")</f>
        <v>#REF!</v>
      </c>
      <c r="D143" s="31" t="e">
        <f t="shared" si="14"/>
        <v>#REF!</v>
      </c>
      <c r="E143" s="40">
        <f>INDEX(Справочник!$J$3:$J$14,MATCH(A143,Справочник!$I$3:$I$14,0))</f>
        <v>53</v>
      </c>
      <c r="F143" s="30" t="e">
        <f t="shared" si="12"/>
        <v>#REF!</v>
      </c>
      <c r="G143" s="30" t="e">
        <f>IF(AND(B143&lt;=0,#REF!&gt;0),#REF!-#REF!,"")</f>
        <v>#REF!</v>
      </c>
      <c r="H143" s="30" t="e">
        <f t="shared" si="13"/>
        <v>#REF!</v>
      </c>
      <c r="I143" s="30" t="e">
        <f t="shared" si="15"/>
        <v>#REF!</v>
      </c>
      <c r="J143" s="30" t="e">
        <f>INDEX(Справочник!$J$3:$J$14,MATCH(#REF!,Справочник!$I$3:$I$14,0))</f>
        <v>#REF!</v>
      </c>
      <c r="K143" s="30" t="e">
        <f>IF(AND(B143&lt;=0,#REF!&gt;0),#REF!-#REF!,"")</f>
        <v>#REF!</v>
      </c>
    </row>
    <row r="144" spans="1:11" x14ac:dyDescent="0.2">
      <c r="A144" s="37">
        <v>2</v>
      </c>
      <c r="B144" s="37"/>
      <c r="C144" s="39" t="e">
        <f>IF(AND(B144&lt;=0,#REF!&gt;0),#REF!-#REF!,"")</f>
        <v>#REF!</v>
      </c>
      <c r="D144" s="31" t="e">
        <f t="shared" si="14"/>
        <v>#REF!</v>
      </c>
      <c r="E144" s="40">
        <f>INDEX(Справочник!$J$3:$J$14,MATCH(A144,Справочник!$I$3:$I$14,0))</f>
        <v>53</v>
      </c>
      <c r="F144" s="30" t="e">
        <f t="shared" si="12"/>
        <v>#REF!</v>
      </c>
      <c r="G144" s="30" t="e">
        <f>IF(AND(B144&lt;=0,#REF!&gt;0),#REF!-#REF!,"")</f>
        <v>#REF!</v>
      </c>
      <c r="H144" s="30" t="e">
        <f t="shared" si="13"/>
        <v>#REF!</v>
      </c>
      <c r="I144" s="30" t="e">
        <f t="shared" si="15"/>
        <v>#REF!</v>
      </c>
      <c r="J144" s="30" t="e">
        <f>INDEX(Справочник!$J$3:$J$14,MATCH(#REF!,Справочник!$I$3:$I$14,0))</f>
        <v>#REF!</v>
      </c>
      <c r="K144" s="30" t="e">
        <f>IF(AND(B144&lt;=0,#REF!&gt;0),#REF!-#REF!,"")</f>
        <v>#REF!</v>
      </c>
    </row>
    <row r="145" spans="1:11" x14ac:dyDescent="0.2">
      <c r="A145" s="37">
        <v>2</v>
      </c>
      <c r="B145" s="37"/>
      <c r="C145" s="39" t="e">
        <f>IF(AND(B145&lt;=0,#REF!&gt;0),#REF!-#REF!,"")</f>
        <v>#REF!</v>
      </c>
      <c r="D145" s="31" t="e">
        <f t="shared" si="14"/>
        <v>#REF!</v>
      </c>
      <c r="E145" s="40">
        <f>INDEX(Справочник!$J$3:$J$14,MATCH(A145,Справочник!$I$3:$I$14,0))</f>
        <v>53</v>
      </c>
      <c r="F145" s="30" t="e">
        <f t="shared" si="12"/>
        <v>#REF!</v>
      </c>
      <c r="G145" s="30" t="e">
        <f>IF(AND(B145&lt;=0,#REF!&gt;0),#REF!-#REF!,"")</f>
        <v>#REF!</v>
      </c>
      <c r="H145" s="30" t="e">
        <f t="shared" si="13"/>
        <v>#REF!</v>
      </c>
      <c r="I145" s="30" t="e">
        <f t="shared" si="15"/>
        <v>#REF!</v>
      </c>
      <c r="J145" s="30" t="e">
        <f>INDEX(Справочник!$J$3:$J$14,MATCH(#REF!,Справочник!$I$3:$I$14,0))</f>
        <v>#REF!</v>
      </c>
      <c r="K145" s="30" t="e">
        <f>IF(AND(B145&lt;=0,#REF!&gt;0),#REF!-#REF!,"")</f>
        <v>#REF!</v>
      </c>
    </row>
    <row r="146" spans="1:11" x14ac:dyDescent="0.2">
      <c r="A146" s="37">
        <v>2</v>
      </c>
      <c r="B146" s="37"/>
      <c r="C146" s="39" t="e">
        <f>IF(AND(B146&lt;=0,#REF!&gt;0),#REF!-#REF!,"")</f>
        <v>#REF!</v>
      </c>
      <c r="D146" s="31" t="e">
        <f t="shared" si="14"/>
        <v>#REF!</v>
      </c>
      <c r="E146" s="40">
        <f>INDEX(Справочник!$J$3:$J$14,MATCH(A146,Справочник!$I$3:$I$14,0))</f>
        <v>53</v>
      </c>
      <c r="F146" s="30" t="e">
        <f t="shared" si="12"/>
        <v>#REF!</v>
      </c>
      <c r="G146" s="30" t="e">
        <f>IF(AND(B146&lt;=0,#REF!&gt;0),#REF!-#REF!,"")</f>
        <v>#REF!</v>
      </c>
      <c r="H146" s="30" t="e">
        <f t="shared" si="13"/>
        <v>#REF!</v>
      </c>
      <c r="I146" s="30" t="e">
        <f t="shared" si="15"/>
        <v>#REF!</v>
      </c>
      <c r="J146" s="30" t="e">
        <f>INDEX(Справочник!$J$3:$J$14,MATCH(#REF!,Справочник!$I$3:$I$14,0))</f>
        <v>#REF!</v>
      </c>
      <c r="K146" s="30" t="e">
        <f>IF(AND(B146&lt;=0,#REF!&gt;0),#REF!-#REF!,"")</f>
        <v>#REF!</v>
      </c>
    </row>
    <row r="147" spans="1:11" x14ac:dyDescent="0.2">
      <c r="A147" s="37">
        <v>2</v>
      </c>
      <c r="B147" s="37"/>
      <c r="C147" s="39" t="e">
        <f>IF(AND(B147&lt;=0,#REF!&gt;0),#REF!-#REF!,"")</f>
        <v>#REF!</v>
      </c>
      <c r="D147" s="31" t="e">
        <f t="shared" si="14"/>
        <v>#REF!</v>
      </c>
      <c r="E147" s="40">
        <f>INDEX(Справочник!$J$3:$J$14,MATCH(A147,Справочник!$I$3:$I$14,0))</f>
        <v>53</v>
      </c>
      <c r="F147" s="30" t="e">
        <f t="shared" si="12"/>
        <v>#REF!</v>
      </c>
      <c r="G147" s="30" t="e">
        <f>IF(AND(B147&lt;=0,#REF!&gt;0),#REF!-#REF!,"")</f>
        <v>#REF!</v>
      </c>
      <c r="H147" s="30" t="e">
        <f t="shared" si="13"/>
        <v>#REF!</v>
      </c>
      <c r="I147" s="30" t="e">
        <f t="shared" si="15"/>
        <v>#REF!</v>
      </c>
      <c r="J147" s="30" t="e">
        <f>INDEX(Справочник!$J$3:$J$14,MATCH(#REF!,Справочник!$I$3:$I$14,0))</f>
        <v>#REF!</v>
      </c>
      <c r="K147" s="30" t="e">
        <f>IF(AND(B147&lt;=0,#REF!&gt;0),#REF!-#REF!,"")</f>
        <v>#REF!</v>
      </c>
    </row>
    <row r="148" spans="1:11" x14ac:dyDescent="0.2">
      <c r="A148" s="37">
        <v>2</v>
      </c>
      <c r="B148" s="37"/>
      <c r="C148" s="39" t="e">
        <f>IF(AND(B148&lt;=0,#REF!&gt;0),#REF!-#REF!,"")</f>
        <v>#REF!</v>
      </c>
      <c r="D148" s="31" t="e">
        <f t="shared" si="14"/>
        <v>#REF!</v>
      </c>
      <c r="E148" s="40">
        <f>INDEX(Справочник!$J$3:$J$14,MATCH(A148,Справочник!$I$3:$I$14,0))</f>
        <v>53</v>
      </c>
      <c r="F148" s="30" t="e">
        <f t="shared" si="12"/>
        <v>#REF!</v>
      </c>
      <c r="G148" s="30" t="e">
        <f>IF(AND(B148&lt;=0,#REF!&gt;0),#REF!-#REF!,"")</f>
        <v>#REF!</v>
      </c>
      <c r="H148" s="30" t="e">
        <f t="shared" si="13"/>
        <v>#REF!</v>
      </c>
      <c r="I148" s="30" t="e">
        <f t="shared" si="15"/>
        <v>#REF!</v>
      </c>
      <c r="J148" s="30" t="e">
        <f>INDEX(Справочник!$J$3:$J$14,MATCH(#REF!,Справочник!$I$3:$I$14,0))</f>
        <v>#REF!</v>
      </c>
      <c r="K148" s="30" t="e">
        <f>IF(AND(B148&lt;=0,#REF!&gt;0),#REF!-#REF!,"")</f>
        <v>#REF!</v>
      </c>
    </row>
    <row r="149" spans="1:11" x14ac:dyDescent="0.2">
      <c r="A149" s="37">
        <v>2</v>
      </c>
      <c r="B149" s="37"/>
      <c r="C149" s="39" t="e">
        <f>IF(AND(B149&lt;=0,#REF!&gt;0),#REF!-#REF!,"")</f>
        <v>#REF!</v>
      </c>
      <c r="D149" s="31" t="e">
        <f t="shared" si="14"/>
        <v>#REF!</v>
      </c>
      <c r="E149" s="40">
        <f>INDEX(Справочник!$J$3:$J$14,MATCH(A149,Справочник!$I$3:$I$14,0))</f>
        <v>53</v>
      </c>
      <c r="F149" s="30" t="e">
        <f t="shared" si="12"/>
        <v>#REF!</v>
      </c>
      <c r="G149" s="30" t="e">
        <f>IF(AND(B149&lt;=0,#REF!&gt;0),#REF!-#REF!,"")</f>
        <v>#REF!</v>
      </c>
      <c r="H149" s="30" t="e">
        <f t="shared" si="13"/>
        <v>#REF!</v>
      </c>
      <c r="I149" s="30" t="e">
        <f t="shared" si="15"/>
        <v>#REF!</v>
      </c>
      <c r="J149" s="30" t="e">
        <f>INDEX(Справочник!$J$3:$J$14,MATCH(#REF!,Справочник!$I$3:$I$14,0))</f>
        <v>#REF!</v>
      </c>
      <c r="K149" s="30" t="e">
        <f>IF(AND(B149&lt;=0,#REF!&gt;0),#REF!-#REF!,"")</f>
        <v>#REF!</v>
      </c>
    </row>
    <row r="150" spans="1:11" x14ac:dyDescent="0.2">
      <c r="A150" s="37">
        <v>2</v>
      </c>
      <c r="B150" s="37"/>
      <c r="C150" s="39" t="e">
        <f>IF(AND(B150&lt;=0,#REF!&gt;0),#REF!-#REF!,"")</f>
        <v>#REF!</v>
      </c>
      <c r="D150" s="31" t="e">
        <f t="shared" si="14"/>
        <v>#REF!</v>
      </c>
      <c r="E150" s="40">
        <f>INDEX(Справочник!$J$3:$J$14,MATCH(A150,Справочник!$I$3:$I$14,0))</f>
        <v>53</v>
      </c>
      <c r="F150" s="30" t="e">
        <f t="shared" si="12"/>
        <v>#REF!</v>
      </c>
      <c r="G150" s="30" t="e">
        <f>IF(AND(B150&lt;=0,#REF!&gt;0),#REF!-#REF!,"")</f>
        <v>#REF!</v>
      </c>
      <c r="H150" s="30" t="e">
        <f t="shared" si="13"/>
        <v>#REF!</v>
      </c>
      <c r="I150" s="30" t="e">
        <f t="shared" si="15"/>
        <v>#REF!</v>
      </c>
      <c r="J150" s="30" t="e">
        <f>INDEX(Справочник!$J$3:$J$14,MATCH(#REF!,Справочник!$I$3:$I$14,0))</f>
        <v>#REF!</v>
      </c>
      <c r="K150" s="30" t="e">
        <f>IF(AND(B150&lt;=0,#REF!&gt;0),#REF!-#REF!,"")</f>
        <v>#REF!</v>
      </c>
    </row>
    <row r="151" spans="1:11" x14ac:dyDescent="0.2">
      <c r="A151" s="37">
        <v>2</v>
      </c>
      <c r="B151" s="37"/>
      <c r="C151" s="39" t="e">
        <f>IF(AND(B151&lt;=0,#REF!&gt;0),#REF!-#REF!,"")</f>
        <v>#REF!</v>
      </c>
      <c r="D151" s="31" t="e">
        <f t="shared" si="14"/>
        <v>#REF!</v>
      </c>
      <c r="E151" s="40">
        <f>INDEX(Справочник!$J$3:$J$14,MATCH(A151,Справочник!$I$3:$I$14,0))</f>
        <v>53</v>
      </c>
      <c r="F151" s="30" t="e">
        <f t="shared" si="12"/>
        <v>#REF!</v>
      </c>
      <c r="G151" s="30" t="e">
        <f>IF(AND(B151&lt;=0,#REF!&gt;0),#REF!-#REF!,"")</f>
        <v>#REF!</v>
      </c>
      <c r="H151" s="30" t="e">
        <f t="shared" si="13"/>
        <v>#REF!</v>
      </c>
      <c r="I151" s="30" t="e">
        <f t="shared" si="15"/>
        <v>#REF!</v>
      </c>
      <c r="J151" s="30" t="e">
        <f>INDEX(Справочник!$J$3:$J$14,MATCH(#REF!,Справочник!$I$3:$I$14,0))</f>
        <v>#REF!</v>
      </c>
      <c r="K151" s="30" t="e">
        <f>IF(AND(B151&lt;=0,#REF!&gt;0),#REF!-#REF!,"")</f>
        <v>#REF!</v>
      </c>
    </row>
    <row r="152" spans="1:11" x14ac:dyDescent="0.2">
      <c r="A152" s="37">
        <v>2</v>
      </c>
      <c r="B152" s="37"/>
      <c r="C152" s="39" t="e">
        <f>IF(AND(B152&lt;=0,#REF!&gt;0),#REF!-#REF!,"")</f>
        <v>#REF!</v>
      </c>
      <c r="D152" s="31" t="e">
        <f t="shared" si="14"/>
        <v>#REF!</v>
      </c>
      <c r="E152" s="40">
        <f>INDEX(Справочник!$J$3:$J$14,MATCH(A152,Справочник!$I$3:$I$14,0))</f>
        <v>53</v>
      </c>
      <c r="F152" s="30" t="e">
        <f t="shared" si="12"/>
        <v>#REF!</v>
      </c>
      <c r="G152" s="30" t="e">
        <f>IF(AND(B152&lt;=0,#REF!&gt;0),#REF!-#REF!,"")</f>
        <v>#REF!</v>
      </c>
      <c r="H152" s="30" t="e">
        <f t="shared" si="13"/>
        <v>#REF!</v>
      </c>
      <c r="I152" s="30" t="e">
        <f t="shared" si="15"/>
        <v>#REF!</v>
      </c>
      <c r="J152" s="30" t="e">
        <f>INDEX(Справочник!$J$3:$J$14,MATCH(#REF!,Справочник!$I$3:$I$14,0))</f>
        <v>#REF!</v>
      </c>
      <c r="K152" s="30" t="e">
        <f>IF(AND(B152&lt;=0,#REF!&gt;0),#REF!-#REF!,"")</f>
        <v>#REF!</v>
      </c>
    </row>
    <row r="153" spans="1:11" x14ac:dyDescent="0.2">
      <c r="A153" s="37">
        <v>2</v>
      </c>
      <c r="B153" s="37"/>
      <c r="C153" s="39" t="e">
        <f>IF(AND(B153&lt;=0,#REF!&gt;0),#REF!-#REF!,"")</f>
        <v>#REF!</v>
      </c>
      <c r="D153" s="31" t="e">
        <f t="shared" si="14"/>
        <v>#REF!</v>
      </c>
      <c r="E153" s="40">
        <f>INDEX(Справочник!$J$3:$J$14,MATCH(A153,Справочник!$I$3:$I$14,0))</f>
        <v>53</v>
      </c>
      <c r="F153" s="30" t="e">
        <f t="shared" si="12"/>
        <v>#REF!</v>
      </c>
      <c r="G153" s="30" t="e">
        <f>IF(AND(B153&lt;=0,#REF!&gt;0),#REF!-#REF!,"")</f>
        <v>#REF!</v>
      </c>
      <c r="H153" s="30" t="e">
        <f t="shared" si="13"/>
        <v>#REF!</v>
      </c>
      <c r="I153" s="30" t="e">
        <f t="shared" si="15"/>
        <v>#REF!</v>
      </c>
      <c r="J153" s="30" t="e">
        <f>INDEX(Справочник!$J$3:$J$14,MATCH(#REF!,Справочник!$I$3:$I$14,0))</f>
        <v>#REF!</v>
      </c>
      <c r="K153" s="30" t="e">
        <f>IF(AND(B153&lt;=0,#REF!&gt;0),#REF!-#REF!,"")</f>
        <v>#REF!</v>
      </c>
    </row>
    <row r="154" spans="1:11" x14ac:dyDescent="0.2">
      <c r="A154" s="37">
        <v>2</v>
      </c>
      <c r="B154" s="37"/>
      <c r="C154" s="39" t="e">
        <f>IF(AND(B154&lt;=0,#REF!&gt;0),#REF!-#REF!,"")</f>
        <v>#REF!</v>
      </c>
      <c r="D154" s="31" t="e">
        <f t="shared" si="14"/>
        <v>#REF!</v>
      </c>
      <c r="E154" s="40">
        <f>INDEX(Справочник!$J$3:$J$14,MATCH(A154,Справочник!$I$3:$I$14,0))</f>
        <v>53</v>
      </c>
      <c r="F154" s="30" t="e">
        <f t="shared" si="12"/>
        <v>#REF!</v>
      </c>
      <c r="G154" s="30" t="e">
        <f>IF(AND(B154&lt;=0,#REF!&gt;0),#REF!-#REF!,"")</f>
        <v>#REF!</v>
      </c>
      <c r="H154" s="30" t="e">
        <f t="shared" si="13"/>
        <v>#REF!</v>
      </c>
      <c r="I154" s="30" t="e">
        <f t="shared" si="15"/>
        <v>#REF!</v>
      </c>
      <c r="J154" s="30" t="e">
        <f>INDEX(Справочник!$J$3:$J$14,MATCH(#REF!,Справочник!$I$3:$I$14,0))</f>
        <v>#REF!</v>
      </c>
      <c r="K154" s="30" t="e">
        <f>IF(AND(B154&lt;=0,#REF!&gt;0),#REF!-#REF!,"")</f>
        <v>#REF!</v>
      </c>
    </row>
    <row r="155" spans="1:11" x14ac:dyDescent="0.2">
      <c r="A155" s="37">
        <v>2</v>
      </c>
      <c r="B155" s="37"/>
      <c r="C155" s="39" t="e">
        <f>IF(AND(B155&lt;=0,#REF!&gt;0),#REF!-#REF!,"")</f>
        <v>#REF!</v>
      </c>
      <c r="D155" s="31" t="e">
        <f t="shared" si="14"/>
        <v>#REF!</v>
      </c>
      <c r="E155" s="40">
        <f>INDEX(Справочник!$J$3:$J$14,MATCH(A155,Справочник!$I$3:$I$14,0))</f>
        <v>53</v>
      </c>
      <c r="F155" s="30" t="e">
        <f t="shared" si="12"/>
        <v>#REF!</v>
      </c>
      <c r="G155" s="30" t="e">
        <f>IF(AND(B155&lt;=0,#REF!&gt;0),#REF!-#REF!,"")</f>
        <v>#REF!</v>
      </c>
      <c r="H155" s="30" t="e">
        <f t="shared" si="13"/>
        <v>#REF!</v>
      </c>
      <c r="I155" s="30" t="e">
        <f t="shared" si="15"/>
        <v>#REF!</v>
      </c>
      <c r="J155" s="30" t="e">
        <f>INDEX(Справочник!$J$3:$J$14,MATCH(#REF!,Справочник!$I$3:$I$14,0))</f>
        <v>#REF!</v>
      </c>
      <c r="K155" s="30" t="e">
        <f>IF(AND(B155&lt;=0,#REF!&gt;0),#REF!-#REF!,"")</f>
        <v>#REF!</v>
      </c>
    </row>
    <row r="156" spans="1:11" x14ac:dyDescent="0.2">
      <c r="A156" s="37">
        <v>2</v>
      </c>
      <c r="B156" s="37"/>
      <c r="C156" s="39" t="e">
        <f>IF(AND(B156&lt;=0,#REF!&gt;0),#REF!-#REF!,"")</f>
        <v>#REF!</v>
      </c>
      <c r="D156" s="31" t="e">
        <f t="shared" si="14"/>
        <v>#REF!</v>
      </c>
      <c r="E156" s="40">
        <f>INDEX(Справочник!$J$3:$J$14,MATCH(A156,Справочник!$I$3:$I$14,0))</f>
        <v>53</v>
      </c>
      <c r="F156" s="30" t="e">
        <f t="shared" si="12"/>
        <v>#REF!</v>
      </c>
      <c r="G156" s="30" t="e">
        <f>IF(AND(B156&lt;=0,#REF!&gt;0),#REF!-#REF!,"")</f>
        <v>#REF!</v>
      </c>
      <c r="H156" s="30" t="e">
        <f t="shared" si="13"/>
        <v>#REF!</v>
      </c>
      <c r="I156" s="30" t="e">
        <f t="shared" si="15"/>
        <v>#REF!</v>
      </c>
      <c r="J156" s="30" t="e">
        <f>INDEX(Справочник!$J$3:$J$14,MATCH(#REF!,Справочник!$I$3:$I$14,0))</f>
        <v>#REF!</v>
      </c>
      <c r="K156" s="30" t="e">
        <f>IF(AND(B156&lt;=0,#REF!&gt;0),#REF!-#REF!,"")</f>
        <v>#REF!</v>
      </c>
    </row>
    <row r="157" spans="1:11" x14ac:dyDescent="0.2">
      <c r="A157" s="37">
        <v>2</v>
      </c>
      <c r="B157" s="37"/>
      <c r="C157" s="39" t="e">
        <f>IF(AND(B157&lt;=0,#REF!&gt;0),#REF!-#REF!,"")</f>
        <v>#REF!</v>
      </c>
      <c r="D157" s="31" t="e">
        <f t="shared" si="14"/>
        <v>#REF!</v>
      </c>
      <c r="E157" s="40">
        <f>INDEX(Справочник!$J$3:$J$14,MATCH(A157,Справочник!$I$3:$I$14,0))</f>
        <v>53</v>
      </c>
      <c r="F157" s="30" t="e">
        <f t="shared" si="12"/>
        <v>#REF!</v>
      </c>
      <c r="G157" s="30" t="e">
        <f>IF(AND(B157&lt;=0,#REF!&gt;0),#REF!-#REF!,"")</f>
        <v>#REF!</v>
      </c>
      <c r="H157" s="30" t="e">
        <f t="shared" si="13"/>
        <v>#REF!</v>
      </c>
      <c r="I157" s="30" t="e">
        <f t="shared" si="15"/>
        <v>#REF!</v>
      </c>
      <c r="J157" s="30" t="e">
        <f>INDEX(Справочник!$J$3:$J$14,MATCH(#REF!,Справочник!$I$3:$I$14,0))</f>
        <v>#REF!</v>
      </c>
      <c r="K157" s="30" t="e">
        <f>IF(AND(B157&lt;=0,#REF!&gt;0),#REF!-#REF!,"")</f>
        <v>#REF!</v>
      </c>
    </row>
    <row r="158" spans="1:11" x14ac:dyDescent="0.2">
      <c r="A158" s="37">
        <v>2</v>
      </c>
      <c r="B158" s="37"/>
      <c r="C158" s="39" t="e">
        <f>IF(AND(B158&lt;=0,#REF!&gt;0),#REF!-#REF!,"")</f>
        <v>#REF!</v>
      </c>
      <c r="D158" s="31" t="e">
        <f t="shared" si="14"/>
        <v>#REF!</v>
      </c>
      <c r="E158" s="40">
        <f>INDEX(Справочник!$J$3:$J$14,MATCH(A158,Справочник!$I$3:$I$14,0))</f>
        <v>53</v>
      </c>
      <c r="F158" s="30" t="e">
        <f t="shared" si="12"/>
        <v>#REF!</v>
      </c>
      <c r="G158" s="30" t="e">
        <f>IF(AND(B158&lt;=0,#REF!&gt;0),#REF!-#REF!,"")</f>
        <v>#REF!</v>
      </c>
      <c r="H158" s="30" t="e">
        <f t="shared" si="13"/>
        <v>#REF!</v>
      </c>
      <c r="I158" s="30" t="e">
        <f t="shared" si="15"/>
        <v>#REF!</v>
      </c>
      <c r="J158" s="30" t="e">
        <f>INDEX(Справочник!$J$3:$J$14,MATCH(#REF!,Справочник!$I$3:$I$14,0))</f>
        <v>#REF!</v>
      </c>
      <c r="K158" s="30" t="e">
        <f>IF(AND(B158&lt;=0,#REF!&gt;0),#REF!-#REF!,"")</f>
        <v>#REF!</v>
      </c>
    </row>
    <row r="159" spans="1:11" x14ac:dyDescent="0.2">
      <c r="A159" s="37">
        <v>2</v>
      </c>
      <c r="B159" s="37"/>
      <c r="C159" s="39" t="e">
        <f>IF(AND(B159&lt;=0,#REF!&gt;0),#REF!-#REF!,"")</f>
        <v>#REF!</v>
      </c>
      <c r="D159" s="31" t="e">
        <f t="shared" si="14"/>
        <v>#REF!</v>
      </c>
      <c r="E159" s="40">
        <f>INDEX(Справочник!$J$3:$J$14,MATCH(A159,Справочник!$I$3:$I$14,0))</f>
        <v>53</v>
      </c>
      <c r="F159" s="30" t="e">
        <f t="shared" si="12"/>
        <v>#REF!</v>
      </c>
      <c r="G159" s="30" t="e">
        <f>IF(AND(B159&lt;=0,#REF!&gt;0),#REF!-#REF!,"")</f>
        <v>#REF!</v>
      </c>
      <c r="H159" s="30" t="e">
        <f t="shared" si="13"/>
        <v>#REF!</v>
      </c>
      <c r="I159" s="30" t="e">
        <f t="shared" si="15"/>
        <v>#REF!</v>
      </c>
      <c r="J159" s="30" t="e">
        <f>INDEX(Справочник!$J$3:$J$14,MATCH(#REF!,Справочник!$I$3:$I$14,0))</f>
        <v>#REF!</v>
      </c>
      <c r="K159" s="30" t="e">
        <f>IF(AND(B159&lt;=0,#REF!&gt;0),#REF!-#REF!,"")</f>
        <v>#REF!</v>
      </c>
    </row>
    <row r="160" spans="1:11" x14ac:dyDescent="0.2">
      <c r="A160" s="37">
        <v>2</v>
      </c>
      <c r="B160" s="37"/>
      <c r="C160" s="39" t="e">
        <f>IF(AND(B160&lt;=0,#REF!&gt;0),#REF!-#REF!,"")</f>
        <v>#REF!</v>
      </c>
      <c r="D160" s="31" t="e">
        <f t="shared" si="14"/>
        <v>#REF!</v>
      </c>
      <c r="E160" s="40">
        <f>INDEX(Справочник!$J$3:$J$14,MATCH(A160,Справочник!$I$3:$I$14,0))</f>
        <v>53</v>
      </c>
      <c r="F160" s="30" t="e">
        <f t="shared" si="12"/>
        <v>#REF!</v>
      </c>
      <c r="G160" s="30" t="e">
        <f>IF(AND(B160&lt;=0,#REF!&gt;0),#REF!-#REF!,"")</f>
        <v>#REF!</v>
      </c>
      <c r="H160" s="30" t="e">
        <f t="shared" si="13"/>
        <v>#REF!</v>
      </c>
      <c r="I160" s="30" t="e">
        <f t="shared" si="15"/>
        <v>#REF!</v>
      </c>
      <c r="J160" s="30" t="e">
        <f>INDEX(Справочник!$J$3:$J$14,MATCH(#REF!,Справочник!$I$3:$I$14,0))</f>
        <v>#REF!</v>
      </c>
      <c r="K160" s="30" t="e">
        <f>IF(AND(B160&lt;=0,#REF!&gt;0),#REF!-#REF!,"")</f>
        <v>#REF!</v>
      </c>
    </row>
    <row r="161" spans="1:11" x14ac:dyDescent="0.2">
      <c r="A161" s="37">
        <v>2</v>
      </c>
      <c r="B161" s="37"/>
      <c r="C161" s="39" t="e">
        <f>IF(AND(B161&lt;=0,#REF!&gt;0),#REF!-#REF!,"")</f>
        <v>#REF!</v>
      </c>
      <c r="D161" s="31" t="e">
        <f t="shared" si="14"/>
        <v>#REF!</v>
      </c>
      <c r="E161" s="40">
        <f>INDEX(Справочник!$J$3:$J$14,MATCH(A161,Справочник!$I$3:$I$14,0))</f>
        <v>53</v>
      </c>
      <c r="F161" s="30" t="e">
        <f t="shared" si="12"/>
        <v>#REF!</v>
      </c>
      <c r="G161" s="30" t="e">
        <f>IF(AND(B161&lt;=0,#REF!&gt;0),#REF!-#REF!,"")</f>
        <v>#REF!</v>
      </c>
      <c r="H161" s="30" t="e">
        <f t="shared" si="13"/>
        <v>#REF!</v>
      </c>
      <c r="I161" s="30" t="e">
        <f t="shared" si="15"/>
        <v>#REF!</v>
      </c>
      <c r="J161" s="30" t="e">
        <f>INDEX(Справочник!$J$3:$J$14,MATCH(#REF!,Справочник!$I$3:$I$14,0))</f>
        <v>#REF!</v>
      </c>
      <c r="K161" s="30" t="e">
        <f>IF(AND(B161&lt;=0,#REF!&gt;0),#REF!-#REF!,"")</f>
        <v>#REF!</v>
      </c>
    </row>
    <row r="162" spans="1:11" x14ac:dyDescent="0.2">
      <c r="A162" s="37">
        <v>2</v>
      </c>
      <c r="B162" s="37"/>
      <c r="C162" s="39" t="e">
        <f>IF(AND(B162&lt;=0,#REF!&gt;0),#REF!-#REF!,"")</f>
        <v>#REF!</v>
      </c>
      <c r="D162" s="31" t="e">
        <f t="shared" si="14"/>
        <v>#REF!</v>
      </c>
      <c r="E162" s="40">
        <f>INDEX(Справочник!$J$3:$J$14,MATCH(A162,Справочник!$I$3:$I$14,0))</f>
        <v>53</v>
      </c>
      <c r="F162" s="30" t="e">
        <f t="shared" ref="F162:F193" si="16">IF(AND(AND(D162&gt;=23,D162&gt;E162,B162&lt;=0)),"просрочка","")</f>
        <v>#REF!</v>
      </c>
      <c r="G162" s="30" t="e">
        <f>IF(AND(B162&lt;=0,#REF!&gt;0),#REF!-#REF!,"")</f>
        <v>#REF!</v>
      </c>
      <c r="H162" s="30" t="e">
        <f t="shared" ref="H162:H193" si="17">IF(AND(AND(I162&gt;=23,I162&gt;J162,B162&lt;=0)),"стража","")</f>
        <v>#REF!</v>
      </c>
      <c r="I162" s="30" t="e">
        <f t="shared" si="15"/>
        <v>#REF!</v>
      </c>
      <c r="J162" s="30" t="e">
        <f>INDEX(Справочник!$J$3:$J$14,MATCH(#REF!,Справочник!$I$3:$I$14,0))</f>
        <v>#REF!</v>
      </c>
      <c r="K162" s="30" t="e">
        <f>IF(AND(B162&lt;=0,#REF!&gt;0),#REF!-#REF!,"")</f>
        <v>#REF!</v>
      </c>
    </row>
    <row r="163" spans="1:11" x14ac:dyDescent="0.2">
      <c r="A163" s="37">
        <v>2</v>
      </c>
      <c r="B163" s="37"/>
      <c r="C163" s="39" t="e">
        <f>IF(AND(B163&lt;=0,#REF!&gt;0),#REF!-#REF!,"")</f>
        <v>#REF!</v>
      </c>
      <c r="D163" s="31" t="e">
        <f t="shared" si="14"/>
        <v>#REF!</v>
      </c>
      <c r="E163" s="40">
        <f>INDEX(Справочник!$J$3:$J$14,MATCH(A163,Справочник!$I$3:$I$14,0))</f>
        <v>53</v>
      </c>
      <c r="F163" s="30" t="e">
        <f t="shared" si="16"/>
        <v>#REF!</v>
      </c>
      <c r="G163" s="30" t="e">
        <f>IF(AND(B163&lt;=0,#REF!&gt;0),#REF!-#REF!,"")</f>
        <v>#REF!</v>
      </c>
      <c r="H163" s="30" t="e">
        <f t="shared" si="17"/>
        <v>#REF!</v>
      </c>
      <c r="I163" s="30" t="e">
        <f t="shared" si="15"/>
        <v>#REF!</v>
      </c>
      <c r="J163" s="30" t="e">
        <f>INDEX(Справочник!$J$3:$J$14,MATCH(#REF!,Справочник!$I$3:$I$14,0))</f>
        <v>#REF!</v>
      </c>
      <c r="K163" s="30" t="e">
        <f>IF(AND(B163&lt;=0,#REF!&gt;0),#REF!-#REF!,"")</f>
        <v>#REF!</v>
      </c>
    </row>
    <row r="164" spans="1:11" x14ac:dyDescent="0.2">
      <c r="A164" s="37">
        <v>2</v>
      </c>
      <c r="B164" s="37"/>
      <c r="C164" s="39" t="e">
        <f>IF(AND(B164&lt;=0,#REF!&gt;0),#REF!-#REF!,"")</f>
        <v>#REF!</v>
      </c>
      <c r="D164" s="31" t="e">
        <f t="shared" si="14"/>
        <v>#REF!</v>
      </c>
      <c r="E164" s="40">
        <f>INDEX(Справочник!$J$3:$J$14,MATCH(A164,Справочник!$I$3:$I$14,0))</f>
        <v>53</v>
      </c>
      <c r="F164" s="30" t="e">
        <f t="shared" si="16"/>
        <v>#REF!</v>
      </c>
      <c r="G164" s="30" t="e">
        <f>IF(AND(B164&lt;=0,#REF!&gt;0),#REF!-#REF!,"")</f>
        <v>#REF!</v>
      </c>
      <c r="H164" s="30" t="e">
        <f t="shared" si="17"/>
        <v>#REF!</v>
      </c>
      <c r="I164" s="30" t="e">
        <f t="shared" si="15"/>
        <v>#REF!</v>
      </c>
      <c r="J164" s="30" t="e">
        <f>INDEX(Справочник!$J$3:$J$14,MATCH(#REF!,Справочник!$I$3:$I$14,0))</f>
        <v>#REF!</v>
      </c>
      <c r="K164" s="30" t="e">
        <f>IF(AND(B164&lt;=0,#REF!&gt;0),#REF!-#REF!,"")</f>
        <v>#REF!</v>
      </c>
    </row>
    <row r="165" spans="1:11" x14ac:dyDescent="0.2">
      <c r="A165" s="37">
        <v>2</v>
      </c>
      <c r="B165" s="37"/>
      <c r="C165" s="39" t="e">
        <f>IF(AND(B165&lt;=0,#REF!&gt;0),#REF!-#REF!,"")</f>
        <v>#REF!</v>
      </c>
      <c r="D165" s="31" t="e">
        <f t="shared" si="14"/>
        <v>#REF!</v>
      </c>
      <c r="E165" s="40">
        <f>INDEX(Справочник!$J$3:$J$14,MATCH(A165,Справочник!$I$3:$I$14,0))</f>
        <v>53</v>
      </c>
      <c r="F165" s="30" t="e">
        <f t="shared" si="16"/>
        <v>#REF!</v>
      </c>
      <c r="G165" s="30" t="e">
        <f>IF(AND(B165&lt;=0,#REF!&gt;0),#REF!-#REF!,"")</f>
        <v>#REF!</v>
      </c>
      <c r="H165" s="30" t="e">
        <f t="shared" si="17"/>
        <v>#REF!</v>
      </c>
      <c r="I165" s="30" t="e">
        <f t="shared" si="15"/>
        <v>#REF!</v>
      </c>
      <c r="J165" s="30" t="e">
        <f>INDEX(Справочник!$J$3:$J$14,MATCH(#REF!,Справочник!$I$3:$I$14,0))</f>
        <v>#REF!</v>
      </c>
      <c r="K165" s="30" t="e">
        <f>IF(AND(B165&lt;=0,#REF!&gt;0),#REF!-#REF!,"")</f>
        <v>#REF!</v>
      </c>
    </row>
    <row r="166" spans="1:11" x14ac:dyDescent="0.2">
      <c r="A166" s="37">
        <v>2</v>
      </c>
      <c r="B166" s="37"/>
      <c r="C166" s="39" t="e">
        <f>IF(AND(B166&lt;=0,#REF!&gt;0),#REF!-#REF!,"")</f>
        <v>#REF!</v>
      </c>
      <c r="D166" s="31" t="e">
        <f t="shared" si="14"/>
        <v>#REF!</v>
      </c>
      <c r="E166" s="40">
        <f>INDEX(Справочник!$J$3:$J$14,MATCH(A166,Справочник!$I$3:$I$14,0))</f>
        <v>53</v>
      </c>
      <c r="F166" s="30" t="e">
        <f t="shared" si="16"/>
        <v>#REF!</v>
      </c>
      <c r="G166" s="30" t="e">
        <f>IF(AND(B166&lt;=0,#REF!&gt;0),#REF!-#REF!,"")</f>
        <v>#REF!</v>
      </c>
      <c r="H166" s="30" t="e">
        <f t="shared" si="17"/>
        <v>#REF!</v>
      </c>
      <c r="I166" s="30" t="e">
        <f t="shared" si="15"/>
        <v>#REF!</v>
      </c>
      <c r="J166" s="30" t="e">
        <f>INDEX(Справочник!$J$3:$J$14,MATCH(#REF!,Справочник!$I$3:$I$14,0))</f>
        <v>#REF!</v>
      </c>
      <c r="K166" s="30" t="e">
        <f>IF(AND(B166&lt;=0,#REF!&gt;0),#REF!-#REF!,"")</f>
        <v>#REF!</v>
      </c>
    </row>
    <row r="167" spans="1:11" x14ac:dyDescent="0.2">
      <c r="A167" s="37">
        <v>2</v>
      </c>
      <c r="B167" s="37"/>
      <c r="C167" s="39" t="e">
        <f>IF(AND(B167&lt;=0,#REF!&gt;0),#REF!-#REF!,"")</f>
        <v>#REF!</v>
      </c>
      <c r="D167" s="31" t="e">
        <f t="shared" si="14"/>
        <v>#REF!</v>
      </c>
      <c r="E167" s="40">
        <f>INDEX(Справочник!$J$3:$J$14,MATCH(A167,Справочник!$I$3:$I$14,0))</f>
        <v>53</v>
      </c>
      <c r="F167" s="30" t="e">
        <f t="shared" si="16"/>
        <v>#REF!</v>
      </c>
      <c r="G167" s="30" t="e">
        <f>IF(AND(B167&lt;=0,#REF!&gt;0),#REF!-#REF!,"")</f>
        <v>#REF!</v>
      </c>
      <c r="H167" s="30" t="e">
        <f t="shared" si="17"/>
        <v>#REF!</v>
      </c>
      <c r="I167" s="30" t="e">
        <f t="shared" si="15"/>
        <v>#REF!</v>
      </c>
      <c r="J167" s="30" t="e">
        <f>INDEX(Справочник!$J$3:$J$14,MATCH(#REF!,Справочник!$I$3:$I$14,0))</f>
        <v>#REF!</v>
      </c>
      <c r="K167" s="30" t="e">
        <f>IF(AND(B167&lt;=0,#REF!&gt;0),#REF!-#REF!,"")</f>
        <v>#REF!</v>
      </c>
    </row>
    <row r="168" spans="1:11" x14ac:dyDescent="0.2">
      <c r="A168" s="37">
        <v>2</v>
      </c>
      <c r="B168" s="37"/>
      <c r="C168" s="39" t="e">
        <f>IF(AND(B168&lt;=0,#REF!&gt;0),#REF!-#REF!,"")</f>
        <v>#REF!</v>
      </c>
      <c r="D168" s="31" t="e">
        <f t="shared" si="14"/>
        <v>#REF!</v>
      </c>
      <c r="E168" s="40">
        <f>INDEX(Справочник!$J$3:$J$14,MATCH(A168,Справочник!$I$3:$I$14,0))</f>
        <v>53</v>
      </c>
      <c r="F168" s="30" t="e">
        <f t="shared" si="16"/>
        <v>#REF!</v>
      </c>
      <c r="G168" s="30" t="e">
        <f>IF(AND(B168&lt;=0,#REF!&gt;0),#REF!-#REF!,"")</f>
        <v>#REF!</v>
      </c>
      <c r="H168" s="30" t="e">
        <f t="shared" si="17"/>
        <v>#REF!</v>
      </c>
      <c r="I168" s="30" t="e">
        <f t="shared" si="15"/>
        <v>#REF!</v>
      </c>
      <c r="J168" s="30" t="e">
        <f>INDEX(Справочник!$J$3:$J$14,MATCH(#REF!,Справочник!$I$3:$I$14,0))</f>
        <v>#REF!</v>
      </c>
      <c r="K168" s="30" t="e">
        <f>IF(AND(B168&lt;=0,#REF!&gt;0),#REF!-#REF!,"")</f>
        <v>#REF!</v>
      </c>
    </row>
    <row r="169" spans="1:11" x14ac:dyDescent="0.2">
      <c r="A169" s="37">
        <v>2</v>
      </c>
      <c r="B169" s="37"/>
      <c r="C169" s="39" t="e">
        <f>IF(AND(B169&lt;=0,#REF!&gt;0),#REF!-#REF!,"")</f>
        <v>#REF!</v>
      </c>
      <c r="D169" s="31" t="e">
        <f t="shared" si="14"/>
        <v>#REF!</v>
      </c>
      <c r="E169" s="40">
        <f>INDEX(Справочник!$J$3:$J$14,MATCH(A169,Справочник!$I$3:$I$14,0))</f>
        <v>53</v>
      </c>
      <c r="F169" s="30" t="e">
        <f t="shared" si="16"/>
        <v>#REF!</v>
      </c>
      <c r="G169" s="30" t="e">
        <f>IF(AND(B169&lt;=0,#REF!&gt;0),#REF!-#REF!,"")</f>
        <v>#REF!</v>
      </c>
      <c r="H169" s="30" t="e">
        <f t="shared" si="17"/>
        <v>#REF!</v>
      </c>
      <c r="I169" s="30" t="e">
        <f t="shared" si="15"/>
        <v>#REF!</v>
      </c>
      <c r="J169" s="30" t="e">
        <f>INDEX(Справочник!$J$3:$J$14,MATCH(#REF!,Справочник!$I$3:$I$14,0))</f>
        <v>#REF!</v>
      </c>
      <c r="K169" s="30" t="e">
        <f>IF(AND(B169&lt;=0,#REF!&gt;0),#REF!-#REF!,"")</f>
        <v>#REF!</v>
      </c>
    </row>
    <row r="170" spans="1:11" x14ac:dyDescent="0.2">
      <c r="A170" s="37">
        <v>2</v>
      </c>
      <c r="B170" s="37"/>
      <c r="C170" s="39" t="e">
        <f>IF(AND(B170&lt;=0,#REF!&gt;0),#REF!-#REF!,"")</f>
        <v>#REF!</v>
      </c>
      <c r="D170" s="31" t="e">
        <f t="shared" si="14"/>
        <v>#REF!</v>
      </c>
      <c r="E170" s="40">
        <f>INDEX(Справочник!$J$3:$J$14,MATCH(A170,Справочник!$I$3:$I$14,0))</f>
        <v>53</v>
      </c>
      <c r="F170" s="30" t="e">
        <f t="shared" si="16"/>
        <v>#REF!</v>
      </c>
      <c r="G170" s="30" t="e">
        <f>IF(AND(B170&lt;=0,#REF!&gt;0),#REF!-#REF!,"")</f>
        <v>#REF!</v>
      </c>
      <c r="H170" s="30" t="e">
        <f t="shared" si="17"/>
        <v>#REF!</v>
      </c>
      <c r="I170" s="30" t="e">
        <f t="shared" si="15"/>
        <v>#REF!</v>
      </c>
      <c r="J170" s="30" t="e">
        <f>INDEX(Справочник!$J$3:$J$14,MATCH(#REF!,Справочник!$I$3:$I$14,0))</f>
        <v>#REF!</v>
      </c>
      <c r="K170" s="30" t="e">
        <f>IF(AND(B170&lt;=0,#REF!&gt;0),#REF!-#REF!,"")</f>
        <v>#REF!</v>
      </c>
    </row>
    <row r="171" spans="1:11" x14ac:dyDescent="0.2">
      <c r="A171" s="37">
        <v>2</v>
      </c>
      <c r="B171" s="37"/>
      <c r="C171" s="39" t="e">
        <f>IF(AND(B171&lt;=0,#REF!&gt;0),#REF!-#REF!,"")</f>
        <v>#REF!</v>
      </c>
      <c r="D171" s="31" t="e">
        <f t="shared" si="14"/>
        <v>#REF!</v>
      </c>
      <c r="E171" s="40">
        <f>INDEX(Справочник!$J$3:$J$14,MATCH(A171,Справочник!$I$3:$I$14,0))</f>
        <v>53</v>
      </c>
      <c r="F171" s="30" t="e">
        <f t="shared" si="16"/>
        <v>#REF!</v>
      </c>
      <c r="G171" s="30" t="e">
        <f>IF(AND(B171&lt;=0,#REF!&gt;0),#REF!-#REF!,"")</f>
        <v>#REF!</v>
      </c>
      <c r="H171" s="30" t="e">
        <f t="shared" si="17"/>
        <v>#REF!</v>
      </c>
      <c r="I171" s="30" t="e">
        <f t="shared" si="15"/>
        <v>#REF!</v>
      </c>
      <c r="J171" s="30" t="e">
        <f>INDEX(Справочник!$J$3:$J$14,MATCH(#REF!,Справочник!$I$3:$I$14,0))</f>
        <v>#REF!</v>
      </c>
      <c r="K171" s="30" t="e">
        <f>IF(AND(B171&lt;=0,#REF!&gt;0),#REF!-#REF!,"")</f>
        <v>#REF!</v>
      </c>
    </row>
    <row r="172" spans="1:11" x14ac:dyDescent="0.2">
      <c r="A172" s="37">
        <v>2</v>
      </c>
      <c r="B172" s="37"/>
      <c r="C172" s="39" t="e">
        <f>IF(AND(B172&lt;=0,#REF!&gt;0),#REF!-#REF!,"")</f>
        <v>#REF!</v>
      </c>
      <c r="D172" s="31" t="e">
        <f t="shared" si="14"/>
        <v>#REF!</v>
      </c>
      <c r="E172" s="40">
        <f>INDEX(Справочник!$J$3:$J$14,MATCH(A172,Справочник!$I$3:$I$14,0))</f>
        <v>53</v>
      </c>
      <c r="F172" s="30" t="e">
        <f t="shared" si="16"/>
        <v>#REF!</v>
      </c>
      <c r="G172" s="30" t="e">
        <f>IF(AND(B172&lt;=0,#REF!&gt;0),#REF!-#REF!,"")</f>
        <v>#REF!</v>
      </c>
      <c r="H172" s="30" t="e">
        <f t="shared" si="17"/>
        <v>#REF!</v>
      </c>
      <c r="I172" s="30" t="e">
        <f t="shared" si="15"/>
        <v>#REF!</v>
      </c>
      <c r="J172" s="30" t="e">
        <f>INDEX(Справочник!$J$3:$J$14,MATCH(#REF!,Справочник!$I$3:$I$14,0))</f>
        <v>#REF!</v>
      </c>
      <c r="K172" s="30" t="e">
        <f>IF(AND(B172&lt;=0,#REF!&gt;0),#REF!-#REF!,"")</f>
        <v>#REF!</v>
      </c>
    </row>
    <row r="173" spans="1:11" x14ac:dyDescent="0.2">
      <c r="A173" s="37">
        <v>2</v>
      </c>
      <c r="B173" s="37"/>
      <c r="C173" s="39" t="e">
        <f>IF(AND(B173&lt;=0,#REF!&gt;0),#REF!-#REF!,"")</f>
        <v>#REF!</v>
      </c>
      <c r="D173" s="31" t="e">
        <f t="shared" si="14"/>
        <v>#REF!</v>
      </c>
      <c r="E173" s="40">
        <f>INDEX(Справочник!$J$3:$J$14,MATCH(A173,Справочник!$I$3:$I$14,0))</f>
        <v>53</v>
      </c>
      <c r="F173" s="30" t="e">
        <f t="shared" si="16"/>
        <v>#REF!</v>
      </c>
      <c r="G173" s="30" t="e">
        <f>IF(AND(B173&lt;=0,#REF!&gt;0),#REF!-#REF!,"")</f>
        <v>#REF!</v>
      </c>
      <c r="H173" s="30" t="e">
        <f t="shared" si="17"/>
        <v>#REF!</v>
      </c>
      <c r="I173" s="30" t="e">
        <f t="shared" si="15"/>
        <v>#REF!</v>
      </c>
      <c r="J173" s="30" t="e">
        <f>INDEX(Справочник!$J$3:$J$14,MATCH(#REF!,Справочник!$I$3:$I$14,0))</f>
        <v>#REF!</v>
      </c>
      <c r="K173" s="30" t="e">
        <f>IF(AND(B173&lt;=0,#REF!&gt;0),#REF!-#REF!,"")</f>
        <v>#REF!</v>
      </c>
    </row>
    <row r="174" spans="1:11" x14ac:dyDescent="0.2">
      <c r="A174" s="37">
        <v>2</v>
      </c>
      <c r="B174" s="37"/>
      <c r="C174" s="39" t="e">
        <f>IF(AND(B174&lt;=0,#REF!&gt;0),#REF!-#REF!,"")</f>
        <v>#REF!</v>
      </c>
      <c r="D174" s="31" t="e">
        <f t="shared" si="14"/>
        <v>#REF!</v>
      </c>
      <c r="E174" s="40">
        <f>INDEX(Справочник!$J$3:$J$14,MATCH(A174,Справочник!$I$3:$I$14,0))</f>
        <v>53</v>
      </c>
      <c r="F174" s="30" t="e">
        <f t="shared" si="16"/>
        <v>#REF!</v>
      </c>
      <c r="G174" s="30" t="e">
        <f>IF(AND(B174&lt;=0,#REF!&gt;0),#REF!-#REF!,"")</f>
        <v>#REF!</v>
      </c>
      <c r="H174" s="30" t="e">
        <f t="shared" si="17"/>
        <v>#REF!</v>
      </c>
      <c r="I174" s="30" t="e">
        <f t="shared" si="15"/>
        <v>#REF!</v>
      </c>
      <c r="J174" s="30" t="e">
        <f>INDEX(Справочник!$J$3:$J$14,MATCH(#REF!,Справочник!$I$3:$I$14,0))</f>
        <v>#REF!</v>
      </c>
      <c r="K174" s="30" t="e">
        <f>IF(AND(B174&lt;=0,#REF!&gt;0),#REF!-#REF!,"")</f>
        <v>#REF!</v>
      </c>
    </row>
    <row r="175" spans="1:11" x14ac:dyDescent="0.2">
      <c r="A175" s="37">
        <v>2</v>
      </c>
      <c r="B175" s="37"/>
      <c r="C175" s="39" t="e">
        <f>IF(AND(B175&lt;=0,#REF!&gt;0),#REF!-#REF!,"")</f>
        <v>#REF!</v>
      </c>
      <c r="D175" s="31" t="e">
        <f t="shared" si="14"/>
        <v>#REF!</v>
      </c>
      <c r="E175" s="40">
        <f>INDEX(Справочник!$J$3:$J$14,MATCH(A175,Справочник!$I$3:$I$14,0))</f>
        <v>53</v>
      </c>
      <c r="F175" s="30" t="e">
        <f t="shared" si="16"/>
        <v>#REF!</v>
      </c>
      <c r="G175" s="30" t="e">
        <f>IF(AND(B175&lt;=0,#REF!&gt;0),#REF!-#REF!,"")</f>
        <v>#REF!</v>
      </c>
      <c r="H175" s="30" t="e">
        <f t="shared" si="17"/>
        <v>#REF!</v>
      </c>
      <c r="I175" s="30" t="e">
        <f t="shared" si="15"/>
        <v>#REF!</v>
      </c>
      <c r="J175" s="30" t="e">
        <f>INDEX(Справочник!$J$3:$J$14,MATCH(#REF!,Справочник!$I$3:$I$14,0))</f>
        <v>#REF!</v>
      </c>
      <c r="K175" s="30" t="e">
        <f>IF(AND(B175&lt;=0,#REF!&gt;0),#REF!-#REF!,"")</f>
        <v>#REF!</v>
      </c>
    </row>
    <row r="176" spans="1:11" x14ac:dyDescent="0.2">
      <c r="A176" s="37">
        <v>2</v>
      </c>
      <c r="B176" s="38"/>
      <c r="C176" s="39" t="e">
        <f>IF(AND(B176&lt;=0,#REF!&gt;0),#REF!-#REF!,"")</f>
        <v>#REF!</v>
      </c>
      <c r="D176" s="31" t="e">
        <f t="shared" si="14"/>
        <v>#REF!</v>
      </c>
      <c r="E176" s="40">
        <f>INDEX(Справочник!$J$3:$J$14,MATCH(A176,Справочник!$I$3:$I$14,0))</f>
        <v>53</v>
      </c>
      <c r="F176" s="30" t="e">
        <f t="shared" si="16"/>
        <v>#REF!</v>
      </c>
      <c r="G176" s="30" t="e">
        <f>IF(AND(B176&lt;=0,#REF!&gt;0),#REF!-#REF!,"")</f>
        <v>#REF!</v>
      </c>
      <c r="H176" s="30" t="e">
        <f t="shared" si="17"/>
        <v>#REF!</v>
      </c>
      <c r="I176" s="30" t="e">
        <f t="shared" si="15"/>
        <v>#REF!</v>
      </c>
      <c r="J176" s="30" t="e">
        <f>INDEX(Справочник!$J$3:$J$14,MATCH(#REF!,Справочник!$I$3:$I$14,0))</f>
        <v>#REF!</v>
      </c>
      <c r="K176" s="30" t="e">
        <f>IF(AND(B176&lt;=0,#REF!&gt;0),#REF!-#REF!,"")</f>
        <v>#REF!</v>
      </c>
    </row>
    <row r="177" spans="1:11" x14ac:dyDescent="0.2">
      <c r="A177" s="37">
        <v>2</v>
      </c>
      <c r="B177" s="38"/>
      <c r="C177" s="39" t="e">
        <f>IF(AND(B177&lt;=0,#REF!&gt;0),#REF!-#REF!,"")</f>
        <v>#REF!</v>
      </c>
      <c r="D177" s="31" t="e">
        <f t="shared" si="14"/>
        <v>#REF!</v>
      </c>
      <c r="E177" s="40">
        <f>INDEX(Справочник!$J$3:$J$14,MATCH(A177,Справочник!$I$3:$I$14,0))</f>
        <v>53</v>
      </c>
      <c r="F177" s="30" t="e">
        <f t="shared" si="16"/>
        <v>#REF!</v>
      </c>
      <c r="G177" s="30" t="e">
        <f>IF(AND(B177&lt;=0,#REF!&gt;0),#REF!-#REF!,"")</f>
        <v>#REF!</v>
      </c>
      <c r="H177" s="30" t="e">
        <f t="shared" si="17"/>
        <v>#REF!</v>
      </c>
      <c r="I177" s="30" t="e">
        <f t="shared" si="15"/>
        <v>#REF!</v>
      </c>
      <c r="J177" s="30" t="e">
        <f>INDEX(Справочник!$J$3:$J$14,MATCH(#REF!,Справочник!$I$3:$I$14,0))</f>
        <v>#REF!</v>
      </c>
      <c r="K177" s="30" t="e">
        <f>IF(AND(B177&lt;=0,#REF!&gt;0),#REF!-#REF!,"")</f>
        <v>#REF!</v>
      </c>
    </row>
    <row r="178" spans="1:11" x14ac:dyDescent="0.2">
      <c r="A178" s="37">
        <v>2</v>
      </c>
      <c r="B178" s="38"/>
      <c r="C178" s="39" t="e">
        <f>IF(AND(B178&lt;=0,#REF!&gt;0),#REF!-#REF!,"")</f>
        <v>#REF!</v>
      </c>
      <c r="D178" s="31" t="e">
        <f t="shared" si="14"/>
        <v>#REF!</v>
      </c>
      <c r="E178" s="40">
        <f>INDEX(Справочник!$J$3:$J$14,MATCH(A178,Справочник!$I$3:$I$14,0))</f>
        <v>53</v>
      </c>
      <c r="F178" s="30" t="e">
        <f t="shared" si="16"/>
        <v>#REF!</v>
      </c>
      <c r="G178" s="30" t="e">
        <f>IF(AND(B178&lt;=0,#REF!&gt;0),#REF!-#REF!,"")</f>
        <v>#REF!</v>
      </c>
      <c r="H178" s="30" t="e">
        <f t="shared" si="17"/>
        <v>#REF!</v>
      </c>
      <c r="I178" s="30" t="e">
        <f t="shared" si="15"/>
        <v>#REF!</v>
      </c>
      <c r="J178" s="30" t="e">
        <f>INDEX(Справочник!$J$3:$J$14,MATCH(#REF!,Справочник!$I$3:$I$14,0))</f>
        <v>#REF!</v>
      </c>
      <c r="K178" s="30" t="e">
        <f>IF(AND(B178&lt;=0,#REF!&gt;0),#REF!-#REF!,"")</f>
        <v>#REF!</v>
      </c>
    </row>
    <row r="179" spans="1:11" x14ac:dyDescent="0.2">
      <c r="A179" s="37">
        <v>2</v>
      </c>
      <c r="B179" s="38"/>
      <c r="C179" s="39" t="e">
        <f>IF(AND(B179&lt;=0,#REF!&gt;0),#REF!-#REF!,"")</f>
        <v>#REF!</v>
      </c>
      <c r="D179" s="31" t="e">
        <f t="shared" si="14"/>
        <v>#REF!</v>
      </c>
      <c r="E179" s="40">
        <f>INDEX(Справочник!$J$3:$J$14,MATCH(A179,Справочник!$I$3:$I$14,0))</f>
        <v>53</v>
      </c>
      <c r="F179" s="30" t="e">
        <f t="shared" si="16"/>
        <v>#REF!</v>
      </c>
      <c r="G179" s="30" t="e">
        <f>IF(AND(B179&lt;=0,#REF!&gt;0),#REF!-#REF!,"")</f>
        <v>#REF!</v>
      </c>
      <c r="H179" s="30" t="e">
        <f t="shared" si="17"/>
        <v>#REF!</v>
      </c>
      <c r="I179" s="30" t="e">
        <f t="shared" si="15"/>
        <v>#REF!</v>
      </c>
      <c r="J179" s="30" t="e">
        <f>INDEX(Справочник!$J$3:$J$14,MATCH(#REF!,Справочник!$I$3:$I$14,0))</f>
        <v>#REF!</v>
      </c>
      <c r="K179" s="30" t="e">
        <f>IF(AND(B179&lt;=0,#REF!&gt;0),#REF!-#REF!,"")</f>
        <v>#REF!</v>
      </c>
    </row>
    <row r="180" spans="1:11" x14ac:dyDescent="0.2">
      <c r="A180" s="37">
        <v>2</v>
      </c>
      <c r="B180" s="38"/>
      <c r="C180" s="39" t="e">
        <f>IF(AND(B180&lt;=0,#REF!&gt;0),#REF!-#REF!,"")</f>
        <v>#REF!</v>
      </c>
      <c r="D180" s="31" t="e">
        <f t="shared" si="14"/>
        <v>#REF!</v>
      </c>
      <c r="E180" s="40">
        <f>INDEX(Справочник!$J$3:$J$14,MATCH(A180,Справочник!$I$3:$I$14,0))</f>
        <v>53</v>
      </c>
      <c r="F180" s="30" t="e">
        <f t="shared" si="16"/>
        <v>#REF!</v>
      </c>
      <c r="G180" s="30" t="e">
        <f>IF(AND(B180&lt;=0,#REF!&gt;0),#REF!-#REF!,"")</f>
        <v>#REF!</v>
      </c>
      <c r="H180" s="30" t="e">
        <f t="shared" si="17"/>
        <v>#REF!</v>
      </c>
      <c r="I180" s="30" t="e">
        <f t="shared" si="15"/>
        <v>#REF!</v>
      </c>
      <c r="J180" s="30" t="e">
        <f>INDEX(Справочник!$J$3:$J$14,MATCH(#REF!,Справочник!$I$3:$I$14,0))</f>
        <v>#REF!</v>
      </c>
      <c r="K180" s="30" t="e">
        <f>IF(AND(B180&lt;=0,#REF!&gt;0),#REF!-#REF!,"")</f>
        <v>#REF!</v>
      </c>
    </row>
    <row r="181" spans="1:11" x14ac:dyDescent="0.2">
      <c r="A181" s="37">
        <v>2</v>
      </c>
      <c r="B181" s="38"/>
      <c r="C181" s="39" t="e">
        <f>IF(AND(B181&lt;=0,#REF!&gt;0),#REF!-#REF!,"")</f>
        <v>#REF!</v>
      </c>
      <c r="D181" s="31" t="e">
        <f t="shared" si="14"/>
        <v>#REF!</v>
      </c>
      <c r="E181" s="40">
        <f>INDEX(Справочник!$J$3:$J$14,MATCH(A181,Справочник!$I$3:$I$14,0))</f>
        <v>53</v>
      </c>
      <c r="F181" s="30" t="e">
        <f t="shared" si="16"/>
        <v>#REF!</v>
      </c>
      <c r="G181" s="30" t="e">
        <f>IF(AND(B181&lt;=0,#REF!&gt;0),#REF!-#REF!,"")</f>
        <v>#REF!</v>
      </c>
      <c r="H181" s="30" t="e">
        <f t="shared" si="17"/>
        <v>#REF!</v>
      </c>
      <c r="I181" s="30" t="e">
        <f t="shared" si="15"/>
        <v>#REF!</v>
      </c>
      <c r="J181" s="30" t="e">
        <f>INDEX(Справочник!$J$3:$J$14,MATCH(#REF!,Справочник!$I$3:$I$14,0))</f>
        <v>#REF!</v>
      </c>
      <c r="K181" s="30" t="e">
        <f>IF(AND(B181&lt;=0,#REF!&gt;0),#REF!-#REF!,"")</f>
        <v>#REF!</v>
      </c>
    </row>
    <row r="182" spans="1:11" x14ac:dyDescent="0.2">
      <c r="A182" s="37">
        <v>2</v>
      </c>
      <c r="B182" s="37"/>
      <c r="C182" s="39" t="e">
        <f>IF(AND(B182&lt;=0,#REF!&gt;0),#REF!-#REF!,"")</f>
        <v>#REF!</v>
      </c>
      <c r="D182" s="31" t="e">
        <f t="shared" si="14"/>
        <v>#REF!</v>
      </c>
      <c r="E182" s="40">
        <f>INDEX(Справочник!$J$3:$J$14,MATCH(A182,Справочник!$I$3:$I$14,0))</f>
        <v>53</v>
      </c>
      <c r="F182" s="30" t="e">
        <f t="shared" si="16"/>
        <v>#REF!</v>
      </c>
      <c r="G182" s="30" t="e">
        <f>IF(AND(B182&lt;=0,#REF!&gt;0),#REF!-#REF!,"")</f>
        <v>#REF!</v>
      </c>
      <c r="H182" s="30" t="e">
        <f t="shared" si="17"/>
        <v>#REF!</v>
      </c>
      <c r="I182" s="30" t="e">
        <f t="shared" si="15"/>
        <v>#REF!</v>
      </c>
      <c r="J182" s="30" t="e">
        <f>INDEX(Справочник!$J$3:$J$14,MATCH(#REF!,Справочник!$I$3:$I$14,0))</f>
        <v>#REF!</v>
      </c>
      <c r="K182" s="30" t="e">
        <f>IF(AND(B182&lt;=0,#REF!&gt;0),#REF!-#REF!,"")</f>
        <v>#REF!</v>
      </c>
    </row>
    <row r="183" spans="1:11" x14ac:dyDescent="0.2">
      <c r="A183" s="37">
        <v>2</v>
      </c>
      <c r="B183" s="37"/>
      <c r="C183" s="39" t="e">
        <f>IF(AND(B183&lt;=0,#REF!&gt;0),#REF!-#REF!,"")</f>
        <v>#REF!</v>
      </c>
      <c r="D183" s="31" t="e">
        <f t="shared" si="14"/>
        <v>#REF!</v>
      </c>
      <c r="E183" s="40">
        <f>INDEX(Справочник!$J$3:$J$14,MATCH(A183,Справочник!$I$3:$I$14,0))</f>
        <v>53</v>
      </c>
      <c r="F183" s="30" t="e">
        <f t="shared" si="16"/>
        <v>#REF!</v>
      </c>
      <c r="G183" s="30" t="e">
        <f>IF(AND(B183&lt;=0,#REF!&gt;0),#REF!-#REF!,"")</f>
        <v>#REF!</v>
      </c>
      <c r="H183" s="30" t="e">
        <f t="shared" si="17"/>
        <v>#REF!</v>
      </c>
      <c r="I183" s="30" t="e">
        <f t="shared" si="15"/>
        <v>#REF!</v>
      </c>
      <c r="J183" s="30" t="e">
        <f>INDEX(Справочник!$J$3:$J$14,MATCH(#REF!,Справочник!$I$3:$I$14,0))</f>
        <v>#REF!</v>
      </c>
      <c r="K183" s="30" t="e">
        <f>IF(AND(B183&lt;=0,#REF!&gt;0),#REF!-#REF!,"")</f>
        <v>#REF!</v>
      </c>
    </row>
    <row r="184" spans="1:11" x14ac:dyDescent="0.2">
      <c r="A184" s="37">
        <v>2</v>
      </c>
      <c r="B184" s="37"/>
      <c r="C184" s="39" t="e">
        <f>IF(AND(B184&lt;=0,#REF!&gt;0),#REF!-#REF!,"")</f>
        <v>#REF!</v>
      </c>
      <c r="D184" s="31" t="e">
        <f t="shared" si="14"/>
        <v>#REF!</v>
      </c>
      <c r="E184" s="40">
        <f>INDEX(Справочник!$J$3:$J$14,MATCH(A184,Справочник!$I$3:$I$14,0))</f>
        <v>53</v>
      </c>
      <c r="F184" s="30" t="e">
        <f t="shared" si="16"/>
        <v>#REF!</v>
      </c>
      <c r="G184" s="30" t="e">
        <f>IF(AND(B184&lt;=0,#REF!&gt;0),#REF!-#REF!,"")</f>
        <v>#REF!</v>
      </c>
      <c r="H184" s="30" t="e">
        <f t="shared" si="17"/>
        <v>#REF!</v>
      </c>
      <c r="I184" s="30" t="e">
        <f t="shared" si="15"/>
        <v>#REF!</v>
      </c>
      <c r="J184" s="30" t="e">
        <f>INDEX(Справочник!$J$3:$J$14,MATCH(#REF!,Справочник!$I$3:$I$14,0))</f>
        <v>#REF!</v>
      </c>
      <c r="K184" s="30" t="e">
        <f>IF(AND(B184&lt;=0,#REF!&gt;0),#REF!-#REF!,"")</f>
        <v>#REF!</v>
      </c>
    </row>
    <row r="185" spans="1:11" x14ac:dyDescent="0.2">
      <c r="A185" s="37">
        <v>2</v>
      </c>
      <c r="B185" s="37"/>
      <c r="C185" s="39" t="e">
        <f>IF(AND(B185&lt;=0,#REF!&gt;0),#REF!-#REF!,"")</f>
        <v>#REF!</v>
      </c>
      <c r="D185" s="31" t="e">
        <f t="shared" si="14"/>
        <v>#REF!</v>
      </c>
      <c r="E185" s="40">
        <f>INDEX(Справочник!$J$3:$J$14,MATCH(A185,Справочник!$I$3:$I$14,0))</f>
        <v>53</v>
      </c>
      <c r="F185" s="30" t="e">
        <f t="shared" si="16"/>
        <v>#REF!</v>
      </c>
      <c r="G185" s="30" t="e">
        <f>IF(AND(B185&lt;=0,#REF!&gt;0),#REF!-#REF!,"")</f>
        <v>#REF!</v>
      </c>
      <c r="H185" s="30" t="e">
        <f t="shared" si="17"/>
        <v>#REF!</v>
      </c>
      <c r="I185" s="30" t="e">
        <f t="shared" si="15"/>
        <v>#REF!</v>
      </c>
      <c r="J185" s="30" t="e">
        <f>INDEX(Справочник!$J$3:$J$14,MATCH(#REF!,Справочник!$I$3:$I$14,0))</f>
        <v>#REF!</v>
      </c>
      <c r="K185" s="30" t="e">
        <f>IF(AND(B185&lt;=0,#REF!&gt;0),#REF!-#REF!,"")</f>
        <v>#REF!</v>
      </c>
    </row>
    <row r="186" spans="1:11" x14ac:dyDescent="0.2">
      <c r="A186" s="37">
        <v>2</v>
      </c>
      <c r="B186" s="37"/>
      <c r="C186" s="39" t="e">
        <f>IF(AND(B186&lt;=0,#REF!&gt;0),#REF!-#REF!,"")</f>
        <v>#REF!</v>
      </c>
      <c r="D186" s="31" t="e">
        <f t="shared" si="14"/>
        <v>#REF!</v>
      </c>
      <c r="E186" s="40">
        <f>INDEX(Справочник!$J$3:$J$14,MATCH(A186,Справочник!$I$3:$I$14,0))</f>
        <v>53</v>
      </c>
      <c r="F186" s="30" t="e">
        <f t="shared" si="16"/>
        <v>#REF!</v>
      </c>
      <c r="G186" s="30" t="e">
        <f>IF(AND(B186&lt;=0,#REF!&gt;0),#REF!-#REF!,"")</f>
        <v>#REF!</v>
      </c>
      <c r="H186" s="30" t="e">
        <f t="shared" si="17"/>
        <v>#REF!</v>
      </c>
      <c r="I186" s="30" t="e">
        <f t="shared" si="15"/>
        <v>#REF!</v>
      </c>
      <c r="J186" s="30" t="e">
        <f>INDEX(Справочник!$J$3:$J$14,MATCH(#REF!,Справочник!$I$3:$I$14,0))</f>
        <v>#REF!</v>
      </c>
      <c r="K186" s="30" t="e">
        <f>IF(AND(B186&lt;=0,#REF!&gt;0),#REF!-#REF!,"")</f>
        <v>#REF!</v>
      </c>
    </row>
    <row r="187" spans="1:11" x14ac:dyDescent="0.2">
      <c r="A187" s="37">
        <v>2</v>
      </c>
      <c r="B187" s="37"/>
      <c r="C187" s="39" t="e">
        <f>IF(AND(B187&lt;=0,#REF!&gt;0),#REF!-#REF!,"")</f>
        <v>#REF!</v>
      </c>
      <c r="D187" s="31" t="e">
        <f t="shared" si="14"/>
        <v>#REF!</v>
      </c>
      <c r="E187" s="40">
        <f>INDEX(Справочник!$J$3:$J$14,MATCH(A187,Справочник!$I$3:$I$14,0))</f>
        <v>53</v>
      </c>
      <c r="F187" s="30" t="e">
        <f t="shared" si="16"/>
        <v>#REF!</v>
      </c>
      <c r="G187" s="30" t="e">
        <f>IF(AND(B187&lt;=0,#REF!&gt;0),#REF!-#REF!,"")</f>
        <v>#REF!</v>
      </c>
      <c r="H187" s="30" t="e">
        <f t="shared" si="17"/>
        <v>#REF!</v>
      </c>
      <c r="I187" s="30" t="e">
        <f t="shared" si="15"/>
        <v>#REF!</v>
      </c>
      <c r="J187" s="30" t="e">
        <f>INDEX(Справочник!$J$3:$J$14,MATCH(#REF!,Справочник!$I$3:$I$14,0))</f>
        <v>#REF!</v>
      </c>
      <c r="K187" s="30" t="e">
        <f>IF(AND(B187&lt;=0,#REF!&gt;0),#REF!-#REF!,"")</f>
        <v>#REF!</v>
      </c>
    </row>
    <row r="188" spans="1:11" x14ac:dyDescent="0.2">
      <c r="A188" s="37">
        <v>2</v>
      </c>
      <c r="B188" s="37"/>
      <c r="C188" s="39" t="e">
        <f>IF(AND(B188&lt;=0,#REF!&gt;0),#REF!-#REF!,"")</f>
        <v>#REF!</v>
      </c>
      <c r="D188" s="31" t="e">
        <f t="shared" si="14"/>
        <v>#REF!</v>
      </c>
      <c r="E188" s="40">
        <f>INDEX(Справочник!$J$3:$J$14,MATCH(A188,Справочник!$I$3:$I$14,0))</f>
        <v>53</v>
      </c>
      <c r="F188" s="30" t="e">
        <f t="shared" si="16"/>
        <v>#REF!</v>
      </c>
      <c r="G188" s="30" t="e">
        <f>IF(AND(B188&lt;=0,#REF!&gt;0),#REF!-#REF!,"")</f>
        <v>#REF!</v>
      </c>
      <c r="H188" s="30" t="e">
        <f t="shared" si="17"/>
        <v>#REF!</v>
      </c>
      <c r="I188" s="30" t="e">
        <f t="shared" si="15"/>
        <v>#REF!</v>
      </c>
      <c r="J188" s="30" t="e">
        <f>INDEX(Справочник!$J$3:$J$14,MATCH(#REF!,Справочник!$I$3:$I$14,0))</f>
        <v>#REF!</v>
      </c>
      <c r="K188" s="30" t="e">
        <f>IF(AND(B188&lt;=0,#REF!&gt;0),#REF!-#REF!,"")</f>
        <v>#REF!</v>
      </c>
    </row>
    <row r="189" spans="1:11" x14ac:dyDescent="0.2">
      <c r="A189" s="37">
        <v>2</v>
      </c>
      <c r="B189" s="37"/>
      <c r="C189" s="39" t="e">
        <f>IF(AND(B189&lt;=0,#REF!&gt;0),#REF!-#REF!,"")</f>
        <v>#REF!</v>
      </c>
      <c r="D189" s="31" t="e">
        <f t="shared" si="14"/>
        <v>#REF!</v>
      </c>
      <c r="E189" s="40">
        <f>INDEX(Справочник!$J$3:$J$14,MATCH(A189,Справочник!$I$3:$I$14,0))</f>
        <v>53</v>
      </c>
      <c r="F189" s="30" t="e">
        <f t="shared" si="16"/>
        <v>#REF!</v>
      </c>
      <c r="G189" s="30" t="e">
        <f>IF(AND(B189&lt;=0,#REF!&gt;0),#REF!-#REF!,"")</f>
        <v>#REF!</v>
      </c>
      <c r="H189" s="30" t="e">
        <f t="shared" si="17"/>
        <v>#REF!</v>
      </c>
      <c r="I189" s="30" t="e">
        <f t="shared" si="15"/>
        <v>#REF!</v>
      </c>
      <c r="J189" s="30" t="e">
        <f>INDEX(Справочник!$J$3:$J$14,MATCH(#REF!,Справочник!$I$3:$I$14,0))</f>
        <v>#REF!</v>
      </c>
      <c r="K189" s="30" t="e">
        <f>IF(AND(B189&lt;=0,#REF!&gt;0),#REF!-#REF!,"")</f>
        <v>#REF!</v>
      </c>
    </row>
    <row r="190" spans="1:11" x14ac:dyDescent="0.2">
      <c r="A190" s="37">
        <v>2</v>
      </c>
      <c r="B190" s="37"/>
      <c r="C190" s="39" t="e">
        <f>IF(AND(B190&lt;=0,#REF!&gt;0),#REF!-#REF!,"")</f>
        <v>#REF!</v>
      </c>
      <c r="D190" s="31" t="e">
        <f t="shared" si="14"/>
        <v>#REF!</v>
      </c>
      <c r="E190" s="40">
        <f>INDEX(Справочник!$J$3:$J$14,MATCH(A190,Справочник!$I$3:$I$14,0))</f>
        <v>53</v>
      </c>
      <c r="F190" s="30" t="e">
        <f t="shared" si="16"/>
        <v>#REF!</v>
      </c>
      <c r="G190" s="30" t="e">
        <f>IF(AND(B190&lt;=0,#REF!&gt;0),#REF!-#REF!,"")</f>
        <v>#REF!</v>
      </c>
      <c r="H190" s="30" t="e">
        <f t="shared" si="17"/>
        <v>#REF!</v>
      </c>
      <c r="I190" s="30" t="e">
        <f t="shared" si="15"/>
        <v>#REF!</v>
      </c>
      <c r="J190" s="30" t="e">
        <f>INDEX(Справочник!$J$3:$J$14,MATCH(#REF!,Справочник!$I$3:$I$14,0))</f>
        <v>#REF!</v>
      </c>
      <c r="K190" s="30" t="e">
        <f>IF(AND(B190&lt;=0,#REF!&gt;0),#REF!-#REF!,"")</f>
        <v>#REF!</v>
      </c>
    </row>
    <row r="191" spans="1:11" x14ac:dyDescent="0.2">
      <c r="A191" s="37">
        <v>2</v>
      </c>
      <c r="B191" s="37"/>
      <c r="C191" s="39" t="e">
        <f>IF(AND(B191&lt;=0,#REF!&gt;0),#REF!-#REF!,"")</f>
        <v>#REF!</v>
      </c>
      <c r="D191" s="31" t="e">
        <f t="shared" si="14"/>
        <v>#REF!</v>
      </c>
      <c r="E191" s="40">
        <f>INDEX(Справочник!$J$3:$J$14,MATCH(A191,Справочник!$I$3:$I$14,0))</f>
        <v>53</v>
      </c>
      <c r="F191" s="30" t="e">
        <f t="shared" si="16"/>
        <v>#REF!</v>
      </c>
      <c r="G191" s="30" t="e">
        <f>IF(AND(B191&lt;=0,#REF!&gt;0),#REF!-#REF!,"")</f>
        <v>#REF!</v>
      </c>
      <c r="H191" s="30" t="e">
        <f t="shared" si="17"/>
        <v>#REF!</v>
      </c>
      <c r="I191" s="30" t="e">
        <f t="shared" si="15"/>
        <v>#REF!</v>
      </c>
      <c r="J191" s="30" t="e">
        <f>INDEX(Справочник!$J$3:$J$14,MATCH(#REF!,Справочник!$I$3:$I$14,0))</f>
        <v>#REF!</v>
      </c>
      <c r="K191" s="30" t="e">
        <f>IF(AND(B191&lt;=0,#REF!&gt;0),#REF!-#REF!,"")</f>
        <v>#REF!</v>
      </c>
    </row>
    <row r="192" spans="1:11" x14ac:dyDescent="0.2">
      <c r="A192" s="37">
        <v>2</v>
      </c>
      <c r="B192" s="37"/>
      <c r="C192" s="39" t="e">
        <f>IF(AND(B192&lt;=0,#REF!&gt;0),#REF!-#REF!,"")</f>
        <v>#REF!</v>
      </c>
      <c r="D192" s="31" t="e">
        <f t="shared" si="14"/>
        <v>#REF!</v>
      </c>
      <c r="E192" s="40">
        <f>INDEX(Справочник!$J$3:$J$14,MATCH(A192,Справочник!$I$3:$I$14,0))</f>
        <v>53</v>
      </c>
      <c r="F192" s="30" t="e">
        <f t="shared" si="16"/>
        <v>#REF!</v>
      </c>
      <c r="G192" s="30" t="e">
        <f>IF(AND(B192&lt;=0,#REF!&gt;0),#REF!-#REF!,"")</f>
        <v>#REF!</v>
      </c>
      <c r="H192" s="30" t="e">
        <f t="shared" si="17"/>
        <v>#REF!</v>
      </c>
      <c r="I192" s="30" t="e">
        <f t="shared" si="15"/>
        <v>#REF!</v>
      </c>
      <c r="J192" s="30" t="e">
        <f>INDEX(Справочник!$J$3:$J$14,MATCH(#REF!,Справочник!$I$3:$I$14,0))</f>
        <v>#REF!</v>
      </c>
      <c r="K192" s="30" t="e">
        <f>IF(AND(B192&lt;=0,#REF!&gt;0),#REF!-#REF!,"")</f>
        <v>#REF!</v>
      </c>
    </row>
    <row r="193" spans="1:15" x14ac:dyDescent="0.2">
      <c r="A193" s="37">
        <v>2</v>
      </c>
      <c r="B193" s="37"/>
      <c r="C193" s="39" t="e">
        <f>IF(AND(B193&lt;=0,#REF!&gt;0),#REF!-#REF!,"")</f>
        <v>#REF!</v>
      </c>
      <c r="D193" s="31" t="e">
        <f t="shared" si="14"/>
        <v>#REF!</v>
      </c>
      <c r="E193" s="40">
        <f>INDEX(Справочник!$J$3:$J$14,MATCH(A193,Справочник!$I$3:$I$14,0))</f>
        <v>53</v>
      </c>
      <c r="F193" s="30" t="e">
        <f t="shared" si="16"/>
        <v>#REF!</v>
      </c>
      <c r="G193" s="30" t="e">
        <f>IF(AND(B193&lt;=0,#REF!&gt;0),#REF!-#REF!,"")</f>
        <v>#REF!</v>
      </c>
      <c r="H193" s="30" t="e">
        <f t="shared" si="17"/>
        <v>#REF!</v>
      </c>
      <c r="I193" s="30" t="e">
        <f t="shared" si="15"/>
        <v>#REF!</v>
      </c>
      <c r="J193" s="30" t="e">
        <f>INDEX(Справочник!$J$3:$J$14,MATCH(#REF!,Справочник!$I$3:$I$14,0))</f>
        <v>#REF!</v>
      </c>
      <c r="K193" s="30" t="e">
        <f>IF(AND(B193&lt;=0,#REF!&gt;0),#REF!-#REF!,"")</f>
        <v>#REF!</v>
      </c>
    </row>
    <row r="194" spans="1:15" x14ac:dyDescent="0.2">
      <c r="A194" s="41">
        <f>SUBTOTAL(3,A2:A193)</f>
        <v>185</v>
      </c>
      <c r="B194" s="41"/>
      <c r="C194" s="41"/>
      <c r="D194" s="30"/>
      <c r="N194" s="30"/>
      <c r="O194" s="30"/>
    </row>
    <row r="195" spans="1:15" x14ac:dyDescent="0.2">
      <c r="A195" s="32"/>
      <c r="D195" s="30"/>
      <c r="N195" s="30"/>
      <c r="O195" s="30"/>
    </row>
    <row r="196" spans="1:15" x14ac:dyDescent="0.2">
      <c r="A196" s="32"/>
      <c r="D196" s="30"/>
      <c r="N196" s="30"/>
      <c r="O196" s="30"/>
    </row>
    <row r="197" spans="1:15" x14ac:dyDescent="0.2">
      <c r="A197" s="32"/>
      <c r="D197" s="30"/>
      <c r="N197" s="30"/>
      <c r="O197" s="30"/>
    </row>
    <row r="198" spans="1:15" x14ac:dyDescent="0.2">
      <c r="A198" s="32"/>
      <c r="D198" s="30"/>
      <c r="N198" s="30"/>
      <c r="O198" s="30"/>
    </row>
    <row r="199" spans="1:15" x14ac:dyDescent="0.2">
      <c r="A199" s="32"/>
      <c r="D199" s="30"/>
      <c r="N199" s="30"/>
      <c r="O199" s="30"/>
    </row>
    <row r="200" spans="1:15" x14ac:dyDescent="0.2">
      <c r="A200" s="32"/>
      <c r="D200" s="30"/>
      <c r="N200" s="30"/>
      <c r="O200" s="30"/>
    </row>
    <row r="201" spans="1:15" x14ac:dyDescent="0.2">
      <c r="A201" s="32"/>
      <c r="D201" s="30"/>
      <c r="N201" s="30"/>
      <c r="O201" s="30"/>
    </row>
    <row r="202" spans="1:15" x14ac:dyDescent="0.2">
      <c r="A202" s="32"/>
      <c r="D202" s="30"/>
      <c r="N202" s="30"/>
      <c r="O202" s="30"/>
    </row>
    <row r="203" spans="1:15" x14ac:dyDescent="0.2">
      <c r="A203" s="32"/>
      <c r="D203" s="30"/>
      <c r="N203" s="30"/>
      <c r="O203" s="30"/>
    </row>
    <row r="204" spans="1:15" x14ac:dyDescent="0.2">
      <c r="A204" s="32"/>
      <c r="D204" s="30"/>
      <c r="N204" s="30"/>
      <c r="O204" s="30"/>
    </row>
    <row r="205" spans="1:15" x14ac:dyDescent="0.2">
      <c r="A205" s="32"/>
      <c r="D205" s="30"/>
      <c r="N205" s="30"/>
      <c r="O205" s="30"/>
    </row>
    <row r="206" spans="1:15" x14ac:dyDescent="0.2">
      <c r="A206" s="32"/>
      <c r="D206" s="30"/>
      <c r="N206" s="30"/>
      <c r="O206" s="30"/>
    </row>
    <row r="207" spans="1:15" x14ac:dyDescent="0.2">
      <c r="A207" s="32"/>
      <c r="D207" s="30"/>
      <c r="N207" s="30"/>
      <c r="O207" s="30"/>
    </row>
    <row r="208" spans="1:15" x14ac:dyDescent="0.2">
      <c r="A208" s="32"/>
      <c r="D208" s="30"/>
      <c r="N208" s="30"/>
      <c r="O208" s="30"/>
    </row>
    <row r="209" spans="1:15" x14ac:dyDescent="0.2">
      <c r="A209" s="32"/>
      <c r="D209" s="30"/>
      <c r="N209" s="30"/>
      <c r="O209" s="30"/>
    </row>
    <row r="210" spans="1:15" x14ac:dyDescent="0.2">
      <c r="A210" s="32"/>
      <c r="D210" s="30"/>
      <c r="N210" s="30"/>
      <c r="O210" s="30"/>
    </row>
    <row r="211" spans="1:15" x14ac:dyDescent="0.2">
      <c r="A211" s="32"/>
      <c r="D211" s="30"/>
      <c r="N211" s="30"/>
      <c r="O211" s="30"/>
    </row>
    <row r="212" spans="1:15" x14ac:dyDescent="0.2">
      <c r="A212" s="32"/>
      <c r="D212" s="30"/>
      <c r="N212" s="30"/>
      <c r="O212" s="30"/>
    </row>
    <row r="213" spans="1:15" x14ac:dyDescent="0.2">
      <c r="A213" s="32"/>
      <c r="D213" s="30"/>
      <c r="N213" s="30"/>
      <c r="O213" s="30"/>
    </row>
    <row r="214" spans="1:15" x14ac:dyDescent="0.2">
      <c r="A214" s="32"/>
      <c r="D214" s="30"/>
      <c r="N214" s="30"/>
      <c r="O214" s="30"/>
    </row>
    <row r="215" spans="1:15" x14ac:dyDescent="0.2">
      <c r="A215" s="32"/>
      <c r="D215" s="30"/>
      <c r="N215" s="30"/>
      <c r="O215" s="30"/>
    </row>
    <row r="216" spans="1:15" x14ac:dyDescent="0.2">
      <c r="A216" s="32"/>
      <c r="D216" s="30"/>
      <c r="N216" s="30"/>
      <c r="O216" s="30"/>
    </row>
    <row r="217" spans="1:15" x14ac:dyDescent="0.2">
      <c r="A217" s="32"/>
      <c r="D217" s="30"/>
      <c r="N217" s="30"/>
      <c r="O217" s="30"/>
    </row>
    <row r="218" spans="1:15" x14ac:dyDescent="0.2">
      <c r="A218" s="32"/>
      <c r="D218" s="30"/>
      <c r="N218" s="30"/>
      <c r="O218" s="30"/>
    </row>
    <row r="219" spans="1:15" x14ac:dyDescent="0.2">
      <c r="A219" s="32"/>
      <c r="D219" s="30"/>
      <c r="N219" s="30"/>
      <c r="O219" s="30"/>
    </row>
    <row r="220" spans="1:15" x14ac:dyDescent="0.2">
      <c r="A220" s="32"/>
      <c r="D220" s="30"/>
      <c r="N220" s="30"/>
      <c r="O220" s="30"/>
    </row>
    <row r="221" spans="1:15" x14ac:dyDescent="0.2">
      <c r="A221" s="32"/>
      <c r="D221" s="30"/>
      <c r="N221" s="30"/>
      <c r="O221" s="30"/>
    </row>
    <row r="222" spans="1:15" x14ac:dyDescent="0.2">
      <c r="A222" s="32"/>
      <c r="D222" s="30"/>
      <c r="N222" s="30"/>
      <c r="O222" s="30"/>
    </row>
    <row r="223" spans="1:15" x14ac:dyDescent="0.2">
      <c r="A223" s="32"/>
      <c r="D223" s="30"/>
      <c r="N223" s="30"/>
      <c r="O223" s="30"/>
    </row>
    <row r="224" spans="1:15" x14ac:dyDescent="0.2">
      <c r="A224" s="32"/>
      <c r="D224" s="30"/>
      <c r="N224" s="30"/>
      <c r="O224" s="30"/>
    </row>
    <row r="225" spans="1:15" x14ac:dyDescent="0.2">
      <c r="A225" s="32"/>
      <c r="D225" s="30"/>
      <c r="N225" s="30"/>
      <c r="O225" s="30"/>
    </row>
    <row r="226" spans="1:15" x14ac:dyDescent="0.2">
      <c r="A226" s="32"/>
      <c r="D226" s="30"/>
      <c r="N226" s="30"/>
      <c r="O226" s="30"/>
    </row>
    <row r="227" spans="1:15" x14ac:dyDescent="0.2">
      <c r="A227" s="32"/>
      <c r="D227" s="30"/>
      <c r="N227" s="30"/>
      <c r="O227" s="30"/>
    </row>
    <row r="228" spans="1:15" x14ac:dyDescent="0.2">
      <c r="A228" s="32"/>
      <c r="D228" s="30"/>
      <c r="N228" s="30"/>
      <c r="O228" s="30"/>
    </row>
    <row r="229" spans="1:15" x14ac:dyDescent="0.2">
      <c r="A229" s="32"/>
      <c r="D229" s="30"/>
      <c r="N229" s="30"/>
      <c r="O229" s="30"/>
    </row>
    <row r="230" spans="1:15" x14ac:dyDescent="0.2">
      <c r="A230" s="32"/>
      <c r="D230" s="30"/>
      <c r="N230" s="30"/>
      <c r="O230" s="30"/>
    </row>
    <row r="231" spans="1:15" x14ac:dyDescent="0.2">
      <c r="A231" s="32"/>
      <c r="D231" s="30"/>
      <c r="N231" s="30"/>
      <c r="O231" s="30"/>
    </row>
    <row r="232" spans="1:15" x14ac:dyDescent="0.2">
      <c r="A232" s="32"/>
      <c r="D232" s="30"/>
      <c r="N232" s="30"/>
      <c r="O232" s="30"/>
    </row>
    <row r="233" spans="1:15" x14ac:dyDescent="0.2">
      <c r="A233" s="32"/>
      <c r="D233" s="30"/>
      <c r="N233" s="30"/>
      <c r="O233" s="30"/>
    </row>
    <row r="234" spans="1:15" x14ac:dyDescent="0.2">
      <c r="A234" s="32"/>
      <c r="D234" s="30"/>
      <c r="N234" s="30"/>
      <c r="O234" s="30"/>
    </row>
    <row r="235" spans="1:15" x14ac:dyDescent="0.2">
      <c r="A235" s="32"/>
      <c r="D235" s="30"/>
      <c r="N235" s="30"/>
      <c r="O235" s="30"/>
    </row>
    <row r="236" spans="1:15" x14ac:dyDescent="0.2">
      <c r="A236" s="32"/>
      <c r="D236" s="30"/>
      <c r="N236" s="30"/>
      <c r="O236" s="30"/>
    </row>
    <row r="237" spans="1:15" x14ac:dyDescent="0.2">
      <c r="A237" s="32"/>
      <c r="D237" s="30"/>
      <c r="N237" s="30"/>
      <c r="O237" s="30"/>
    </row>
    <row r="238" spans="1:15" x14ac:dyDescent="0.2">
      <c r="A238" s="32"/>
      <c r="D238" s="30"/>
      <c r="N238" s="30"/>
      <c r="O238" s="30"/>
    </row>
    <row r="239" spans="1:15" x14ac:dyDescent="0.2">
      <c r="A239" s="32"/>
      <c r="D239" s="30"/>
      <c r="N239" s="30"/>
      <c r="O239" s="30"/>
    </row>
    <row r="240" spans="1:15" x14ac:dyDescent="0.2">
      <c r="A240" s="32"/>
      <c r="D240" s="30"/>
      <c r="N240" s="30"/>
      <c r="O240" s="30"/>
    </row>
    <row r="241" spans="1:15" x14ac:dyDescent="0.2">
      <c r="A241" s="32"/>
      <c r="D241" s="30"/>
      <c r="N241" s="30"/>
      <c r="O241" s="30"/>
    </row>
    <row r="242" spans="1:15" x14ac:dyDescent="0.2">
      <c r="A242" s="32"/>
      <c r="D242" s="30"/>
      <c r="N242" s="30"/>
      <c r="O242" s="30"/>
    </row>
    <row r="243" spans="1:15" x14ac:dyDescent="0.2">
      <c r="A243" s="32"/>
      <c r="D243" s="30"/>
      <c r="N243" s="30"/>
      <c r="O243" s="30"/>
    </row>
    <row r="244" spans="1:15" x14ac:dyDescent="0.2">
      <c r="A244" s="32"/>
      <c r="D244" s="30"/>
      <c r="N244" s="30"/>
      <c r="O244" s="30"/>
    </row>
    <row r="245" spans="1:15" x14ac:dyDescent="0.2">
      <c r="A245" s="32"/>
      <c r="D245" s="30"/>
      <c r="N245" s="30"/>
      <c r="O245" s="30"/>
    </row>
    <row r="246" spans="1:15" x14ac:dyDescent="0.2">
      <c r="A246" s="32"/>
      <c r="D246" s="30"/>
      <c r="N246" s="30"/>
      <c r="O246" s="30"/>
    </row>
    <row r="247" spans="1:15" x14ac:dyDescent="0.2">
      <c r="A247" s="32"/>
      <c r="D247" s="30"/>
      <c r="N247" s="30"/>
      <c r="O247" s="30"/>
    </row>
    <row r="248" spans="1:15" x14ac:dyDescent="0.2">
      <c r="A248" s="32"/>
      <c r="D248" s="30"/>
      <c r="N248" s="30"/>
      <c r="O248" s="30"/>
    </row>
    <row r="249" spans="1:15" x14ac:dyDescent="0.2">
      <c r="A249" s="32"/>
      <c r="D249" s="30"/>
      <c r="N249" s="30"/>
      <c r="O249" s="30"/>
    </row>
    <row r="250" spans="1:15" x14ac:dyDescent="0.2">
      <c r="A250" s="32"/>
      <c r="D250" s="30"/>
      <c r="N250" s="30"/>
      <c r="O250" s="30"/>
    </row>
    <row r="251" spans="1:15" x14ac:dyDescent="0.2">
      <c r="A251" s="32"/>
      <c r="D251" s="30"/>
      <c r="N251" s="30"/>
      <c r="O251" s="30"/>
    </row>
    <row r="252" spans="1:15" x14ac:dyDescent="0.2">
      <c r="A252" s="32"/>
      <c r="D252" s="30"/>
      <c r="N252" s="30"/>
      <c r="O252" s="30"/>
    </row>
    <row r="253" spans="1:15" x14ac:dyDescent="0.2">
      <c r="A253" s="32"/>
      <c r="D253" s="30"/>
      <c r="N253" s="30"/>
      <c r="O253" s="30"/>
    </row>
    <row r="254" spans="1:15" x14ac:dyDescent="0.2">
      <c r="A254" s="32"/>
      <c r="D254" s="30"/>
      <c r="N254" s="30"/>
      <c r="O254" s="30"/>
    </row>
    <row r="255" spans="1:15" x14ac:dyDescent="0.2">
      <c r="A255" s="32"/>
      <c r="D255" s="30"/>
      <c r="N255" s="30"/>
      <c r="O255" s="30"/>
    </row>
    <row r="256" spans="1:15" x14ac:dyDescent="0.2">
      <c r="A256" s="32"/>
      <c r="D256" s="30"/>
      <c r="N256" s="30"/>
      <c r="O256" s="30"/>
    </row>
    <row r="257" spans="1:15" x14ac:dyDescent="0.2">
      <c r="A257" s="32"/>
      <c r="D257" s="30"/>
      <c r="N257" s="30"/>
      <c r="O257" s="30"/>
    </row>
    <row r="258" spans="1:15" x14ac:dyDescent="0.2">
      <c r="A258" s="32"/>
      <c r="D258" s="30"/>
      <c r="N258" s="30"/>
      <c r="O258" s="30"/>
    </row>
    <row r="259" spans="1:15" x14ac:dyDescent="0.2">
      <c r="A259" s="32"/>
      <c r="D259" s="30"/>
      <c r="N259" s="30"/>
      <c r="O259" s="30"/>
    </row>
    <row r="260" spans="1:15" x14ac:dyDescent="0.2">
      <c r="A260" s="32"/>
      <c r="D260" s="30"/>
      <c r="N260" s="30"/>
      <c r="O260" s="30"/>
    </row>
    <row r="261" spans="1:15" x14ac:dyDescent="0.2">
      <c r="A261" s="32"/>
      <c r="D261" s="30"/>
      <c r="N261" s="30"/>
      <c r="O261" s="30"/>
    </row>
    <row r="262" spans="1:15" x14ac:dyDescent="0.2">
      <c r="A262" s="32"/>
      <c r="D262" s="30"/>
      <c r="N262" s="30"/>
      <c r="O262" s="30"/>
    </row>
    <row r="263" spans="1:15" x14ac:dyDescent="0.2">
      <c r="A263" s="32"/>
      <c r="D263" s="30"/>
      <c r="N263" s="30"/>
      <c r="O263" s="30"/>
    </row>
    <row r="264" spans="1:15" x14ac:dyDescent="0.2">
      <c r="A264" s="32"/>
      <c r="D264" s="30"/>
      <c r="N264" s="30"/>
      <c r="O264" s="30"/>
    </row>
    <row r="265" spans="1:15" x14ac:dyDescent="0.2">
      <c r="A265" s="32"/>
      <c r="D265" s="30"/>
      <c r="N265" s="30"/>
      <c r="O265" s="30"/>
    </row>
    <row r="266" spans="1:15" x14ac:dyDescent="0.2">
      <c r="A266" s="32"/>
      <c r="D266" s="30"/>
      <c r="N266" s="30"/>
      <c r="O266" s="30"/>
    </row>
    <row r="267" spans="1:15" x14ac:dyDescent="0.2">
      <c r="A267" s="32"/>
      <c r="D267" s="30"/>
      <c r="N267" s="30"/>
      <c r="O267" s="30"/>
    </row>
    <row r="268" spans="1:15" x14ac:dyDescent="0.2">
      <c r="A268" s="32"/>
      <c r="D268" s="30"/>
      <c r="N268" s="30"/>
      <c r="O268" s="30"/>
    </row>
    <row r="269" spans="1:15" x14ac:dyDescent="0.2">
      <c r="A269" s="32"/>
      <c r="D269" s="30"/>
      <c r="N269" s="30"/>
      <c r="O269" s="30"/>
    </row>
    <row r="270" spans="1:15" x14ac:dyDescent="0.2">
      <c r="A270" s="32"/>
      <c r="D270" s="30"/>
      <c r="N270" s="30"/>
      <c r="O270" s="30"/>
    </row>
    <row r="271" spans="1:15" x14ac:dyDescent="0.2">
      <c r="A271" s="32"/>
      <c r="D271" s="30"/>
      <c r="N271" s="30"/>
      <c r="O271" s="30"/>
    </row>
    <row r="272" spans="1:15" x14ac:dyDescent="0.2">
      <c r="A272" s="32"/>
      <c r="D272" s="30"/>
      <c r="N272" s="30"/>
      <c r="O272" s="30"/>
    </row>
    <row r="273" spans="1:15" x14ac:dyDescent="0.2">
      <c r="A273" s="32"/>
      <c r="D273" s="30"/>
      <c r="N273" s="30"/>
      <c r="O273" s="30"/>
    </row>
    <row r="274" spans="1:15" x14ac:dyDescent="0.2">
      <c r="A274" s="32"/>
      <c r="D274" s="30"/>
      <c r="N274" s="30"/>
      <c r="O274" s="30"/>
    </row>
    <row r="275" spans="1:15" x14ac:dyDescent="0.2">
      <c r="A275" s="32"/>
      <c r="D275" s="30"/>
      <c r="N275" s="30"/>
      <c r="O275" s="30"/>
    </row>
    <row r="276" spans="1:15" x14ac:dyDescent="0.2">
      <c r="A276" s="32"/>
      <c r="D276" s="30"/>
      <c r="N276" s="30"/>
      <c r="O276" s="30"/>
    </row>
    <row r="277" spans="1:15" x14ac:dyDescent="0.2">
      <c r="A277" s="32"/>
      <c r="D277" s="30"/>
      <c r="N277" s="30"/>
      <c r="O277" s="30"/>
    </row>
    <row r="278" spans="1:15" x14ac:dyDescent="0.2">
      <c r="A278" s="32"/>
      <c r="D278" s="30"/>
      <c r="N278" s="30"/>
      <c r="O278" s="30"/>
    </row>
    <row r="279" spans="1:15" x14ac:dyDescent="0.2">
      <c r="A279" s="32"/>
      <c r="D279" s="30"/>
      <c r="N279" s="30"/>
      <c r="O279" s="30"/>
    </row>
    <row r="280" spans="1:15" x14ac:dyDescent="0.2">
      <c r="A280" s="32"/>
      <c r="D280" s="30"/>
      <c r="N280" s="30"/>
      <c r="O280" s="30"/>
    </row>
    <row r="281" spans="1:15" x14ac:dyDescent="0.2">
      <c r="A281" s="32"/>
      <c r="D281" s="30"/>
      <c r="N281" s="30"/>
      <c r="O281" s="30"/>
    </row>
    <row r="282" spans="1:15" x14ac:dyDescent="0.2">
      <c r="A282" s="32"/>
      <c r="D282" s="30"/>
      <c r="N282" s="30"/>
      <c r="O282" s="30"/>
    </row>
    <row r="283" spans="1:15" x14ac:dyDescent="0.2">
      <c r="A283" s="32"/>
      <c r="D283" s="30"/>
      <c r="N283" s="30"/>
      <c r="O283" s="30"/>
    </row>
    <row r="284" spans="1:15" x14ac:dyDescent="0.2">
      <c r="A284" s="32"/>
      <c r="D284" s="30"/>
      <c r="N284" s="30"/>
      <c r="O284" s="30"/>
    </row>
    <row r="285" spans="1:15" x14ac:dyDescent="0.2">
      <c r="A285" s="32"/>
      <c r="D285" s="30"/>
      <c r="N285" s="30"/>
      <c r="O285" s="30"/>
    </row>
    <row r="286" spans="1:15" x14ac:dyDescent="0.2">
      <c r="A286" s="32"/>
      <c r="D286" s="30"/>
      <c r="N286" s="30"/>
      <c r="O286" s="30"/>
    </row>
    <row r="287" spans="1:15" x14ac:dyDescent="0.2">
      <c r="A287" s="32"/>
      <c r="D287" s="30"/>
      <c r="N287" s="30"/>
      <c r="O287" s="30"/>
    </row>
    <row r="288" spans="1:15" x14ac:dyDescent="0.2">
      <c r="A288" s="32"/>
      <c r="D288" s="30"/>
      <c r="N288" s="30"/>
      <c r="O288" s="30"/>
    </row>
    <row r="289" spans="1:15" x14ac:dyDescent="0.2">
      <c r="A289" s="32"/>
      <c r="D289" s="30"/>
      <c r="N289" s="30"/>
      <c r="O289" s="30"/>
    </row>
    <row r="290" spans="1:15" x14ac:dyDescent="0.2">
      <c r="A290" s="32"/>
      <c r="D290" s="30"/>
      <c r="N290" s="30"/>
      <c r="O290" s="30"/>
    </row>
    <row r="291" spans="1:15" x14ac:dyDescent="0.2">
      <c r="A291" s="32"/>
      <c r="D291" s="30"/>
      <c r="N291" s="30"/>
      <c r="O291" s="30"/>
    </row>
    <row r="292" spans="1:15" x14ac:dyDescent="0.2">
      <c r="A292" s="32"/>
      <c r="D292" s="30"/>
      <c r="N292" s="30"/>
      <c r="O292" s="30"/>
    </row>
    <row r="293" spans="1:15" x14ac:dyDescent="0.2">
      <c r="A293" s="32"/>
      <c r="D293" s="30"/>
      <c r="N293" s="30"/>
      <c r="O293" s="30"/>
    </row>
    <row r="294" spans="1:15" x14ac:dyDescent="0.2">
      <c r="A294" s="32"/>
      <c r="D294" s="30"/>
      <c r="N294" s="30"/>
      <c r="O294" s="30"/>
    </row>
    <row r="295" spans="1:15" x14ac:dyDescent="0.2">
      <c r="A295" s="32"/>
      <c r="D295" s="30"/>
      <c r="N295" s="30"/>
      <c r="O295" s="30"/>
    </row>
    <row r="296" spans="1:15" x14ac:dyDescent="0.2">
      <c r="A296" s="32"/>
      <c r="D296" s="30"/>
      <c r="N296" s="30"/>
      <c r="O296" s="30"/>
    </row>
    <row r="297" spans="1:15" x14ac:dyDescent="0.2">
      <c r="A297" s="32"/>
      <c r="D297" s="30"/>
      <c r="N297" s="30"/>
      <c r="O297" s="30"/>
    </row>
    <row r="298" spans="1:15" x14ac:dyDescent="0.2">
      <c r="A298" s="32"/>
      <c r="D298" s="30"/>
      <c r="N298" s="30"/>
      <c r="O298" s="30"/>
    </row>
    <row r="299" spans="1:15" x14ac:dyDescent="0.2">
      <c r="A299" s="32"/>
      <c r="D299" s="30"/>
      <c r="N299" s="30"/>
      <c r="O299" s="30"/>
    </row>
    <row r="300" spans="1:15" x14ac:dyDescent="0.2">
      <c r="A300" s="32"/>
      <c r="D300" s="30"/>
      <c r="N300" s="30"/>
      <c r="O300" s="30"/>
    </row>
    <row r="301" spans="1:15" x14ac:dyDescent="0.2">
      <c r="A301" s="32"/>
      <c r="D301" s="30"/>
      <c r="N301" s="30"/>
      <c r="O301" s="30"/>
    </row>
    <row r="302" spans="1:15" x14ac:dyDescent="0.2">
      <c r="A302" s="32"/>
      <c r="D302" s="30"/>
      <c r="N302" s="30"/>
      <c r="O302" s="30"/>
    </row>
    <row r="303" spans="1:15" x14ac:dyDescent="0.2">
      <c r="A303" s="32"/>
      <c r="D303" s="30"/>
      <c r="N303" s="30"/>
      <c r="O303" s="30"/>
    </row>
    <row r="304" spans="1:15" x14ac:dyDescent="0.2">
      <c r="A304" s="32"/>
      <c r="D304" s="30"/>
      <c r="N304" s="30"/>
      <c r="O304" s="30"/>
    </row>
    <row r="305" spans="1:15" x14ac:dyDescent="0.2">
      <c r="A305" s="32"/>
      <c r="D305" s="30"/>
      <c r="N305" s="30"/>
      <c r="O305" s="30"/>
    </row>
    <row r="306" spans="1:15" x14ac:dyDescent="0.2">
      <c r="A306" s="32"/>
      <c r="D306" s="30"/>
      <c r="N306" s="30"/>
      <c r="O306" s="30"/>
    </row>
    <row r="307" spans="1:15" x14ac:dyDescent="0.2">
      <c r="A307" s="32"/>
      <c r="D307" s="30"/>
      <c r="N307" s="30"/>
      <c r="O307" s="30"/>
    </row>
    <row r="308" spans="1:15" x14ac:dyDescent="0.2">
      <c r="A308" s="32"/>
      <c r="D308" s="30"/>
      <c r="N308" s="30"/>
      <c r="O308" s="30"/>
    </row>
    <row r="309" spans="1:15" x14ac:dyDescent="0.2">
      <c r="A309" s="32"/>
      <c r="D309" s="30"/>
      <c r="N309" s="30"/>
      <c r="O309" s="30"/>
    </row>
    <row r="310" spans="1:15" x14ac:dyDescent="0.2">
      <c r="A310" s="32"/>
      <c r="D310" s="30"/>
      <c r="N310" s="30"/>
      <c r="O310" s="30"/>
    </row>
    <row r="311" spans="1:15" x14ac:dyDescent="0.2">
      <c r="A311" s="32"/>
      <c r="D311" s="30"/>
      <c r="N311" s="30"/>
      <c r="O311" s="30"/>
    </row>
    <row r="312" spans="1:15" x14ac:dyDescent="0.2">
      <c r="A312" s="32"/>
      <c r="D312" s="30"/>
      <c r="N312" s="30"/>
      <c r="O312" s="30"/>
    </row>
    <row r="313" spans="1:15" x14ac:dyDescent="0.2">
      <c r="A313" s="32"/>
      <c r="D313" s="30"/>
      <c r="N313" s="30"/>
      <c r="O313" s="30"/>
    </row>
    <row r="314" spans="1:15" x14ac:dyDescent="0.2">
      <c r="A314" s="32"/>
      <c r="D314" s="30"/>
      <c r="N314" s="30"/>
      <c r="O314" s="30"/>
    </row>
    <row r="315" spans="1:15" x14ac:dyDescent="0.2">
      <c r="A315" s="32"/>
      <c r="D315" s="30"/>
      <c r="N315" s="30"/>
      <c r="O315" s="30"/>
    </row>
    <row r="316" spans="1:15" x14ac:dyDescent="0.2">
      <c r="A316" s="32"/>
      <c r="D316" s="30"/>
      <c r="N316" s="30"/>
      <c r="O316" s="30"/>
    </row>
    <row r="317" spans="1:15" x14ac:dyDescent="0.2">
      <c r="A317" s="32"/>
      <c r="D317" s="30"/>
      <c r="N317" s="30"/>
      <c r="O317" s="30"/>
    </row>
    <row r="318" spans="1:15" x14ac:dyDescent="0.2">
      <c r="A318" s="32"/>
      <c r="D318" s="30"/>
      <c r="N318" s="30"/>
      <c r="O318" s="30"/>
    </row>
    <row r="319" spans="1:15" x14ac:dyDescent="0.2">
      <c r="A319" s="32"/>
      <c r="D319" s="30"/>
      <c r="N319" s="30"/>
      <c r="O319" s="30"/>
    </row>
    <row r="320" spans="1:15" x14ac:dyDescent="0.2">
      <c r="A320" s="32"/>
      <c r="D320" s="30"/>
      <c r="N320" s="30"/>
      <c r="O320" s="30"/>
    </row>
    <row r="321" spans="1:15" x14ac:dyDescent="0.2">
      <c r="A321" s="32"/>
      <c r="D321" s="30"/>
      <c r="N321" s="30"/>
      <c r="O321" s="30"/>
    </row>
    <row r="322" spans="1:15" x14ac:dyDescent="0.2">
      <c r="A322" s="32"/>
      <c r="D322" s="30"/>
      <c r="N322" s="30"/>
      <c r="O322" s="30"/>
    </row>
    <row r="323" spans="1:15" x14ac:dyDescent="0.2">
      <c r="A323" s="32"/>
      <c r="D323" s="30"/>
      <c r="N323" s="30"/>
      <c r="O323" s="30"/>
    </row>
    <row r="324" spans="1:15" x14ac:dyDescent="0.2">
      <c r="A324" s="32"/>
      <c r="D324" s="30"/>
      <c r="N324" s="30"/>
      <c r="O324" s="30"/>
    </row>
    <row r="325" spans="1:15" x14ac:dyDescent="0.2">
      <c r="A325" s="32"/>
      <c r="D325" s="30"/>
      <c r="N325" s="30"/>
      <c r="O325" s="30"/>
    </row>
    <row r="326" spans="1:15" x14ac:dyDescent="0.2">
      <c r="A326" s="32"/>
      <c r="D326" s="30"/>
      <c r="N326" s="30"/>
      <c r="O326" s="30"/>
    </row>
    <row r="327" spans="1:15" x14ac:dyDescent="0.2">
      <c r="A327" s="32"/>
      <c r="D327" s="30"/>
      <c r="N327" s="30"/>
      <c r="O327" s="30"/>
    </row>
    <row r="328" spans="1:15" x14ac:dyDescent="0.2">
      <c r="A328" s="32"/>
      <c r="D328" s="30"/>
      <c r="N328" s="30"/>
      <c r="O328" s="30"/>
    </row>
    <row r="329" spans="1:15" x14ac:dyDescent="0.2">
      <c r="A329" s="32"/>
      <c r="D329" s="30"/>
      <c r="N329" s="30"/>
      <c r="O329" s="30"/>
    </row>
    <row r="330" spans="1:15" x14ac:dyDescent="0.2">
      <c r="A330" s="32"/>
      <c r="D330" s="30"/>
      <c r="N330" s="30"/>
      <c r="O330" s="30"/>
    </row>
    <row r="331" spans="1:15" x14ac:dyDescent="0.2">
      <c r="A331" s="32"/>
      <c r="D331" s="30"/>
      <c r="N331" s="30"/>
      <c r="O331" s="30"/>
    </row>
    <row r="332" spans="1:15" x14ac:dyDescent="0.2">
      <c r="A332" s="32"/>
      <c r="D332" s="30"/>
      <c r="N332" s="30"/>
      <c r="O332" s="30"/>
    </row>
    <row r="333" spans="1:15" x14ac:dyDescent="0.2">
      <c r="A333" s="32"/>
      <c r="D333" s="30"/>
      <c r="N333" s="30"/>
      <c r="O333" s="30"/>
    </row>
    <row r="334" spans="1:15" x14ac:dyDescent="0.2">
      <c r="A334" s="32"/>
      <c r="D334" s="30"/>
      <c r="N334" s="30"/>
      <c r="O334" s="30"/>
    </row>
    <row r="335" spans="1:15" x14ac:dyDescent="0.2">
      <c r="A335" s="32"/>
      <c r="D335" s="30"/>
      <c r="N335" s="30"/>
      <c r="O335" s="30"/>
    </row>
    <row r="336" spans="1:15" x14ac:dyDescent="0.2">
      <c r="A336" s="32"/>
      <c r="D336" s="30"/>
      <c r="N336" s="30"/>
      <c r="O336" s="30"/>
    </row>
    <row r="337" spans="1:15" x14ac:dyDescent="0.2">
      <c r="A337" s="32"/>
      <c r="D337" s="30"/>
      <c r="N337" s="30"/>
      <c r="O337" s="30"/>
    </row>
    <row r="338" spans="1:15" x14ac:dyDescent="0.2">
      <c r="A338" s="32"/>
      <c r="D338" s="30"/>
      <c r="N338" s="30"/>
      <c r="O338" s="30"/>
    </row>
    <row r="339" spans="1:15" x14ac:dyDescent="0.2">
      <c r="A339" s="32"/>
      <c r="D339" s="30"/>
      <c r="N339" s="30"/>
      <c r="O339" s="30"/>
    </row>
    <row r="340" spans="1:15" x14ac:dyDescent="0.2">
      <c r="A340" s="32"/>
      <c r="D340" s="30"/>
      <c r="N340" s="30"/>
      <c r="O340" s="30"/>
    </row>
    <row r="341" spans="1:15" x14ac:dyDescent="0.2">
      <c r="A341" s="32"/>
      <c r="D341" s="30"/>
      <c r="N341" s="30"/>
      <c r="O341" s="30"/>
    </row>
    <row r="342" spans="1:15" x14ac:dyDescent="0.2">
      <c r="A342" s="32"/>
      <c r="D342" s="30"/>
      <c r="N342" s="30"/>
      <c r="O342" s="30"/>
    </row>
    <row r="343" spans="1:15" x14ac:dyDescent="0.2">
      <c r="A343" s="32"/>
      <c r="D343" s="30"/>
      <c r="N343" s="30"/>
      <c r="O343" s="30"/>
    </row>
    <row r="344" spans="1:15" x14ac:dyDescent="0.2">
      <c r="A344" s="32"/>
      <c r="D344" s="30"/>
      <c r="N344" s="30"/>
      <c r="O344" s="30"/>
    </row>
    <row r="345" spans="1:15" x14ac:dyDescent="0.2">
      <c r="A345" s="32"/>
      <c r="D345" s="30"/>
      <c r="N345" s="30"/>
      <c r="O345" s="30"/>
    </row>
    <row r="346" spans="1:15" x14ac:dyDescent="0.2">
      <c r="A346" s="32"/>
      <c r="D346" s="30"/>
      <c r="N346" s="30"/>
      <c r="O346" s="30"/>
    </row>
    <row r="347" spans="1:15" x14ac:dyDescent="0.2">
      <c r="A347" s="32"/>
      <c r="D347" s="30"/>
      <c r="N347" s="30"/>
      <c r="O347" s="30"/>
    </row>
    <row r="348" spans="1:15" x14ac:dyDescent="0.2">
      <c r="A348" s="32"/>
      <c r="D348" s="30"/>
      <c r="N348" s="30"/>
      <c r="O348" s="30"/>
    </row>
    <row r="349" spans="1:15" x14ac:dyDescent="0.2">
      <c r="A349" s="32"/>
      <c r="D349" s="30"/>
      <c r="N349" s="30"/>
      <c r="O349" s="30"/>
    </row>
    <row r="350" spans="1:15" x14ac:dyDescent="0.2">
      <c r="A350" s="32"/>
      <c r="D350" s="30"/>
      <c r="N350" s="30"/>
      <c r="O350" s="30"/>
    </row>
    <row r="351" spans="1:15" x14ac:dyDescent="0.2">
      <c r="A351" s="32"/>
      <c r="D351" s="30"/>
      <c r="N351" s="30"/>
      <c r="O351" s="30"/>
    </row>
    <row r="352" spans="1:15" x14ac:dyDescent="0.2">
      <c r="A352" s="32"/>
      <c r="D352" s="30"/>
      <c r="N352" s="30"/>
      <c r="O352" s="30"/>
    </row>
    <row r="353" spans="1:15" x14ac:dyDescent="0.2">
      <c r="A353" s="32"/>
      <c r="D353" s="30"/>
      <c r="N353" s="30"/>
      <c r="O353" s="30"/>
    </row>
    <row r="354" spans="1:15" x14ac:dyDescent="0.2">
      <c r="A354" s="32"/>
      <c r="D354" s="30"/>
      <c r="N354" s="30"/>
      <c r="O354" s="30"/>
    </row>
    <row r="355" spans="1:15" x14ac:dyDescent="0.2">
      <c r="A355" s="32"/>
      <c r="D355" s="30"/>
      <c r="N355" s="30"/>
      <c r="O355" s="30"/>
    </row>
    <row r="356" spans="1:15" x14ac:dyDescent="0.2">
      <c r="A356" s="32"/>
      <c r="D356" s="30"/>
      <c r="N356" s="30"/>
      <c r="O356" s="30"/>
    </row>
    <row r="357" spans="1:15" x14ac:dyDescent="0.2">
      <c r="A357" s="32"/>
      <c r="D357" s="30"/>
      <c r="N357" s="30"/>
      <c r="O357" s="30"/>
    </row>
    <row r="358" spans="1:15" x14ac:dyDescent="0.2">
      <c r="A358" s="32"/>
      <c r="D358" s="30"/>
      <c r="N358" s="30"/>
      <c r="O358" s="30"/>
    </row>
    <row r="359" spans="1:15" x14ac:dyDescent="0.2">
      <c r="A359" s="32"/>
      <c r="D359" s="30"/>
      <c r="N359" s="30"/>
      <c r="O359" s="30"/>
    </row>
    <row r="360" spans="1:15" x14ac:dyDescent="0.2">
      <c r="A360" s="32"/>
      <c r="D360" s="30"/>
      <c r="N360" s="30"/>
      <c r="O360" s="30"/>
    </row>
    <row r="361" spans="1:15" x14ac:dyDescent="0.2">
      <c r="A361" s="32"/>
      <c r="D361" s="30"/>
      <c r="N361" s="30"/>
      <c r="O361" s="30"/>
    </row>
    <row r="362" spans="1:15" x14ac:dyDescent="0.2">
      <c r="A362" s="32"/>
      <c r="D362" s="30"/>
      <c r="N362" s="30"/>
      <c r="O362" s="30"/>
    </row>
    <row r="363" spans="1:15" x14ac:dyDescent="0.2">
      <c r="A363" s="32"/>
      <c r="D363" s="30"/>
      <c r="N363" s="30"/>
      <c r="O363" s="30"/>
    </row>
    <row r="364" spans="1:15" x14ac:dyDescent="0.2">
      <c r="A364" s="32"/>
      <c r="D364" s="30"/>
      <c r="N364" s="30"/>
      <c r="O364" s="30"/>
    </row>
    <row r="365" spans="1:15" x14ac:dyDescent="0.2">
      <c r="A365" s="32"/>
      <c r="D365" s="30"/>
      <c r="N365" s="30"/>
      <c r="O365" s="30"/>
    </row>
    <row r="366" spans="1:15" x14ac:dyDescent="0.2">
      <c r="A366" s="32"/>
      <c r="D366" s="30"/>
      <c r="N366" s="30"/>
      <c r="O366" s="30"/>
    </row>
    <row r="367" spans="1:15" x14ac:dyDescent="0.2">
      <c r="A367" s="32"/>
      <c r="D367" s="30"/>
      <c r="N367" s="30"/>
      <c r="O367" s="30"/>
    </row>
    <row r="368" spans="1:15" x14ac:dyDescent="0.2">
      <c r="A368" s="32"/>
      <c r="D368" s="30"/>
      <c r="N368" s="30"/>
      <c r="O368" s="30"/>
    </row>
    <row r="369" spans="1:15" x14ac:dyDescent="0.2">
      <c r="A369" s="32"/>
      <c r="D369" s="30"/>
      <c r="N369" s="30"/>
      <c r="O369" s="30"/>
    </row>
    <row r="370" spans="1:15" x14ac:dyDescent="0.2">
      <c r="A370" s="32"/>
      <c r="D370" s="30"/>
      <c r="N370" s="30"/>
      <c r="O370" s="30"/>
    </row>
    <row r="371" spans="1:15" x14ac:dyDescent="0.2">
      <c r="A371" s="32"/>
      <c r="D371" s="30"/>
      <c r="N371" s="30"/>
      <c r="O371" s="30"/>
    </row>
    <row r="372" spans="1:15" x14ac:dyDescent="0.2">
      <c r="A372" s="32"/>
      <c r="D372" s="30"/>
      <c r="N372" s="30"/>
      <c r="O372" s="30"/>
    </row>
    <row r="373" spans="1:15" x14ac:dyDescent="0.2">
      <c r="A373" s="32"/>
      <c r="D373" s="30"/>
      <c r="N373" s="30"/>
      <c r="O373" s="30"/>
    </row>
    <row r="374" spans="1:15" x14ac:dyDescent="0.2">
      <c r="A374" s="32"/>
      <c r="D374" s="30"/>
      <c r="N374" s="30"/>
      <c r="O374" s="30"/>
    </row>
    <row r="375" spans="1:15" x14ac:dyDescent="0.2">
      <c r="A375" s="32"/>
      <c r="D375" s="30"/>
      <c r="N375" s="30"/>
      <c r="O375" s="30"/>
    </row>
    <row r="376" spans="1:15" x14ac:dyDescent="0.2">
      <c r="A376" s="32"/>
      <c r="D376" s="30"/>
      <c r="N376" s="30"/>
      <c r="O376" s="30"/>
    </row>
    <row r="377" spans="1:15" x14ac:dyDescent="0.2">
      <c r="A377" s="32"/>
      <c r="D377" s="30"/>
      <c r="N377" s="30"/>
      <c r="O377" s="30"/>
    </row>
    <row r="378" spans="1:15" x14ac:dyDescent="0.2">
      <c r="A378" s="32"/>
      <c r="D378" s="30"/>
      <c r="N378" s="30"/>
      <c r="O378" s="30"/>
    </row>
    <row r="379" spans="1:15" x14ac:dyDescent="0.2">
      <c r="A379" s="32"/>
      <c r="D379" s="30"/>
      <c r="N379" s="30"/>
      <c r="O379" s="30"/>
    </row>
    <row r="380" spans="1:15" x14ac:dyDescent="0.2">
      <c r="A380" s="32"/>
      <c r="D380" s="30"/>
      <c r="N380" s="30"/>
      <c r="O380" s="30"/>
    </row>
    <row r="381" spans="1:15" x14ac:dyDescent="0.2">
      <c r="A381" s="32"/>
      <c r="D381" s="30"/>
      <c r="N381" s="30"/>
      <c r="O381" s="30"/>
    </row>
    <row r="382" spans="1:15" x14ac:dyDescent="0.2">
      <c r="A382" s="32"/>
      <c r="D382" s="30"/>
      <c r="N382" s="30"/>
      <c r="O382" s="30"/>
    </row>
    <row r="383" spans="1:15" x14ac:dyDescent="0.2">
      <c r="A383" s="32"/>
      <c r="D383" s="30"/>
      <c r="N383" s="30"/>
      <c r="O383" s="30"/>
    </row>
    <row r="384" spans="1:15" x14ac:dyDescent="0.2">
      <c r="A384" s="32"/>
      <c r="D384" s="30"/>
      <c r="N384" s="30"/>
      <c r="O384" s="30"/>
    </row>
    <row r="385" spans="1:15" x14ac:dyDescent="0.2">
      <c r="A385" s="32"/>
      <c r="D385" s="30"/>
      <c r="N385" s="30"/>
      <c r="O385" s="30"/>
    </row>
    <row r="386" spans="1:15" x14ac:dyDescent="0.2">
      <c r="A386" s="32"/>
      <c r="D386" s="30"/>
      <c r="N386" s="30"/>
      <c r="O386" s="30"/>
    </row>
    <row r="387" spans="1:15" x14ac:dyDescent="0.2">
      <c r="A387" s="32"/>
      <c r="D387" s="30"/>
      <c r="N387" s="30"/>
      <c r="O387" s="30"/>
    </row>
    <row r="388" spans="1:15" x14ac:dyDescent="0.2">
      <c r="A388" s="32"/>
      <c r="D388" s="30"/>
      <c r="N388" s="30"/>
      <c r="O388" s="30"/>
    </row>
    <row r="389" spans="1:15" x14ac:dyDescent="0.2">
      <c r="A389" s="32"/>
      <c r="D389" s="30"/>
      <c r="N389" s="30"/>
      <c r="O389" s="30"/>
    </row>
    <row r="390" spans="1:15" x14ac:dyDescent="0.2">
      <c r="A390" s="32"/>
      <c r="D390" s="30"/>
      <c r="N390" s="30"/>
      <c r="O390" s="30"/>
    </row>
    <row r="391" spans="1:15" x14ac:dyDescent="0.2">
      <c r="A391" s="32"/>
      <c r="D391" s="30"/>
      <c r="N391" s="30"/>
      <c r="O391" s="30"/>
    </row>
    <row r="392" spans="1:15" x14ac:dyDescent="0.2">
      <c r="A392" s="32"/>
      <c r="D392" s="30"/>
      <c r="N392" s="30"/>
      <c r="O392" s="30"/>
    </row>
    <row r="393" spans="1:15" x14ac:dyDescent="0.2">
      <c r="A393" s="32"/>
      <c r="D393" s="30"/>
      <c r="N393" s="30"/>
      <c r="O393" s="30"/>
    </row>
    <row r="394" spans="1:15" x14ac:dyDescent="0.2">
      <c r="A394" s="32"/>
      <c r="D394" s="30"/>
      <c r="N394" s="30"/>
      <c r="O394" s="30"/>
    </row>
    <row r="395" spans="1:15" x14ac:dyDescent="0.2">
      <c r="A395" s="32"/>
      <c r="D395" s="30"/>
      <c r="N395" s="30"/>
      <c r="O395" s="30"/>
    </row>
    <row r="396" spans="1:15" x14ac:dyDescent="0.2">
      <c r="A396" s="32"/>
      <c r="D396" s="30"/>
      <c r="N396" s="30"/>
      <c r="O396" s="30"/>
    </row>
    <row r="397" spans="1:15" x14ac:dyDescent="0.2">
      <c r="A397" s="32"/>
      <c r="D397" s="30"/>
      <c r="N397" s="30"/>
      <c r="O397" s="30"/>
    </row>
    <row r="398" spans="1:15" x14ac:dyDescent="0.2">
      <c r="A398" s="32"/>
      <c r="D398" s="30"/>
      <c r="N398" s="30"/>
      <c r="O398" s="30"/>
    </row>
    <row r="399" spans="1:15" x14ac:dyDescent="0.2">
      <c r="A399" s="32"/>
      <c r="D399" s="30"/>
      <c r="N399" s="30"/>
      <c r="O399" s="30"/>
    </row>
    <row r="400" spans="1:15" x14ac:dyDescent="0.2">
      <c r="A400" s="32"/>
      <c r="D400" s="30"/>
      <c r="N400" s="30"/>
      <c r="O400" s="30"/>
    </row>
    <row r="401" spans="1:15" x14ac:dyDescent="0.2">
      <c r="A401" s="32"/>
      <c r="D401" s="30"/>
      <c r="N401" s="30"/>
      <c r="O401" s="30"/>
    </row>
    <row r="402" spans="1:15" x14ac:dyDescent="0.2">
      <c r="A402" s="32"/>
      <c r="D402" s="30"/>
      <c r="N402" s="30"/>
      <c r="O402" s="30"/>
    </row>
    <row r="403" spans="1:15" x14ac:dyDescent="0.2">
      <c r="A403" s="32"/>
      <c r="D403" s="30"/>
      <c r="N403" s="30"/>
      <c r="O403" s="30"/>
    </row>
    <row r="404" spans="1:15" x14ac:dyDescent="0.2">
      <c r="A404" s="32"/>
      <c r="D404" s="30"/>
      <c r="N404" s="30"/>
      <c r="O404" s="30"/>
    </row>
    <row r="405" spans="1:15" x14ac:dyDescent="0.2">
      <c r="A405" s="32"/>
      <c r="D405" s="30"/>
      <c r="N405" s="30"/>
      <c r="O405" s="30"/>
    </row>
    <row r="406" spans="1:15" x14ac:dyDescent="0.2">
      <c r="A406" s="32"/>
      <c r="D406" s="30"/>
      <c r="N406" s="30"/>
      <c r="O406" s="30"/>
    </row>
    <row r="407" spans="1:15" x14ac:dyDescent="0.2">
      <c r="A407" s="32"/>
      <c r="D407" s="30"/>
      <c r="N407" s="30"/>
      <c r="O407" s="30"/>
    </row>
    <row r="408" spans="1:15" x14ac:dyDescent="0.2">
      <c r="A408" s="32"/>
      <c r="D408" s="30"/>
      <c r="N408" s="30"/>
      <c r="O408" s="30"/>
    </row>
    <row r="409" spans="1:15" x14ac:dyDescent="0.2">
      <c r="A409" s="32"/>
      <c r="D409" s="30"/>
      <c r="N409" s="30"/>
      <c r="O409" s="30"/>
    </row>
    <row r="410" spans="1:15" x14ac:dyDescent="0.2">
      <c r="A410" s="32"/>
      <c r="D410" s="30"/>
      <c r="N410" s="30"/>
      <c r="O410" s="30"/>
    </row>
    <row r="411" spans="1:15" x14ac:dyDescent="0.2">
      <c r="A411" s="32"/>
      <c r="D411" s="30"/>
      <c r="N411" s="30"/>
      <c r="O411" s="30"/>
    </row>
    <row r="412" spans="1:15" x14ac:dyDescent="0.2">
      <c r="A412" s="32"/>
      <c r="D412" s="30"/>
      <c r="N412" s="30"/>
      <c r="O412" s="30"/>
    </row>
    <row r="413" spans="1:15" x14ac:dyDescent="0.2">
      <c r="A413" s="32"/>
      <c r="D413" s="30"/>
      <c r="N413" s="30"/>
      <c r="O413" s="30"/>
    </row>
    <row r="414" spans="1:15" x14ac:dyDescent="0.2">
      <c r="A414" s="32"/>
      <c r="D414" s="30"/>
      <c r="N414" s="30"/>
      <c r="O414" s="30"/>
    </row>
    <row r="415" spans="1:15" x14ac:dyDescent="0.2">
      <c r="A415" s="32"/>
      <c r="D415" s="30"/>
      <c r="N415" s="30"/>
      <c r="O415" s="30"/>
    </row>
    <row r="416" spans="1:15" x14ac:dyDescent="0.2">
      <c r="A416" s="32"/>
      <c r="D416" s="30"/>
      <c r="N416" s="30"/>
      <c r="O416" s="30"/>
    </row>
    <row r="417" spans="1:15" x14ac:dyDescent="0.2">
      <c r="A417" s="32"/>
      <c r="D417" s="30"/>
      <c r="N417" s="30"/>
      <c r="O417" s="30"/>
    </row>
    <row r="418" spans="1:15" x14ac:dyDescent="0.2">
      <c r="A418" s="32"/>
      <c r="D418" s="30"/>
      <c r="N418" s="30"/>
      <c r="O418" s="30"/>
    </row>
    <row r="419" spans="1:15" x14ac:dyDescent="0.2">
      <c r="A419" s="32"/>
      <c r="D419" s="30"/>
      <c r="N419" s="30"/>
      <c r="O419" s="30"/>
    </row>
    <row r="420" spans="1:15" x14ac:dyDescent="0.2">
      <c r="A420" s="32"/>
      <c r="D420" s="30"/>
      <c r="N420" s="30"/>
      <c r="O420" s="30"/>
    </row>
    <row r="421" spans="1:15" x14ac:dyDescent="0.2">
      <c r="A421" s="32"/>
      <c r="D421" s="30"/>
      <c r="N421" s="30"/>
      <c r="O421" s="30"/>
    </row>
    <row r="422" spans="1:15" x14ac:dyDescent="0.2">
      <c r="A422" s="32"/>
      <c r="D422" s="30"/>
      <c r="N422" s="30"/>
      <c r="O422" s="30"/>
    </row>
    <row r="423" spans="1:15" x14ac:dyDescent="0.2">
      <c r="A423" s="32"/>
      <c r="D423" s="30"/>
      <c r="N423" s="30"/>
      <c r="O423" s="30"/>
    </row>
    <row r="424" spans="1:15" x14ac:dyDescent="0.2">
      <c r="A424" s="32"/>
      <c r="D424" s="30"/>
      <c r="N424" s="30"/>
      <c r="O424" s="30"/>
    </row>
    <row r="425" spans="1:15" x14ac:dyDescent="0.2">
      <c r="A425" s="32"/>
      <c r="D425" s="30"/>
      <c r="N425" s="30"/>
      <c r="O425" s="30"/>
    </row>
    <row r="426" spans="1:15" x14ac:dyDescent="0.2">
      <c r="A426" s="32"/>
      <c r="D426" s="30"/>
      <c r="N426" s="30"/>
      <c r="O426" s="30"/>
    </row>
    <row r="427" spans="1:15" x14ac:dyDescent="0.2">
      <c r="A427" s="32"/>
      <c r="D427" s="30"/>
      <c r="N427" s="30"/>
      <c r="O427" s="30"/>
    </row>
    <row r="428" spans="1:15" x14ac:dyDescent="0.2">
      <c r="A428" s="32"/>
      <c r="D428" s="30"/>
      <c r="N428" s="30"/>
      <c r="O428" s="30"/>
    </row>
    <row r="429" spans="1:15" x14ac:dyDescent="0.2">
      <c r="A429" s="32"/>
      <c r="D429" s="30"/>
      <c r="N429" s="30"/>
      <c r="O429" s="30"/>
    </row>
    <row r="430" spans="1:15" x14ac:dyDescent="0.2">
      <c r="A430" s="32"/>
      <c r="D430" s="30"/>
      <c r="N430" s="30"/>
      <c r="O430" s="30"/>
    </row>
    <row r="431" spans="1:15" x14ac:dyDescent="0.2">
      <c r="A431" s="32"/>
      <c r="D431" s="30"/>
      <c r="N431" s="30"/>
      <c r="O431" s="30"/>
    </row>
    <row r="432" spans="1:15" x14ac:dyDescent="0.2">
      <c r="A432" s="32"/>
      <c r="D432" s="30"/>
      <c r="N432" s="30"/>
      <c r="O432" s="30"/>
    </row>
    <row r="433" spans="1:15" x14ac:dyDescent="0.2">
      <c r="A433" s="32"/>
      <c r="D433" s="30"/>
      <c r="N433" s="30"/>
      <c r="O433" s="30"/>
    </row>
    <row r="434" spans="1:15" x14ac:dyDescent="0.2">
      <c r="A434" s="32"/>
      <c r="D434" s="30"/>
      <c r="N434" s="30"/>
      <c r="O434" s="30"/>
    </row>
    <row r="435" spans="1:15" x14ac:dyDescent="0.2">
      <c r="A435" s="32"/>
      <c r="D435" s="30"/>
      <c r="N435" s="30"/>
      <c r="O435" s="30"/>
    </row>
    <row r="436" spans="1:15" x14ac:dyDescent="0.2">
      <c r="A436" s="32"/>
      <c r="D436" s="30"/>
      <c r="N436" s="30"/>
      <c r="O436" s="30"/>
    </row>
    <row r="437" spans="1:15" x14ac:dyDescent="0.2">
      <c r="A437" s="32"/>
      <c r="D437" s="30"/>
      <c r="N437" s="30"/>
      <c r="O437" s="30"/>
    </row>
    <row r="438" spans="1:15" x14ac:dyDescent="0.2">
      <c r="A438" s="32"/>
      <c r="D438" s="30"/>
      <c r="N438" s="30"/>
      <c r="O438" s="30"/>
    </row>
    <row r="439" spans="1:15" x14ac:dyDescent="0.2">
      <c r="A439" s="32"/>
      <c r="D439" s="30"/>
      <c r="N439" s="30"/>
      <c r="O439" s="30"/>
    </row>
    <row r="440" spans="1:15" x14ac:dyDescent="0.2">
      <c r="A440" s="32"/>
      <c r="D440" s="30"/>
      <c r="N440" s="30"/>
      <c r="O440" s="30"/>
    </row>
    <row r="441" spans="1:15" x14ac:dyDescent="0.2">
      <c r="A441" s="32"/>
      <c r="D441" s="30"/>
      <c r="N441" s="30"/>
      <c r="O441" s="30"/>
    </row>
    <row r="442" spans="1:15" x14ac:dyDescent="0.2">
      <c r="A442" s="32"/>
      <c r="D442" s="30"/>
      <c r="N442" s="30"/>
      <c r="O442" s="30"/>
    </row>
    <row r="443" spans="1:15" x14ac:dyDescent="0.2">
      <c r="A443" s="32"/>
      <c r="D443" s="30"/>
      <c r="N443" s="30"/>
      <c r="O443" s="30"/>
    </row>
    <row r="444" spans="1:15" x14ac:dyDescent="0.2">
      <c r="A444" s="32"/>
      <c r="D444" s="30"/>
      <c r="N444" s="30"/>
      <c r="O444" s="30"/>
    </row>
    <row r="445" spans="1:15" x14ac:dyDescent="0.2">
      <c r="A445" s="32"/>
      <c r="D445" s="30"/>
      <c r="N445" s="30"/>
      <c r="O445" s="30"/>
    </row>
    <row r="446" spans="1:15" x14ac:dyDescent="0.2">
      <c r="A446" s="32"/>
      <c r="D446" s="30"/>
      <c r="N446" s="30"/>
      <c r="O446" s="30"/>
    </row>
    <row r="447" spans="1:15" x14ac:dyDescent="0.2">
      <c r="A447" s="32"/>
      <c r="D447" s="30"/>
      <c r="N447" s="30"/>
      <c r="O447" s="30"/>
    </row>
    <row r="448" spans="1:15" x14ac:dyDescent="0.2">
      <c r="A448" s="32"/>
      <c r="D448" s="30"/>
      <c r="N448" s="30"/>
      <c r="O448" s="30"/>
    </row>
    <row r="449" spans="1:15" x14ac:dyDescent="0.2">
      <c r="A449" s="32"/>
      <c r="D449" s="30"/>
      <c r="N449" s="30"/>
      <c r="O449" s="30"/>
    </row>
    <row r="450" spans="1:15" x14ac:dyDescent="0.2">
      <c r="A450" s="32"/>
      <c r="D450" s="30"/>
      <c r="N450" s="30"/>
      <c r="O450" s="30"/>
    </row>
    <row r="451" spans="1:15" x14ac:dyDescent="0.2">
      <c r="A451" s="32"/>
      <c r="D451" s="30"/>
      <c r="N451" s="30"/>
      <c r="O451" s="30"/>
    </row>
    <row r="452" spans="1:15" x14ac:dyDescent="0.2">
      <c r="A452" s="32"/>
      <c r="D452" s="30"/>
      <c r="N452" s="30"/>
      <c r="O452" s="30"/>
    </row>
    <row r="453" spans="1:15" x14ac:dyDescent="0.2">
      <c r="A453" s="32"/>
      <c r="D453" s="30"/>
      <c r="N453" s="30"/>
      <c r="O453" s="30"/>
    </row>
    <row r="454" spans="1:15" x14ac:dyDescent="0.2">
      <c r="A454" s="32"/>
      <c r="D454" s="30"/>
      <c r="N454" s="30"/>
      <c r="O454" s="30"/>
    </row>
    <row r="455" spans="1:15" x14ac:dyDescent="0.2">
      <c r="A455" s="32"/>
      <c r="D455" s="30"/>
      <c r="N455" s="30"/>
      <c r="O455" s="30"/>
    </row>
    <row r="456" spans="1:15" x14ac:dyDescent="0.2">
      <c r="A456" s="32"/>
      <c r="D456" s="30"/>
      <c r="N456" s="30"/>
      <c r="O456" s="30"/>
    </row>
    <row r="457" spans="1:15" x14ac:dyDescent="0.2">
      <c r="A457" s="32"/>
      <c r="D457" s="30"/>
      <c r="N457" s="30"/>
      <c r="O457" s="30"/>
    </row>
    <row r="458" spans="1:15" x14ac:dyDescent="0.2">
      <c r="A458" s="32"/>
      <c r="D458" s="30"/>
      <c r="N458" s="30"/>
      <c r="O458" s="30"/>
    </row>
    <row r="459" spans="1:15" x14ac:dyDescent="0.2">
      <c r="A459" s="32"/>
      <c r="D459" s="30"/>
      <c r="N459" s="30"/>
      <c r="O459" s="30"/>
    </row>
    <row r="460" spans="1:15" x14ac:dyDescent="0.2">
      <c r="A460" s="32"/>
      <c r="D460" s="30"/>
      <c r="N460" s="30"/>
      <c r="O460" s="30"/>
    </row>
    <row r="461" spans="1:15" x14ac:dyDescent="0.2">
      <c r="A461" s="32"/>
      <c r="D461" s="30"/>
      <c r="N461" s="30"/>
      <c r="O461" s="30"/>
    </row>
    <row r="462" spans="1:15" x14ac:dyDescent="0.2">
      <c r="A462" s="32"/>
      <c r="D462" s="30"/>
      <c r="N462" s="30"/>
      <c r="O462" s="30"/>
    </row>
    <row r="463" spans="1:15" x14ac:dyDescent="0.2">
      <c r="A463" s="32"/>
      <c r="D463" s="30"/>
      <c r="N463" s="30"/>
      <c r="O463" s="30"/>
    </row>
    <row r="464" spans="1:15" x14ac:dyDescent="0.2">
      <c r="A464" s="32"/>
      <c r="D464" s="30"/>
      <c r="N464" s="30"/>
      <c r="O464" s="30"/>
    </row>
    <row r="465" spans="1:15" x14ac:dyDescent="0.2">
      <c r="A465" s="32"/>
      <c r="D465" s="30"/>
      <c r="N465" s="30"/>
      <c r="O465" s="30"/>
    </row>
    <row r="466" spans="1:15" x14ac:dyDescent="0.2">
      <c r="A466" s="32"/>
      <c r="D466" s="30"/>
      <c r="N466" s="30"/>
      <c r="O466" s="30"/>
    </row>
    <row r="467" spans="1:15" x14ac:dyDescent="0.2">
      <c r="A467" s="32"/>
      <c r="D467" s="30"/>
      <c r="N467" s="30"/>
      <c r="O467" s="30"/>
    </row>
    <row r="468" spans="1:15" x14ac:dyDescent="0.2">
      <c r="A468" s="32"/>
      <c r="D468" s="30"/>
      <c r="N468" s="30"/>
      <c r="O468" s="30"/>
    </row>
    <row r="469" spans="1:15" x14ac:dyDescent="0.2">
      <c r="A469" s="32"/>
      <c r="D469" s="30"/>
      <c r="N469" s="30"/>
      <c r="O469" s="30"/>
    </row>
    <row r="470" spans="1:15" x14ac:dyDescent="0.2">
      <c r="A470" s="32"/>
      <c r="D470" s="30"/>
      <c r="N470" s="30"/>
      <c r="O470" s="30"/>
    </row>
    <row r="471" spans="1:15" x14ac:dyDescent="0.2">
      <c r="A471" s="32"/>
      <c r="D471" s="30"/>
      <c r="N471" s="30"/>
      <c r="O471" s="30"/>
    </row>
    <row r="472" spans="1:15" x14ac:dyDescent="0.2">
      <c r="A472" s="32"/>
      <c r="D472" s="30"/>
      <c r="N472" s="30"/>
      <c r="O472" s="30"/>
    </row>
    <row r="473" spans="1:15" x14ac:dyDescent="0.2">
      <c r="A473" s="32"/>
      <c r="D473" s="30"/>
      <c r="N473" s="30"/>
      <c r="O473" s="30"/>
    </row>
    <row r="474" spans="1:15" x14ac:dyDescent="0.2">
      <c r="A474" s="32"/>
      <c r="D474" s="30"/>
      <c r="N474" s="30"/>
      <c r="O474" s="30"/>
    </row>
    <row r="475" spans="1:15" x14ac:dyDescent="0.2">
      <c r="A475" s="32"/>
      <c r="D475" s="30"/>
      <c r="N475" s="30"/>
      <c r="O475" s="30"/>
    </row>
    <row r="476" spans="1:15" x14ac:dyDescent="0.2">
      <c r="A476" s="32"/>
      <c r="D476" s="30"/>
      <c r="N476" s="30"/>
      <c r="O476" s="30"/>
    </row>
    <row r="477" spans="1:15" x14ac:dyDescent="0.2">
      <c r="A477" s="32"/>
      <c r="D477" s="30"/>
      <c r="N477" s="30"/>
      <c r="O477" s="30"/>
    </row>
    <row r="478" spans="1:15" x14ac:dyDescent="0.2">
      <c r="A478" s="32"/>
      <c r="D478" s="30"/>
      <c r="N478" s="30"/>
      <c r="O478" s="30"/>
    </row>
    <row r="479" spans="1:15" x14ac:dyDescent="0.2">
      <c r="A479" s="32"/>
      <c r="D479" s="30"/>
      <c r="N479" s="30"/>
      <c r="O479" s="30"/>
    </row>
    <row r="480" spans="1:15" x14ac:dyDescent="0.2">
      <c r="A480" s="32"/>
      <c r="D480" s="30"/>
      <c r="N480" s="30"/>
      <c r="O480" s="30"/>
    </row>
    <row r="481" spans="1:15" x14ac:dyDescent="0.2">
      <c r="A481" s="32"/>
      <c r="D481" s="30"/>
      <c r="N481" s="30"/>
      <c r="O481" s="30"/>
    </row>
    <row r="482" spans="1:15" x14ac:dyDescent="0.2">
      <c r="A482" s="32"/>
      <c r="D482" s="30"/>
      <c r="N482" s="30"/>
      <c r="O482" s="30"/>
    </row>
    <row r="483" spans="1:15" x14ac:dyDescent="0.2">
      <c r="A483" s="32"/>
      <c r="D483" s="30"/>
      <c r="N483" s="30"/>
      <c r="O483" s="30"/>
    </row>
    <row r="484" spans="1:15" x14ac:dyDescent="0.2">
      <c r="A484" s="32"/>
      <c r="D484" s="30"/>
      <c r="N484" s="30"/>
      <c r="O484" s="30"/>
    </row>
    <row r="485" spans="1:15" x14ac:dyDescent="0.2">
      <c r="A485" s="32"/>
      <c r="D485" s="30"/>
      <c r="N485" s="30"/>
      <c r="O485" s="30"/>
    </row>
    <row r="486" spans="1:15" x14ac:dyDescent="0.2">
      <c r="A486" s="32"/>
      <c r="D486" s="30"/>
      <c r="N486" s="30"/>
      <c r="O486" s="30"/>
    </row>
    <row r="487" spans="1:15" x14ac:dyDescent="0.2">
      <c r="A487" s="32"/>
      <c r="D487" s="30"/>
      <c r="N487" s="30"/>
      <c r="O487" s="30"/>
    </row>
    <row r="488" spans="1:15" x14ac:dyDescent="0.2">
      <c r="A488" s="32"/>
      <c r="D488" s="30"/>
      <c r="N488" s="30"/>
      <c r="O488" s="30"/>
    </row>
    <row r="489" spans="1:15" x14ac:dyDescent="0.2">
      <c r="A489" s="32"/>
      <c r="D489" s="30"/>
      <c r="N489" s="30"/>
      <c r="O489" s="30"/>
    </row>
    <row r="490" spans="1:15" x14ac:dyDescent="0.2">
      <c r="A490" s="32"/>
      <c r="D490" s="30"/>
      <c r="N490" s="30"/>
      <c r="O490" s="30"/>
    </row>
    <row r="491" spans="1:15" x14ac:dyDescent="0.2">
      <c r="A491" s="32"/>
      <c r="D491" s="30"/>
      <c r="N491" s="30"/>
      <c r="O491" s="30"/>
    </row>
    <row r="492" spans="1:15" x14ac:dyDescent="0.2">
      <c r="A492" s="32"/>
      <c r="D492" s="30"/>
      <c r="N492" s="30"/>
      <c r="O492" s="30"/>
    </row>
    <row r="493" spans="1:15" x14ac:dyDescent="0.2">
      <c r="A493" s="32"/>
      <c r="D493" s="30"/>
      <c r="N493" s="30"/>
      <c r="O493" s="30"/>
    </row>
    <row r="494" spans="1:15" x14ac:dyDescent="0.2">
      <c r="A494" s="32"/>
      <c r="D494" s="30"/>
      <c r="N494" s="30"/>
      <c r="O494" s="30"/>
    </row>
    <row r="495" spans="1:15" x14ac:dyDescent="0.2">
      <c r="A495" s="32"/>
      <c r="D495" s="30"/>
      <c r="N495" s="30"/>
      <c r="O495" s="30"/>
    </row>
    <row r="496" spans="1:15" x14ac:dyDescent="0.2">
      <c r="A496" s="32"/>
      <c r="D496" s="30"/>
      <c r="N496" s="30"/>
      <c r="O496" s="30"/>
    </row>
    <row r="497" spans="1:15" x14ac:dyDescent="0.2">
      <c r="A497" s="32"/>
      <c r="D497" s="30"/>
      <c r="N497" s="30"/>
      <c r="O497" s="30"/>
    </row>
    <row r="498" spans="1:15" x14ac:dyDescent="0.2">
      <c r="A498" s="32"/>
      <c r="D498" s="30"/>
      <c r="N498" s="30"/>
      <c r="O498" s="30"/>
    </row>
    <row r="499" spans="1:15" x14ac:dyDescent="0.2">
      <c r="A499" s="32"/>
      <c r="D499" s="30"/>
      <c r="N499" s="30"/>
      <c r="O499" s="30"/>
    </row>
    <row r="500" spans="1:15" x14ac:dyDescent="0.2">
      <c r="A500" s="32"/>
      <c r="D500" s="30"/>
      <c r="N500" s="30"/>
      <c r="O500" s="30"/>
    </row>
    <row r="501" spans="1:15" x14ac:dyDescent="0.2">
      <c r="A501" s="32"/>
      <c r="D501" s="30"/>
      <c r="N501" s="30"/>
      <c r="O501" s="30"/>
    </row>
    <row r="502" spans="1:15" x14ac:dyDescent="0.2">
      <c r="A502" s="32"/>
      <c r="D502" s="30"/>
      <c r="N502" s="30"/>
      <c r="O502" s="30"/>
    </row>
    <row r="503" spans="1:15" x14ac:dyDescent="0.2">
      <c r="A503" s="32"/>
      <c r="D503" s="30"/>
      <c r="N503" s="30"/>
      <c r="O503" s="30"/>
    </row>
    <row r="504" spans="1:15" x14ac:dyDescent="0.2">
      <c r="A504" s="32"/>
      <c r="D504" s="30"/>
      <c r="N504" s="30"/>
      <c r="O504" s="30"/>
    </row>
    <row r="505" spans="1:15" x14ac:dyDescent="0.2">
      <c r="A505" s="32"/>
      <c r="D505" s="30"/>
      <c r="N505" s="30"/>
      <c r="O505" s="30"/>
    </row>
    <row r="506" spans="1:15" x14ac:dyDescent="0.2">
      <c r="A506" s="32"/>
      <c r="D506" s="30"/>
      <c r="N506" s="30"/>
      <c r="O506" s="30"/>
    </row>
    <row r="507" spans="1:15" x14ac:dyDescent="0.2">
      <c r="A507" s="32"/>
      <c r="D507" s="30"/>
      <c r="N507" s="30"/>
      <c r="O507" s="30"/>
    </row>
    <row r="508" spans="1:15" x14ac:dyDescent="0.2">
      <c r="A508" s="32"/>
      <c r="D508" s="30"/>
      <c r="N508" s="30"/>
      <c r="O508" s="30"/>
    </row>
    <row r="509" spans="1:15" x14ac:dyDescent="0.2">
      <c r="A509" s="32"/>
      <c r="D509" s="30"/>
      <c r="N509" s="30"/>
      <c r="O509" s="30"/>
    </row>
    <row r="510" spans="1:15" x14ac:dyDescent="0.2">
      <c r="A510" s="32"/>
      <c r="D510" s="30"/>
      <c r="N510" s="30"/>
      <c r="O510" s="30"/>
    </row>
    <row r="511" spans="1:15" x14ac:dyDescent="0.2">
      <c r="A511" s="32"/>
      <c r="D511" s="30"/>
      <c r="N511" s="30"/>
      <c r="O511" s="30"/>
    </row>
    <row r="512" spans="1:15" x14ac:dyDescent="0.2">
      <c r="A512" s="32"/>
      <c r="D512" s="30"/>
      <c r="N512" s="30"/>
      <c r="O512" s="30"/>
    </row>
    <row r="513" spans="1:15" x14ac:dyDescent="0.2">
      <c r="A513" s="32"/>
      <c r="D513" s="30"/>
      <c r="N513" s="30"/>
      <c r="O513" s="30"/>
    </row>
    <row r="514" spans="1:15" x14ac:dyDescent="0.2">
      <c r="A514" s="32"/>
      <c r="D514" s="30"/>
      <c r="N514" s="30"/>
      <c r="O514" s="30"/>
    </row>
    <row r="515" spans="1:15" x14ac:dyDescent="0.2">
      <c r="A515" s="32"/>
      <c r="D515" s="30"/>
      <c r="N515" s="30"/>
      <c r="O515" s="30"/>
    </row>
    <row r="516" spans="1:15" x14ac:dyDescent="0.2">
      <c r="A516" s="32"/>
      <c r="D516" s="30"/>
      <c r="N516" s="30"/>
      <c r="O516" s="30"/>
    </row>
    <row r="517" spans="1:15" x14ac:dyDescent="0.2">
      <c r="A517" s="32"/>
      <c r="D517" s="30"/>
      <c r="N517" s="30"/>
      <c r="O517" s="30"/>
    </row>
    <row r="518" spans="1:15" x14ac:dyDescent="0.2">
      <c r="A518" s="32"/>
      <c r="D518" s="30"/>
      <c r="N518" s="30"/>
      <c r="O518" s="30"/>
    </row>
    <row r="519" spans="1:15" x14ac:dyDescent="0.2">
      <c r="A519" s="32"/>
      <c r="D519" s="30"/>
      <c r="N519" s="30"/>
      <c r="O519" s="30"/>
    </row>
    <row r="520" spans="1:15" x14ac:dyDescent="0.2">
      <c r="A520" s="32"/>
      <c r="D520" s="30"/>
      <c r="N520" s="30"/>
      <c r="O520" s="30"/>
    </row>
    <row r="521" spans="1:15" x14ac:dyDescent="0.2">
      <c r="A521" s="32"/>
      <c r="D521" s="30"/>
      <c r="N521" s="30"/>
      <c r="O521" s="30"/>
    </row>
    <row r="522" spans="1:15" x14ac:dyDescent="0.2">
      <c r="A522" s="32"/>
      <c r="D522" s="30"/>
      <c r="N522" s="30"/>
      <c r="O522" s="30"/>
    </row>
    <row r="523" spans="1:15" x14ac:dyDescent="0.2">
      <c r="A523" s="32"/>
      <c r="D523" s="30"/>
      <c r="N523" s="30"/>
      <c r="O523" s="30"/>
    </row>
    <row r="524" spans="1:15" x14ac:dyDescent="0.2">
      <c r="A524" s="32"/>
      <c r="D524" s="30"/>
      <c r="N524" s="30"/>
      <c r="O524" s="30"/>
    </row>
    <row r="525" spans="1:15" x14ac:dyDescent="0.2">
      <c r="A525" s="32"/>
      <c r="D525" s="30"/>
      <c r="N525" s="30"/>
      <c r="O525" s="30"/>
    </row>
    <row r="526" spans="1:15" x14ac:dyDescent="0.2">
      <c r="A526" s="32"/>
      <c r="D526" s="30"/>
      <c r="N526" s="30"/>
      <c r="O526" s="30"/>
    </row>
    <row r="527" spans="1:15" x14ac:dyDescent="0.2">
      <c r="A527" s="32"/>
      <c r="D527" s="30"/>
      <c r="N527" s="30"/>
      <c r="O527" s="30"/>
    </row>
    <row r="528" spans="1:15" x14ac:dyDescent="0.2">
      <c r="A528" s="32"/>
      <c r="D528" s="30"/>
      <c r="N528" s="30"/>
      <c r="O528" s="30"/>
    </row>
    <row r="529" spans="1:15" x14ac:dyDescent="0.2">
      <c r="A529" s="32"/>
      <c r="D529" s="30"/>
      <c r="N529" s="30"/>
      <c r="O529" s="30"/>
    </row>
    <row r="530" spans="1:15" x14ac:dyDescent="0.2">
      <c r="A530" s="32"/>
      <c r="D530" s="30"/>
      <c r="N530" s="30"/>
      <c r="O530" s="30"/>
    </row>
    <row r="531" spans="1:15" x14ac:dyDescent="0.2">
      <c r="A531" s="32"/>
      <c r="D531" s="30"/>
      <c r="N531" s="30"/>
      <c r="O531" s="30"/>
    </row>
    <row r="532" spans="1:15" x14ac:dyDescent="0.2">
      <c r="A532" s="32"/>
      <c r="D532" s="30"/>
      <c r="N532" s="30"/>
      <c r="O532" s="30"/>
    </row>
    <row r="533" spans="1:15" x14ac:dyDescent="0.2">
      <c r="A533" s="32"/>
      <c r="D533" s="30"/>
      <c r="N533" s="30"/>
      <c r="O533" s="30"/>
    </row>
    <row r="534" spans="1:15" x14ac:dyDescent="0.2">
      <c r="A534" s="32"/>
      <c r="D534" s="30"/>
      <c r="N534" s="30"/>
      <c r="O534" s="30"/>
    </row>
    <row r="535" spans="1:15" x14ac:dyDescent="0.2">
      <c r="A535" s="32"/>
      <c r="D535" s="30"/>
      <c r="N535" s="30"/>
      <c r="O535" s="30"/>
    </row>
    <row r="536" spans="1:15" x14ac:dyDescent="0.2">
      <c r="A536" s="32"/>
      <c r="D536" s="30"/>
      <c r="N536" s="30"/>
      <c r="O536" s="30"/>
    </row>
    <row r="537" spans="1:15" x14ac:dyDescent="0.2">
      <c r="A537" s="32"/>
      <c r="D537" s="30"/>
      <c r="N537" s="30"/>
      <c r="O537" s="30"/>
    </row>
    <row r="538" spans="1:15" x14ac:dyDescent="0.2">
      <c r="A538" s="32"/>
      <c r="D538" s="30"/>
      <c r="N538" s="30"/>
      <c r="O538" s="30"/>
    </row>
    <row r="539" spans="1:15" x14ac:dyDescent="0.2">
      <c r="A539" s="32"/>
      <c r="D539" s="30"/>
      <c r="N539" s="30"/>
      <c r="O539" s="30"/>
    </row>
    <row r="540" spans="1:15" x14ac:dyDescent="0.2">
      <c r="A540" s="32"/>
      <c r="D540" s="30"/>
      <c r="N540" s="30"/>
      <c r="O540" s="30"/>
    </row>
    <row r="541" spans="1:15" x14ac:dyDescent="0.2">
      <c r="A541" s="32"/>
      <c r="D541" s="30"/>
      <c r="N541" s="30"/>
      <c r="O541" s="30"/>
    </row>
    <row r="542" spans="1:15" x14ac:dyDescent="0.2">
      <c r="A542" s="32"/>
      <c r="D542" s="30"/>
      <c r="N542" s="30"/>
      <c r="O542" s="30"/>
    </row>
    <row r="543" spans="1:15" x14ac:dyDescent="0.2">
      <c r="A543" s="32"/>
      <c r="D543" s="30"/>
      <c r="N543" s="30"/>
      <c r="O543" s="30"/>
    </row>
    <row r="544" spans="1:15" x14ac:dyDescent="0.2">
      <c r="A544" s="32"/>
      <c r="D544" s="30"/>
      <c r="N544" s="30"/>
      <c r="O544" s="30"/>
    </row>
    <row r="545" spans="1:15" x14ac:dyDescent="0.2">
      <c r="A545" s="32"/>
      <c r="D545" s="30"/>
      <c r="N545" s="30"/>
      <c r="O545" s="30"/>
    </row>
    <row r="546" spans="1:15" x14ac:dyDescent="0.2">
      <c r="A546" s="32"/>
      <c r="D546" s="30"/>
      <c r="N546" s="30"/>
      <c r="O546" s="30"/>
    </row>
    <row r="547" spans="1:15" x14ac:dyDescent="0.2">
      <c r="A547" s="32"/>
      <c r="D547" s="30"/>
      <c r="N547" s="30"/>
      <c r="O547" s="30"/>
    </row>
    <row r="548" spans="1:15" x14ac:dyDescent="0.2">
      <c r="A548" s="32"/>
      <c r="D548" s="30"/>
      <c r="N548" s="30"/>
      <c r="O548" s="30"/>
    </row>
    <row r="549" spans="1:15" x14ac:dyDescent="0.2">
      <c r="A549" s="32"/>
      <c r="D549" s="30"/>
      <c r="N549" s="30"/>
      <c r="O549" s="30"/>
    </row>
    <row r="550" spans="1:15" x14ac:dyDescent="0.2">
      <c r="A550" s="32"/>
      <c r="D550" s="30"/>
      <c r="N550" s="30"/>
      <c r="O550" s="30"/>
    </row>
    <row r="551" spans="1:15" x14ac:dyDescent="0.2">
      <c r="A551" s="32"/>
      <c r="D551" s="30"/>
      <c r="N551" s="30"/>
      <c r="O551" s="30"/>
    </row>
    <row r="552" spans="1:15" x14ac:dyDescent="0.2">
      <c r="A552" s="32"/>
      <c r="D552" s="30"/>
      <c r="N552" s="30"/>
      <c r="O552" s="30"/>
    </row>
    <row r="553" spans="1:15" x14ac:dyDescent="0.2">
      <c r="A553" s="32"/>
      <c r="D553" s="30"/>
      <c r="N553" s="30"/>
      <c r="O553" s="30"/>
    </row>
    <row r="554" spans="1:15" x14ac:dyDescent="0.2">
      <c r="A554" s="32"/>
      <c r="D554" s="30"/>
      <c r="N554" s="30"/>
      <c r="O554" s="30"/>
    </row>
    <row r="555" spans="1:15" x14ac:dyDescent="0.2">
      <c r="A555" s="32"/>
      <c r="D555" s="30"/>
      <c r="N555" s="30"/>
      <c r="O555" s="30"/>
    </row>
    <row r="556" spans="1:15" x14ac:dyDescent="0.2">
      <c r="A556" s="32"/>
      <c r="D556" s="30"/>
      <c r="N556" s="30"/>
      <c r="O556" s="30"/>
    </row>
    <row r="557" spans="1:15" x14ac:dyDescent="0.2">
      <c r="A557" s="32"/>
      <c r="D557" s="30"/>
      <c r="N557" s="30"/>
      <c r="O557" s="30"/>
    </row>
    <row r="558" spans="1:15" x14ac:dyDescent="0.2">
      <c r="A558" s="32"/>
      <c r="D558" s="30"/>
      <c r="N558" s="30"/>
      <c r="O558" s="30"/>
    </row>
    <row r="559" spans="1:15" x14ac:dyDescent="0.2">
      <c r="A559" s="32"/>
      <c r="D559" s="30"/>
      <c r="N559" s="30"/>
      <c r="O559" s="30"/>
    </row>
    <row r="560" spans="1:15" x14ac:dyDescent="0.2">
      <c r="A560" s="32"/>
      <c r="D560" s="30"/>
      <c r="N560" s="30"/>
      <c r="O560" s="30"/>
    </row>
    <row r="561" spans="1:15" x14ac:dyDescent="0.2">
      <c r="A561" s="32"/>
      <c r="D561" s="30"/>
      <c r="N561" s="30"/>
      <c r="O561" s="30"/>
    </row>
    <row r="562" spans="1:15" x14ac:dyDescent="0.2">
      <c r="A562" s="32"/>
      <c r="D562" s="30"/>
      <c r="N562" s="30"/>
      <c r="O562" s="30"/>
    </row>
    <row r="563" spans="1:15" x14ac:dyDescent="0.2">
      <c r="A563" s="32"/>
      <c r="D563" s="30"/>
      <c r="N563" s="30"/>
      <c r="O563" s="30"/>
    </row>
    <row r="564" spans="1:15" x14ac:dyDescent="0.2">
      <c r="A564" s="32"/>
      <c r="D564" s="30"/>
      <c r="N564" s="30"/>
      <c r="O564" s="30"/>
    </row>
    <row r="565" spans="1:15" x14ac:dyDescent="0.2">
      <c r="A565" s="32"/>
      <c r="D565" s="30"/>
      <c r="N565" s="30"/>
      <c r="O565" s="30"/>
    </row>
    <row r="566" spans="1:15" x14ac:dyDescent="0.2">
      <c r="A566" s="32"/>
      <c r="D566" s="30"/>
      <c r="N566" s="30"/>
      <c r="O566" s="30"/>
    </row>
    <row r="567" spans="1:15" x14ac:dyDescent="0.2">
      <c r="A567" s="32"/>
      <c r="D567" s="30"/>
      <c r="N567" s="30"/>
      <c r="O567" s="30"/>
    </row>
    <row r="568" spans="1:15" x14ac:dyDescent="0.2">
      <c r="A568" s="32"/>
      <c r="D568" s="30"/>
      <c r="N568" s="30"/>
      <c r="O568" s="30"/>
    </row>
    <row r="569" spans="1:15" x14ac:dyDescent="0.2">
      <c r="A569" s="32"/>
      <c r="D569" s="30"/>
      <c r="N569" s="30"/>
      <c r="O569" s="30"/>
    </row>
    <row r="570" spans="1:15" x14ac:dyDescent="0.2">
      <c r="A570" s="32"/>
      <c r="D570" s="30"/>
      <c r="N570" s="30"/>
      <c r="O570" s="30"/>
    </row>
    <row r="571" spans="1:15" x14ac:dyDescent="0.2">
      <c r="A571" s="32"/>
      <c r="D571" s="30"/>
      <c r="N571" s="30"/>
      <c r="O571" s="30"/>
    </row>
    <row r="572" spans="1:15" x14ac:dyDescent="0.2">
      <c r="A572" s="32"/>
      <c r="D572" s="30"/>
      <c r="N572" s="30"/>
      <c r="O572" s="30"/>
    </row>
    <row r="573" spans="1:15" x14ac:dyDescent="0.2">
      <c r="A573" s="32"/>
      <c r="D573" s="30"/>
      <c r="N573" s="30"/>
      <c r="O573" s="30"/>
    </row>
    <row r="574" spans="1:15" x14ac:dyDescent="0.2">
      <c r="A574" s="32"/>
      <c r="D574" s="30"/>
      <c r="N574" s="30"/>
      <c r="O574" s="30"/>
    </row>
    <row r="575" spans="1:15" x14ac:dyDescent="0.2">
      <c r="A575" s="32"/>
      <c r="D575" s="30"/>
      <c r="N575" s="30"/>
      <c r="O575" s="30"/>
    </row>
    <row r="576" spans="1:15" x14ac:dyDescent="0.2">
      <c r="A576" s="32"/>
      <c r="D576" s="30"/>
      <c r="N576" s="30"/>
      <c r="O576" s="30"/>
    </row>
    <row r="577" spans="1:15" x14ac:dyDescent="0.2">
      <c r="A577" s="32"/>
      <c r="D577" s="30"/>
      <c r="N577" s="30"/>
      <c r="O577" s="30"/>
    </row>
    <row r="578" spans="1:15" x14ac:dyDescent="0.2">
      <c r="A578" s="32"/>
      <c r="D578" s="30"/>
      <c r="N578" s="30"/>
      <c r="O578" s="30"/>
    </row>
    <row r="579" spans="1:15" x14ac:dyDescent="0.2">
      <c r="A579" s="32"/>
      <c r="D579" s="30"/>
      <c r="N579" s="30"/>
      <c r="O579" s="30"/>
    </row>
    <row r="580" spans="1:15" x14ac:dyDescent="0.2">
      <c r="A580" s="32"/>
      <c r="D580" s="30"/>
      <c r="N580" s="30"/>
      <c r="O580" s="30"/>
    </row>
    <row r="581" spans="1:15" x14ac:dyDescent="0.2">
      <c r="A581" s="32"/>
      <c r="D581" s="30"/>
      <c r="N581" s="30"/>
      <c r="O581" s="30"/>
    </row>
    <row r="582" spans="1:15" x14ac:dyDescent="0.2">
      <c r="A582" s="32"/>
      <c r="D582" s="30"/>
      <c r="N582" s="30"/>
      <c r="O582" s="30"/>
    </row>
    <row r="583" spans="1:15" x14ac:dyDescent="0.2">
      <c r="A583" s="32"/>
      <c r="D583" s="30"/>
      <c r="N583" s="30"/>
      <c r="O583" s="30"/>
    </row>
    <row r="584" spans="1:15" x14ac:dyDescent="0.2">
      <c r="A584" s="32"/>
      <c r="D584" s="30"/>
      <c r="N584" s="30"/>
      <c r="O584" s="30"/>
    </row>
    <row r="585" spans="1:15" x14ac:dyDescent="0.2">
      <c r="A585" s="32"/>
      <c r="D585" s="30"/>
      <c r="N585" s="30"/>
      <c r="O585" s="30"/>
    </row>
    <row r="586" spans="1:15" x14ac:dyDescent="0.2">
      <c r="A586" s="32"/>
      <c r="D586" s="30"/>
      <c r="N586" s="30"/>
      <c r="O586" s="30"/>
    </row>
    <row r="587" spans="1:15" x14ac:dyDescent="0.2">
      <c r="A587" s="32"/>
      <c r="D587" s="30"/>
      <c r="N587" s="30"/>
      <c r="O587" s="30"/>
    </row>
    <row r="588" spans="1:15" x14ac:dyDescent="0.2">
      <c r="A588" s="32"/>
      <c r="D588" s="30"/>
      <c r="N588" s="30"/>
      <c r="O588" s="30"/>
    </row>
    <row r="589" spans="1:15" x14ac:dyDescent="0.2">
      <c r="A589" s="32"/>
      <c r="D589" s="30"/>
      <c r="N589" s="30"/>
      <c r="O589" s="30"/>
    </row>
    <row r="590" spans="1:15" x14ac:dyDescent="0.2">
      <c r="A590" s="32"/>
      <c r="D590" s="30"/>
      <c r="N590" s="30"/>
      <c r="O590" s="30"/>
    </row>
    <row r="591" spans="1:15" x14ac:dyDescent="0.2">
      <c r="A591" s="32"/>
      <c r="D591" s="30"/>
      <c r="N591" s="30"/>
      <c r="O591" s="30"/>
    </row>
    <row r="592" spans="1:15" x14ac:dyDescent="0.2">
      <c r="A592" s="32"/>
      <c r="D592" s="30"/>
      <c r="N592" s="30"/>
      <c r="O592" s="30"/>
    </row>
    <row r="593" spans="1:15" x14ac:dyDescent="0.2">
      <c r="A593" s="32"/>
      <c r="D593" s="30"/>
      <c r="N593" s="30"/>
      <c r="O593" s="30"/>
    </row>
    <row r="594" spans="1:15" x14ac:dyDescent="0.2">
      <c r="A594" s="32"/>
      <c r="D594" s="30"/>
      <c r="N594" s="30"/>
      <c r="O594" s="30"/>
    </row>
    <row r="595" spans="1:15" x14ac:dyDescent="0.2">
      <c r="A595" s="32"/>
      <c r="D595" s="30"/>
      <c r="N595" s="30"/>
      <c r="O595" s="30"/>
    </row>
    <row r="596" spans="1:15" x14ac:dyDescent="0.2">
      <c r="A596" s="32"/>
      <c r="D596" s="30"/>
      <c r="N596" s="30"/>
      <c r="O596" s="30"/>
    </row>
    <row r="597" spans="1:15" x14ac:dyDescent="0.2">
      <c r="A597" s="32"/>
      <c r="D597" s="30"/>
      <c r="N597" s="30"/>
      <c r="O597" s="30"/>
    </row>
    <row r="598" spans="1:15" x14ac:dyDescent="0.2">
      <c r="A598" s="32"/>
      <c r="D598" s="30"/>
      <c r="N598" s="30"/>
      <c r="O598" s="30"/>
    </row>
    <row r="599" spans="1:15" x14ac:dyDescent="0.2">
      <c r="A599" s="32"/>
      <c r="D599" s="30"/>
      <c r="N599" s="30"/>
      <c r="O599" s="30"/>
    </row>
    <row r="600" spans="1:15" x14ac:dyDescent="0.2">
      <c r="A600" s="32"/>
      <c r="D600" s="30"/>
      <c r="N600" s="30"/>
      <c r="O600" s="30"/>
    </row>
    <row r="601" spans="1:15" x14ac:dyDescent="0.2">
      <c r="A601" s="32"/>
      <c r="D601" s="30"/>
      <c r="N601" s="30"/>
      <c r="O601" s="30"/>
    </row>
    <row r="602" spans="1:15" x14ac:dyDescent="0.2">
      <c r="A602" s="32"/>
      <c r="D602" s="30"/>
      <c r="N602" s="30"/>
      <c r="O602" s="30"/>
    </row>
    <row r="603" spans="1:15" x14ac:dyDescent="0.2">
      <c r="A603" s="32"/>
      <c r="D603" s="30"/>
      <c r="N603" s="30"/>
      <c r="O603" s="30"/>
    </row>
    <row r="604" spans="1:15" x14ac:dyDescent="0.2">
      <c r="A604" s="32"/>
      <c r="D604" s="30"/>
      <c r="N604" s="30"/>
      <c r="O604" s="30"/>
    </row>
    <row r="605" spans="1:15" x14ac:dyDescent="0.2">
      <c r="A605" s="32"/>
      <c r="D605" s="30"/>
      <c r="N605" s="30"/>
      <c r="O605" s="30"/>
    </row>
    <row r="606" spans="1:15" x14ac:dyDescent="0.2">
      <c r="A606" s="32"/>
      <c r="D606" s="30"/>
      <c r="N606" s="30"/>
      <c r="O606" s="30"/>
    </row>
    <row r="607" spans="1:15" x14ac:dyDescent="0.2">
      <c r="A607" s="32"/>
      <c r="D607" s="30"/>
      <c r="N607" s="30"/>
      <c r="O607" s="30"/>
    </row>
    <row r="608" spans="1:15" x14ac:dyDescent="0.2">
      <c r="A608" s="32"/>
      <c r="D608" s="30"/>
      <c r="N608" s="30"/>
      <c r="O608" s="30"/>
    </row>
    <row r="609" spans="1:15" x14ac:dyDescent="0.2">
      <c r="A609" s="32"/>
      <c r="D609" s="30"/>
      <c r="N609" s="30"/>
      <c r="O609" s="30"/>
    </row>
    <row r="610" spans="1:15" x14ac:dyDescent="0.2">
      <c r="A610" s="32"/>
      <c r="D610" s="30"/>
      <c r="N610" s="30"/>
      <c r="O610" s="30"/>
    </row>
    <row r="611" spans="1:15" x14ac:dyDescent="0.2">
      <c r="A611" s="32"/>
      <c r="D611" s="30"/>
      <c r="N611" s="30"/>
      <c r="O611" s="30"/>
    </row>
    <row r="612" spans="1:15" x14ac:dyDescent="0.2">
      <c r="A612" s="32"/>
      <c r="D612" s="30"/>
      <c r="N612" s="30"/>
      <c r="O612" s="30"/>
    </row>
    <row r="613" spans="1:15" x14ac:dyDescent="0.2">
      <c r="A613" s="32"/>
      <c r="D613" s="30"/>
      <c r="N613" s="30"/>
      <c r="O613" s="30"/>
    </row>
    <row r="614" spans="1:15" x14ac:dyDescent="0.2">
      <c r="A614" s="32"/>
      <c r="D614" s="30"/>
      <c r="N614" s="30"/>
      <c r="O614" s="30"/>
    </row>
    <row r="615" spans="1:15" x14ac:dyDescent="0.2">
      <c r="A615" s="32"/>
      <c r="D615" s="30"/>
      <c r="N615" s="30"/>
      <c r="O615" s="30"/>
    </row>
    <row r="616" spans="1:15" x14ac:dyDescent="0.2">
      <c r="A616" s="32"/>
      <c r="D616" s="30"/>
      <c r="N616" s="30"/>
      <c r="O616" s="30"/>
    </row>
    <row r="617" spans="1:15" x14ac:dyDescent="0.2">
      <c r="A617" s="32"/>
      <c r="D617" s="30"/>
      <c r="N617" s="30"/>
      <c r="O617" s="30"/>
    </row>
    <row r="618" spans="1:15" x14ac:dyDescent="0.2">
      <c r="A618" s="32"/>
      <c r="D618" s="30"/>
      <c r="N618" s="30"/>
      <c r="O618" s="30"/>
    </row>
    <row r="619" spans="1:15" x14ac:dyDescent="0.2">
      <c r="A619" s="32"/>
      <c r="D619" s="30"/>
      <c r="N619" s="30"/>
      <c r="O619" s="30"/>
    </row>
    <row r="620" spans="1:15" x14ac:dyDescent="0.2">
      <c r="A620" s="32"/>
      <c r="D620" s="30"/>
      <c r="N620" s="30"/>
      <c r="O620" s="30"/>
    </row>
    <row r="621" spans="1:15" x14ac:dyDescent="0.2">
      <c r="A621" s="32"/>
      <c r="D621" s="30"/>
      <c r="N621" s="30"/>
      <c r="O621" s="30"/>
    </row>
    <row r="622" spans="1:15" x14ac:dyDescent="0.2">
      <c r="A622" s="32"/>
      <c r="D622" s="30"/>
      <c r="N622" s="30"/>
      <c r="O622" s="30"/>
    </row>
    <row r="623" spans="1:15" x14ac:dyDescent="0.2">
      <c r="A623" s="32"/>
      <c r="D623" s="30"/>
      <c r="N623" s="30"/>
      <c r="O623" s="30"/>
    </row>
    <row r="624" spans="1:15" x14ac:dyDescent="0.2">
      <c r="A624" s="32"/>
      <c r="D624" s="30"/>
      <c r="N624" s="30"/>
      <c r="O624" s="30"/>
    </row>
    <row r="625" spans="1:15" x14ac:dyDescent="0.2">
      <c r="A625" s="32"/>
      <c r="D625" s="30"/>
      <c r="N625" s="30"/>
      <c r="O625" s="30"/>
    </row>
    <row r="626" spans="1:15" x14ac:dyDescent="0.2">
      <c r="A626" s="32"/>
      <c r="D626" s="30"/>
      <c r="N626" s="30"/>
      <c r="O626" s="30"/>
    </row>
    <row r="627" spans="1:15" x14ac:dyDescent="0.2">
      <c r="A627" s="32"/>
      <c r="D627" s="30"/>
      <c r="N627" s="30"/>
      <c r="O627" s="30"/>
    </row>
    <row r="628" spans="1:15" x14ac:dyDescent="0.2">
      <c r="A628" s="32"/>
      <c r="D628" s="30"/>
      <c r="N628" s="30"/>
      <c r="O628" s="30"/>
    </row>
    <row r="629" spans="1:15" x14ac:dyDescent="0.2">
      <c r="A629" s="32"/>
      <c r="D629" s="30"/>
      <c r="N629" s="30"/>
      <c r="O629" s="30"/>
    </row>
    <row r="630" spans="1:15" x14ac:dyDescent="0.2">
      <c r="A630" s="32"/>
      <c r="D630" s="30"/>
      <c r="N630" s="30"/>
      <c r="O630" s="30"/>
    </row>
    <row r="631" spans="1:15" x14ac:dyDescent="0.2">
      <c r="A631" s="32"/>
      <c r="D631" s="30"/>
      <c r="N631" s="30"/>
      <c r="O631" s="30"/>
    </row>
    <row r="632" spans="1:15" x14ac:dyDescent="0.2">
      <c r="A632" s="32"/>
      <c r="D632" s="30"/>
      <c r="N632" s="30"/>
      <c r="O632" s="30"/>
    </row>
    <row r="633" spans="1:15" x14ac:dyDescent="0.2">
      <c r="A633" s="32"/>
      <c r="D633" s="30"/>
      <c r="N633" s="30"/>
      <c r="O633" s="30"/>
    </row>
    <row r="634" spans="1:15" x14ac:dyDescent="0.2">
      <c r="A634" s="32"/>
      <c r="D634" s="30"/>
      <c r="N634" s="30"/>
      <c r="O634" s="30"/>
    </row>
    <row r="635" spans="1:15" x14ac:dyDescent="0.2">
      <c r="A635" s="32"/>
      <c r="D635" s="30"/>
      <c r="N635" s="30"/>
      <c r="O635" s="30"/>
    </row>
    <row r="636" spans="1:15" x14ac:dyDescent="0.2">
      <c r="A636" s="32"/>
      <c r="D636" s="30"/>
      <c r="N636" s="30"/>
      <c r="O636" s="30"/>
    </row>
    <row r="637" spans="1:15" x14ac:dyDescent="0.2">
      <c r="A637" s="32"/>
      <c r="D637" s="30"/>
      <c r="N637" s="30"/>
      <c r="O637" s="30"/>
    </row>
    <row r="638" spans="1:15" x14ac:dyDescent="0.2">
      <c r="A638" s="32"/>
      <c r="D638" s="30"/>
      <c r="N638" s="30"/>
      <c r="O638" s="30"/>
    </row>
    <row r="639" spans="1:15" x14ac:dyDescent="0.2">
      <c r="A639" s="32"/>
      <c r="D639" s="30"/>
      <c r="N639" s="30"/>
      <c r="O639" s="30"/>
    </row>
    <row r="640" spans="1:15" x14ac:dyDescent="0.2">
      <c r="A640" s="32"/>
      <c r="D640" s="30"/>
      <c r="N640" s="30"/>
      <c r="O640" s="30"/>
    </row>
    <row r="641" spans="1:15" x14ac:dyDescent="0.2">
      <c r="A641" s="32"/>
      <c r="D641" s="30"/>
      <c r="N641" s="30"/>
      <c r="O641" s="30"/>
    </row>
    <row r="642" spans="1:15" x14ac:dyDescent="0.2">
      <c r="A642" s="32"/>
      <c r="D642" s="30"/>
      <c r="N642" s="30"/>
      <c r="O642" s="30"/>
    </row>
    <row r="643" spans="1:15" x14ac:dyDescent="0.2">
      <c r="A643" s="32"/>
      <c r="D643" s="30"/>
      <c r="N643" s="30"/>
      <c r="O643" s="30"/>
    </row>
    <row r="644" spans="1:15" x14ac:dyDescent="0.2">
      <c r="A644" s="32"/>
      <c r="D644" s="30"/>
      <c r="N644" s="30"/>
      <c r="O644" s="30"/>
    </row>
    <row r="645" spans="1:15" x14ac:dyDescent="0.2">
      <c r="A645" s="32"/>
      <c r="D645" s="30"/>
      <c r="N645" s="30"/>
      <c r="O645" s="30"/>
    </row>
    <row r="646" spans="1:15" x14ac:dyDescent="0.2">
      <c r="A646" s="32"/>
      <c r="D646" s="30"/>
      <c r="N646" s="30"/>
      <c r="O646" s="30"/>
    </row>
    <row r="647" spans="1:15" x14ac:dyDescent="0.2">
      <c r="A647" s="32"/>
      <c r="D647" s="30"/>
      <c r="N647" s="30"/>
      <c r="O647" s="30"/>
    </row>
    <row r="648" spans="1:15" x14ac:dyDescent="0.2">
      <c r="A648" s="32"/>
      <c r="D648" s="30"/>
      <c r="N648" s="30"/>
      <c r="O648" s="30"/>
    </row>
    <row r="649" spans="1:15" x14ac:dyDescent="0.2">
      <c r="A649" s="32"/>
      <c r="D649" s="30"/>
      <c r="N649" s="30"/>
      <c r="O649" s="30"/>
    </row>
    <row r="650" spans="1:15" x14ac:dyDescent="0.2">
      <c r="A650" s="32"/>
      <c r="D650" s="30"/>
      <c r="N650" s="30"/>
      <c r="O650" s="30"/>
    </row>
    <row r="651" spans="1:15" x14ac:dyDescent="0.2">
      <c r="A651" s="32"/>
      <c r="D651" s="30"/>
      <c r="N651" s="30"/>
      <c r="O651" s="30"/>
    </row>
    <row r="652" spans="1:15" x14ac:dyDescent="0.2">
      <c r="A652" s="32"/>
      <c r="D652" s="30"/>
      <c r="N652" s="30"/>
      <c r="O652" s="30"/>
    </row>
    <row r="653" spans="1:15" x14ac:dyDescent="0.2">
      <c r="A653" s="32"/>
      <c r="D653" s="30"/>
      <c r="N653" s="30"/>
      <c r="O653" s="30"/>
    </row>
    <row r="654" spans="1:15" x14ac:dyDescent="0.2">
      <c r="A654" s="32"/>
      <c r="D654" s="30"/>
      <c r="N654" s="30"/>
      <c r="O654" s="30"/>
    </row>
    <row r="655" spans="1:15" x14ac:dyDescent="0.2">
      <c r="A655" s="32"/>
      <c r="D655" s="30"/>
      <c r="N655" s="30"/>
      <c r="O655" s="30"/>
    </row>
    <row r="656" spans="1:15" x14ac:dyDescent="0.2">
      <c r="A656" s="32"/>
      <c r="D656" s="30"/>
      <c r="N656" s="30"/>
      <c r="O656" s="30"/>
    </row>
    <row r="657" spans="1:15" x14ac:dyDescent="0.2">
      <c r="A657" s="32"/>
      <c r="D657" s="30"/>
      <c r="N657" s="30"/>
      <c r="O657" s="30"/>
    </row>
    <row r="658" spans="1:15" x14ac:dyDescent="0.2">
      <c r="A658" s="32"/>
      <c r="D658" s="30"/>
      <c r="N658" s="30"/>
      <c r="O658" s="30"/>
    </row>
    <row r="659" spans="1:15" x14ac:dyDescent="0.2">
      <c r="A659" s="32"/>
      <c r="D659" s="30"/>
      <c r="N659" s="30"/>
      <c r="O659" s="30"/>
    </row>
    <row r="660" spans="1:15" x14ac:dyDescent="0.2">
      <c r="A660" s="32"/>
      <c r="D660" s="30"/>
      <c r="N660" s="30"/>
      <c r="O660" s="30"/>
    </row>
    <row r="661" spans="1:15" x14ac:dyDescent="0.2">
      <c r="A661" s="32"/>
      <c r="D661" s="30"/>
      <c r="N661" s="30"/>
      <c r="O661" s="30"/>
    </row>
    <row r="662" spans="1:15" x14ac:dyDescent="0.2">
      <c r="A662" s="32"/>
      <c r="D662" s="30"/>
      <c r="N662" s="30"/>
      <c r="O662" s="30"/>
    </row>
    <row r="663" spans="1:15" x14ac:dyDescent="0.2">
      <c r="A663" s="32"/>
      <c r="D663" s="30"/>
      <c r="N663" s="30"/>
      <c r="O663" s="30"/>
    </row>
    <row r="664" spans="1:15" x14ac:dyDescent="0.2">
      <c r="A664" s="32"/>
      <c r="D664" s="30"/>
      <c r="N664" s="30"/>
      <c r="O664" s="30"/>
    </row>
    <row r="665" spans="1:15" x14ac:dyDescent="0.2">
      <c r="A665" s="32"/>
      <c r="D665" s="30"/>
      <c r="N665" s="30"/>
      <c r="O665" s="30"/>
    </row>
    <row r="666" spans="1:15" x14ac:dyDescent="0.2">
      <c r="A666" s="32"/>
      <c r="D666" s="30"/>
      <c r="N666" s="30"/>
      <c r="O666" s="30"/>
    </row>
    <row r="667" spans="1:15" x14ac:dyDescent="0.2">
      <c r="A667" s="32"/>
      <c r="D667" s="30"/>
      <c r="N667" s="30"/>
      <c r="O667" s="30"/>
    </row>
    <row r="668" spans="1:15" x14ac:dyDescent="0.2">
      <c r="A668" s="32"/>
      <c r="D668" s="30"/>
      <c r="N668" s="30"/>
      <c r="O668" s="30"/>
    </row>
    <row r="669" spans="1:15" x14ac:dyDescent="0.2">
      <c r="A669" s="32"/>
      <c r="D669" s="30"/>
      <c r="N669" s="30"/>
      <c r="O669" s="30"/>
    </row>
    <row r="670" spans="1:15" x14ac:dyDescent="0.2">
      <c r="A670" s="32"/>
      <c r="D670" s="30"/>
      <c r="N670" s="30"/>
      <c r="O670" s="30"/>
    </row>
    <row r="671" spans="1:15" x14ac:dyDescent="0.2">
      <c r="A671" s="32"/>
      <c r="D671" s="30"/>
      <c r="N671" s="30"/>
      <c r="O671" s="30"/>
    </row>
    <row r="672" spans="1:15" x14ac:dyDescent="0.2">
      <c r="A672" s="32"/>
      <c r="D672" s="30"/>
      <c r="N672" s="30"/>
      <c r="O672" s="30"/>
    </row>
    <row r="673" spans="1:15" x14ac:dyDescent="0.2">
      <c r="A673" s="32"/>
      <c r="D673" s="30"/>
      <c r="N673" s="30"/>
      <c r="O673" s="30"/>
    </row>
    <row r="674" spans="1:15" x14ac:dyDescent="0.2">
      <c r="A674" s="32"/>
      <c r="D674" s="30"/>
      <c r="N674" s="30"/>
      <c r="O674" s="30"/>
    </row>
    <row r="675" spans="1:15" x14ac:dyDescent="0.2">
      <c r="A675" s="32"/>
      <c r="D675" s="30"/>
      <c r="N675" s="30"/>
      <c r="O675" s="30"/>
    </row>
    <row r="676" spans="1:15" x14ac:dyDescent="0.2">
      <c r="A676" s="32"/>
      <c r="D676" s="30"/>
      <c r="N676" s="30"/>
      <c r="O676" s="30"/>
    </row>
    <row r="677" spans="1:15" x14ac:dyDescent="0.2">
      <c r="A677" s="32"/>
      <c r="D677" s="30"/>
      <c r="N677" s="30"/>
      <c r="O677" s="30"/>
    </row>
    <row r="678" spans="1:15" x14ac:dyDescent="0.2">
      <c r="A678" s="32"/>
      <c r="D678" s="30"/>
      <c r="N678" s="30"/>
      <c r="O678" s="30"/>
    </row>
    <row r="679" spans="1:15" x14ac:dyDescent="0.2">
      <c r="A679" s="32"/>
      <c r="D679" s="30"/>
      <c r="N679" s="30"/>
      <c r="O679" s="30"/>
    </row>
    <row r="680" spans="1:15" x14ac:dyDescent="0.2">
      <c r="A680" s="32"/>
      <c r="D680" s="30"/>
      <c r="N680" s="30"/>
      <c r="O680" s="30"/>
    </row>
    <row r="681" spans="1:15" x14ac:dyDescent="0.2">
      <c r="A681" s="32"/>
      <c r="D681" s="30"/>
      <c r="N681" s="30"/>
      <c r="O681" s="30"/>
    </row>
    <row r="682" spans="1:15" x14ac:dyDescent="0.2">
      <c r="A682" s="32"/>
      <c r="D682" s="30"/>
      <c r="N682" s="30"/>
      <c r="O682" s="30"/>
    </row>
    <row r="683" spans="1:15" x14ac:dyDescent="0.2">
      <c r="A683" s="32"/>
      <c r="D683" s="30"/>
      <c r="N683" s="30"/>
      <c r="O683" s="30"/>
    </row>
    <row r="684" spans="1:15" x14ac:dyDescent="0.2">
      <c r="A684" s="32"/>
      <c r="D684" s="30"/>
      <c r="N684" s="30"/>
      <c r="O684" s="30"/>
    </row>
    <row r="685" spans="1:15" x14ac:dyDescent="0.2">
      <c r="A685" s="32"/>
      <c r="D685" s="30"/>
      <c r="N685" s="30"/>
      <c r="O685" s="30"/>
    </row>
    <row r="686" spans="1:15" x14ac:dyDescent="0.2">
      <c r="A686" s="32"/>
      <c r="D686" s="30"/>
      <c r="N686" s="30"/>
      <c r="O686" s="30"/>
    </row>
    <row r="687" spans="1:15" x14ac:dyDescent="0.2">
      <c r="A687" s="32"/>
      <c r="D687" s="30"/>
      <c r="N687" s="30"/>
      <c r="O687" s="30"/>
    </row>
    <row r="688" spans="1:15" x14ac:dyDescent="0.2">
      <c r="A688" s="32"/>
      <c r="D688" s="30"/>
      <c r="N688" s="30"/>
      <c r="O688" s="30"/>
    </row>
    <row r="689" spans="1:15" x14ac:dyDescent="0.2">
      <c r="A689" s="32"/>
      <c r="D689" s="30"/>
      <c r="N689" s="30"/>
      <c r="O689" s="30"/>
    </row>
    <row r="690" spans="1:15" x14ac:dyDescent="0.2">
      <c r="A690" s="32"/>
      <c r="D690" s="30"/>
      <c r="N690" s="30"/>
      <c r="O690" s="30"/>
    </row>
    <row r="691" spans="1:15" x14ac:dyDescent="0.2">
      <c r="A691" s="32"/>
      <c r="D691" s="30"/>
      <c r="N691" s="30"/>
      <c r="O691" s="30"/>
    </row>
    <row r="692" spans="1:15" x14ac:dyDescent="0.2">
      <c r="A692" s="32"/>
      <c r="D692" s="30"/>
      <c r="N692" s="30"/>
      <c r="O692" s="30"/>
    </row>
    <row r="693" spans="1:15" x14ac:dyDescent="0.2">
      <c r="A693" s="32"/>
      <c r="D693" s="30"/>
      <c r="N693" s="30"/>
      <c r="O693" s="30"/>
    </row>
    <row r="694" spans="1:15" x14ac:dyDescent="0.2">
      <c r="A694" s="32"/>
      <c r="D694" s="30"/>
      <c r="N694" s="30"/>
      <c r="O694" s="30"/>
    </row>
    <row r="695" spans="1:15" x14ac:dyDescent="0.2">
      <c r="A695" s="32"/>
      <c r="D695" s="30"/>
      <c r="N695" s="30"/>
      <c r="O695" s="30"/>
    </row>
    <row r="696" spans="1:15" x14ac:dyDescent="0.2">
      <c r="A696" s="32"/>
      <c r="D696" s="30"/>
      <c r="N696" s="30"/>
      <c r="O696" s="30"/>
    </row>
    <row r="697" spans="1:15" x14ac:dyDescent="0.2">
      <c r="A697" s="32"/>
      <c r="D697" s="30"/>
      <c r="N697" s="30"/>
      <c r="O697" s="30"/>
    </row>
    <row r="698" spans="1:15" x14ac:dyDescent="0.2">
      <c r="A698" s="32"/>
      <c r="D698" s="30"/>
      <c r="N698" s="30"/>
      <c r="O698" s="30"/>
    </row>
    <row r="699" spans="1:15" x14ac:dyDescent="0.2">
      <c r="A699" s="32"/>
      <c r="D699" s="30"/>
      <c r="N699" s="30"/>
      <c r="O699" s="30"/>
    </row>
    <row r="700" spans="1:15" x14ac:dyDescent="0.2">
      <c r="A700" s="32"/>
      <c r="D700" s="30"/>
      <c r="N700" s="30"/>
      <c r="O700" s="30"/>
    </row>
    <row r="701" spans="1:15" x14ac:dyDescent="0.2">
      <c r="A701" s="32"/>
      <c r="D701" s="30"/>
      <c r="N701" s="30"/>
      <c r="O701" s="30"/>
    </row>
    <row r="702" spans="1:15" x14ac:dyDescent="0.2">
      <c r="A702" s="32"/>
      <c r="D702" s="30"/>
      <c r="N702" s="30"/>
      <c r="O702" s="30"/>
    </row>
    <row r="703" spans="1:15" x14ac:dyDescent="0.2">
      <c r="A703" s="32"/>
      <c r="D703" s="30"/>
      <c r="N703" s="30"/>
      <c r="O703" s="30"/>
    </row>
    <row r="704" spans="1:15" x14ac:dyDescent="0.2">
      <c r="A704" s="32"/>
      <c r="D704" s="30"/>
      <c r="N704" s="30"/>
      <c r="O704" s="30"/>
    </row>
    <row r="705" spans="1:15" x14ac:dyDescent="0.2">
      <c r="A705" s="32"/>
      <c r="D705" s="30"/>
      <c r="N705" s="30"/>
      <c r="O705" s="30"/>
    </row>
    <row r="706" spans="1:15" x14ac:dyDescent="0.2">
      <c r="A706" s="32"/>
      <c r="D706" s="30"/>
      <c r="N706" s="30"/>
      <c r="O706" s="30"/>
    </row>
    <row r="707" spans="1:15" x14ac:dyDescent="0.2">
      <c r="A707" s="32"/>
      <c r="D707" s="30"/>
      <c r="N707" s="30"/>
      <c r="O707" s="30"/>
    </row>
    <row r="708" spans="1:15" x14ac:dyDescent="0.2">
      <c r="A708" s="32"/>
      <c r="D708" s="30"/>
      <c r="N708" s="30"/>
      <c r="O708" s="30"/>
    </row>
    <row r="709" spans="1:15" x14ac:dyDescent="0.2">
      <c r="A709" s="32"/>
      <c r="D709" s="30"/>
      <c r="N709" s="30"/>
      <c r="O709" s="30"/>
    </row>
    <row r="710" spans="1:15" x14ac:dyDescent="0.2">
      <c r="A710" s="32"/>
      <c r="D710" s="30"/>
      <c r="N710" s="30"/>
      <c r="O710" s="30"/>
    </row>
    <row r="711" spans="1:15" x14ac:dyDescent="0.2">
      <c r="A711" s="32"/>
      <c r="D711" s="30"/>
      <c r="N711" s="30"/>
      <c r="O711" s="30"/>
    </row>
    <row r="712" spans="1:15" x14ac:dyDescent="0.2">
      <c r="A712" s="32"/>
      <c r="D712" s="30"/>
      <c r="N712" s="30"/>
      <c r="O712" s="30"/>
    </row>
    <row r="713" spans="1:15" x14ac:dyDescent="0.2">
      <c r="A713" s="32"/>
      <c r="D713" s="30"/>
      <c r="N713" s="30"/>
      <c r="O713" s="30"/>
    </row>
    <row r="714" spans="1:15" x14ac:dyDescent="0.2">
      <c r="A714" s="32"/>
      <c r="D714" s="30"/>
      <c r="N714" s="30"/>
      <c r="O714" s="30"/>
    </row>
    <row r="715" spans="1:15" x14ac:dyDescent="0.2">
      <c r="A715" s="32"/>
      <c r="D715" s="30"/>
      <c r="N715" s="30"/>
      <c r="O715" s="30"/>
    </row>
    <row r="716" spans="1:15" x14ac:dyDescent="0.2">
      <c r="A716" s="32"/>
      <c r="D716" s="30"/>
      <c r="N716" s="30"/>
      <c r="O716" s="30"/>
    </row>
    <row r="717" spans="1:15" x14ac:dyDescent="0.2">
      <c r="A717" s="32"/>
      <c r="D717" s="30"/>
      <c r="N717" s="30"/>
      <c r="O717" s="30"/>
    </row>
    <row r="718" spans="1:15" x14ac:dyDescent="0.2">
      <c r="A718" s="32"/>
      <c r="D718" s="30"/>
      <c r="N718" s="30"/>
      <c r="O718" s="30"/>
    </row>
    <row r="719" spans="1:15" x14ac:dyDescent="0.2">
      <c r="A719" s="32"/>
      <c r="D719" s="30"/>
      <c r="N719" s="30"/>
      <c r="O719" s="30"/>
    </row>
    <row r="720" spans="1:15" x14ac:dyDescent="0.2">
      <c r="A720" s="32"/>
      <c r="D720" s="30"/>
      <c r="N720" s="30"/>
      <c r="O720" s="30"/>
    </row>
    <row r="721" spans="1:15" x14ac:dyDescent="0.2">
      <c r="A721" s="32"/>
      <c r="D721" s="30"/>
      <c r="N721" s="30"/>
      <c r="O721" s="30"/>
    </row>
    <row r="722" spans="1:15" x14ac:dyDescent="0.2">
      <c r="A722" s="32"/>
      <c r="D722" s="30"/>
      <c r="N722" s="30"/>
      <c r="O722" s="30"/>
    </row>
    <row r="723" spans="1:15" x14ac:dyDescent="0.2">
      <c r="A723" s="32"/>
      <c r="D723" s="30"/>
      <c r="N723" s="30"/>
      <c r="O723" s="30"/>
    </row>
    <row r="724" spans="1:15" x14ac:dyDescent="0.2">
      <c r="A724" s="32"/>
      <c r="D724" s="30"/>
      <c r="N724" s="30"/>
      <c r="O724" s="30"/>
    </row>
    <row r="725" spans="1:15" x14ac:dyDescent="0.2">
      <c r="A725" s="32"/>
      <c r="D725" s="30"/>
      <c r="N725" s="30"/>
      <c r="O725" s="30"/>
    </row>
    <row r="726" spans="1:15" x14ac:dyDescent="0.2">
      <c r="A726" s="32"/>
      <c r="D726" s="30"/>
      <c r="N726" s="30"/>
      <c r="O726" s="30"/>
    </row>
    <row r="727" spans="1:15" x14ac:dyDescent="0.2">
      <c r="A727" s="32"/>
      <c r="D727" s="30"/>
      <c r="N727" s="30"/>
      <c r="O727" s="30"/>
    </row>
    <row r="728" spans="1:15" x14ac:dyDescent="0.2">
      <c r="A728" s="32"/>
      <c r="D728" s="30"/>
      <c r="N728" s="30"/>
      <c r="O728" s="30"/>
    </row>
    <row r="729" spans="1:15" x14ac:dyDescent="0.2">
      <c r="A729" s="32"/>
      <c r="D729" s="30"/>
      <c r="N729" s="30"/>
      <c r="O729" s="30"/>
    </row>
    <row r="730" spans="1:15" x14ac:dyDescent="0.2">
      <c r="A730" s="32"/>
      <c r="D730" s="30"/>
      <c r="N730" s="30"/>
      <c r="O730" s="30"/>
    </row>
    <row r="731" spans="1:15" x14ac:dyDescent="0.2">
      <c r="A731" s="32"/>
      <c r="D731" s="30"/>
      <c r="N731" s="30"/>
      <c r="O731" s="30"/>
    </row>
    <row r="732" spans="1:15" x14ac:dyDescent="0.2">
      <c r="A732" s="32"/>
      <c r="D732" s="30"/>
      <c r="N732" s="30"/>
      <c r="O732" s="30"/>
    </row>
    <row r="733" spans="1:15" x14ac:dyDescent="0.2">
      <c r="A733" s="32"/>
      <c r="D733" s="30"/>
      <c r="N733" s="30"/>
      <c r="O733" s="30"/>
    </row>
    <row r="734" spans="1:15" x14ac:dyDescent="0.2">
      <c r="A734" s="32"/>
      <c r="D734" s="30"/>
      <c r="N734" s="30"/>
      <c r="O734" s="30"/>
    </row>
    <row r="735" spans="1:15" x14ac:dyDescent="0.2">
      <c r="A735" s="32"/>
      <c r="D735" s="30"/>
      <c r="N735" s="30"/>
      <c r="O735" s="30"/>
    </row>
    <row r="736" spans="1:15" x14ac:dyDescent="0.2">
      <c r="A736" s="32"/>
      <c r="D736" s="30"/>
      <c r="N736" s="30"/>
      <c r="O736" s="30"/>
    </row>
    <row r="737" spans="1:15" x14ac:dyDescent="0.2">
      <c r="A737" s="32"/>
      <c r="D737" s="30"/>
      <c r="N737" s="30"/>
      <c r="O737" s="30"/>
    </row>
    <row r="738" spans="1:15" x14ac:dyDescent="0.2">
      <c r="A738" s="32"/>
      <c r="D738" s="30"/>
      <c r="N738" s="30"/>
      <c r="O738" s="30"/>
    </row>
    <row r="739" spans="1:15" x14ac:dyDescent="0.2">
      <c r="A739" s="32"/>
      <c r="D739" s="30"/>
      <c r="N739" s="30"/>
      <c r="O739" s="30"/>
    </row>
    <row r="740" spans="1:15" x14ac:dyDescent="0.2">
      <c r="A740" s="32"/>
      <c r="D740" s="30"/>
      <c r="N740" s="30"/>
      <c r="O740" s="30"/>
    </row>
    <row r="741" spans="1:15" x14ac:dyDescent="0.2">
      <c r="A741" s="32"/>
      <c r="D741" s="30"/>
      <c r="N741" s="30"/>
      <c r="O741" s="30"/>
    </row>
    <row r="742" spans="1:15" x14ac:dyDescent="0.2">
      <c r="A742" s="32"/>
      <c r="D742" s="30"/>
      <c r="N742" s="30"/>
      <c r="O742" s="30"/>
    </row>
    <row r="743" spans="1:15" x14ac:dyDescent="0.2">
      <c r="A743" s="32"/>
      <c r="D743" s="30"/>
      <c r="N743" s="30"/>
      <c r="O743" s="30"/>
    </row>
    <row r="744" spans="1:15" x14ac:dyDescent="0.2">
      <c r="A744" s="32"/>
      <c r="D744" s="30"/>
      <c r="N744" s="30"/>
      <c r="O744" s="30"/>
    </row>
    <row r="745" spans="1:15" x14ac:dyDescent="0.2">
      <c r="A745" s="32"/>
      <c r="D745" s="30"/>
      <c r="N745" s="30"/>
      <c r="O745" s="30"/>
    </row>
    <row r="746" spans="1:15" x14ac:dyDescent="0.2">
      <c r="A746" s="32"/>
      <c r="D746" s="30"/>
      <c r="N746" s="30"/>
      <c r="O746" s="30"/>
    </row>
    <row r="747" spans="1:15" x14ac:dyDescent="0.2">
      <c r="A747" s="32"/>
      <c r="D747" s="30"/>
      <c r="N747" s="30"/>
      <c r="O747" s="30"/>
    </row>
    <row r="748" spans="1:15" x14ac:dyDescent="0.2">
      <c r="A748" s="32"/>
      <c r="D748" s="30"/>
      <c r="N748" s="30"/>
      <c r="O748" s="30"/>
    </row>
    <row r="749" spans="1:15" x14ac:dyDescent="0.2">
      <c r="A749" s="32"/>
      <c r="D749" s="30"/>
      <c r="N749" s="30"/>
      <c r="O749" s="30"/>
    </row>
    <row r="750" spans="1:15" x14ac:dyDescent="0.2">
      <c r="A750" s="32"/>
      <c r="D750" s="30"/>
      <c r="N750" s="30"/>
      <c r="O750" s="30"/>
    </row>
    <row r="751" spans="1:15" x14ac:dyDescent="0.2">
      <c r="A751" s="32"/>
      <c r="D751" s="30"/>
      <c r="N751" s="30"/>
      <c r="O751" s="30"/>
    </row>
    <row r="752" spans="1:15" x14ac:dyDescent="0.2">
      <c r="A752" s="32"/>
      <c r="D752" s="30"/>
      <c r="N752" s="30"/>
      <c r="O752" s="30"/>
    </row>
    <row r="753" spans="1:15" x14ac:dyDescent="0.2">
      <c r="A753" s="32"/>
      <c r="D753" s="30"/>
      <c r="N753" s="30"/>
      <c r="O753" s="30"/>
    </row>
    <row r="754" spans="1:15" x14ac:dyDescent="0.2">
      <c r="A754" s="32"/>
      <c r="D754" s="30"/>
      <c r="N754" s="30"/>
      <c r="O754" s="30"/>
    </row>
    <row r="755" spans="1:15" x14ac:dyDescent="0.2">
      <c r="A755" s="32"/>
      <c r="D755" s="30"/>
      <c r="N755" s="30"/>
      <c r="O755" s="30"/>
    </row>
    <row r="756" spans="1:15" x14ac:dyDescent="0.2">
      <c r="A756" s="32"/>
      <c r="D756" s="30"/>
      <c r="N756" s="30"/>
      <c r="O756" s="30"/>
    </row>
    <row r="757" spans="1:15" x14ac:dyDescent="0.2">
      <c r="A757" s="32"/>
      <c r="D757" s="30"/>
      <c r="N757" s="30"/>
      <c r="O757" s="30"/>
    </row>
    <row r="758" spans="1:15" x14ac:dyDescent="0.2">
      <c r="A758" s="32"/>
      <c r="D758" s="30"/>
      <c r="N758" s="30"/>
      <c r="O758" s="30"/>
    </row>
    <row r="759" spans="1:15" x14ac:dyDescent="0.2">
      <c r="A759" s="32"/>
      <c r="D759" s="30"/>
      <c r="N759" s="30"/>
      <c r="O759" s="30"/>
    </row>
    <row r="760" spans="1:15" x14ac:dyDescent="0.2">
      <c r="A760" s="32"/>
      <c r="D760" s="30"/>
      <c r="N760" s="30"/>
      <c r="O760" s="30"/>
    </row>
    <row r="761" spans="1:15" x14ac:dyDescent="0.2">
      <c r="A761" s="32"/>
      <c r="D761" s="30"/>
      <c r="N761" s="30"/>
      <c r="O761" s="30"/>
    </row>
    <row r="762" spans="1:15" x14ac:dyDescent="0.2">
      <c r="A762" s="32"/>
      <c r="D762" s="30"/>
      <c r="N762" s="30"/>
      <c r="O762" s="30"/>
    </row>
    <row r="763" spans="1:15" x14ac:dyDescent="0.2">
      <c r="A763" s="32"/>
      <c r="D763" s="30"/>
      <c r="N763" s="30"/>
      <c r="O763" s="30"/>
    </row>
    <row r="764" spans="1:15" x14ac:dyDescent="0.2">
      <c r="A764" s="32"/>
      <c r="D764" s="30"/>
      <c r="N764" s="30"/>
      <c r="O764" s="30"/>
    </row>
    <row r="765" spans="1:15" x14ac:dyDescent="0.2">
      <c r="A765" s="32"/>
      <c r="D765" s="30"/>
      <c r="N765" s="30"/>
      <c r="O765" s="30"/>
    </row>
    <row r="766" spans="1:15" x14ac:dyDescent="0.2">
      <c r="A766" s="32"/>
      <c r="D766" s="30"/>
      <c r="N766" s="30"/>
      <c r="O766" s="30"/>
    </row>
    <row r="767" spans="1:15" x14ac:dyDescent="0.2">
      <c r="A767" s="32"/>
      <c r="D767" s="30"/>
      <c r="N767" s="30"/>
      <c r="O767" s="30"/>
    </row>
    <row r="768" spans="1:15" x14ac:dyDescent="0.2">
      <c r="A768" s="32"/>
      <c r="D768" s="30"/>
      <c r="N768" s="30"/>
      <c r="O768" s="30"/>
    </row>
    <row r="769" spans="1:15" x14ac:dyDescent="0.2">
      <c r="A769" s="32"/>
      <c r="D769" s="30"/>
      <c r="N769" s="30"/>
      <c r="O769" s="30"/>
    </row>
    <row r="770" spans="1:15" x14ac:dyDescent="0.2">
      <c r="A770" s="32"/>
      <c r="D770" s="30"/>
      <c r="N770" s="30"/>
      <c r="O770" s="30"/>
    </row>
    <row r="771" spans="1:15" x14ac:dyDescent="0.2">
      <c r="A771" s="32"/>
      <c r="D771" s="30"/>
      <c r="N771" s="30"/>
      <c r="O771" s="30"/>
    </row>
    <row r="772" spans="1:15" x14ac:dyDescent="0.2">
      <c r="A772" s="32"/>
      <c r="D772" s="30"/>
      <c r="N772" s="30"/>
      <c r="O772" s="30"/>
    </row>
    <row r="773" spans="1:15" x14ac:dyDescent="0.2">
      <c r="A773" s="32"/>
      <c r="D773" s="30"/>
      <c r="N773" s="30"/>
      <c r="O773" s="30"/>
    </row>
    <row r="774" spans="1:15" x14ac:dyDescent="0.2">
      <c r="A774" s="32"/>
      <c r="D774" s="30"/>
      <c r="N774" s="30"/>
      <c r="O774" s="30"/>
    </row>
    <row r="775" spans="1:15" x14ac:dyDescent="0.2">
      <c r="A775" s="32"/>
      <c r="D775" s="30"/>
      <c r="N775" s="30"/>
      <c r="O775" s="30"/>
    </row>
    <row r="776" spans="1:15" x14ac:dyDescent="0.2">
      <c r="A776" s="32"/>
      <c r="D776" s="30"/>
      <c r="N776" s="30"/>
      <c r="O776" s="30"/>
    </row>
    <row r="777" spans="1:15" x14ac:dyDescent="0.2">
      <c r="A777" s="32"/>
      <c r="D777" s="30"/>
      <c r="N777" s="30"/>
      <c r="O777" s="30"/>
    </row>
    <row r="778" spans="1:15" x14ac:dyDescent="0.2">
      <c r="A778" s="32"/>
      <c r="D778" s="30"/>
      <c r="N778" s="30"/>
      <c r="O778" s="30"/>
    </row>
    <row r="779" spans="1:15" x14ac:dyDescent="0.2">
      <c r="A779" s="32"/>
      <c r="D779" s="30"/>
      <c r="N779" s="30"/>
      <c r="O779" s="30"/>
    </row>
    <row r="780" spans="1:15" x14ac:dyDescent="0.2">
      <c r="A780" s="32"/>
      <c r="D780" s="30"/>
      <c r="N780" s="30"/>
      <c r="O780" s="30"/>
    </row>
    <row r="781" spans="1:15" x14ac:dyDescent="0.2">
      <c r="A781" s="32"/>
      <c r="D781" s="30"/>
      <c r="N781" s="30"/>
      <c r="O781" s="30"/>
    </row>
    <row r="782" spans="1:15" x14ac:dyDescent="0.2">
      <c r="A782" s="32"/>
      <c r="D782" s="30"/>
      <c r="N782" s="30"/>
      <c r="O782" s="30"/>
    </row>
    <row r="783" spans="1:15" x14ac:dyDescent="0.2">
      <c r="A783" s="32"/>
      <c r="D783" s="30"/>
      <c r="N783" s="30"/>
      <c r="O783" s="30"/>
    </row>
    <row r="784" spans="1:15" x14ac:dyDescent="0.2">
      <c r="A784" s="32"/>
      <c r="D784" s="30"/>
      <c r="N784" s="30"/>
      <c r="O784" s="30"/>
    </row>
    <row r="785" spans="1:15" x14ac:dyDescent="0.2">
      <c r="A785" s="32"/>
      <c r="D785" s="30"/>
      <c r="N785" s="30"/>
      <c r="O785" s="30"/>
    </row>
    <row r="786" spans="1:15" x14ac:dyDescent="0.2">
      <c r="A786" s="32"/>
      <c r="D786" s="30"/>
      <c r="N786" s="30"/>
      <c r="O786" s="30"/>
    </row>
    <row r="787" spans="1:15" x14ac:dyDescent="0.2">
      <c r="A787" s="32"/>
      <c r="D787" s="30"/>
      <c r="N787" s="30"/>
      <c r="O787" s="30"/>
    </row>
    <row r="788" spans="1:15" x14ac:dyDescent="0.2">
      <c r="A788" s="32"/>
      <c r="D788" s="30"/>
      <c r="N788" s="30"/>
      <c r="O788" s="30"/>
    </row>
    <row r="789" spans="1:15" x14ac:dyDescent="0.2">
      <c r="A789" s="32"/>
      <c r="D789" s="30"/>
      <c r="N789" s="30"/>
      <c r="O789" s="30"/>
    </row>
    <row r="790" spans="1:15" x14ac:dyDescent="0.2">
      <c r="A790" s="32"/>
      <c r="D790" s="30"/>
      <c r="N790" s="30"/>
      <c r="O790" s="30"/>
    </row>
    <row r="791" spans="1:15" x14ac:dyDescent="0.2">
      <c r="A791" s="32"/>
      <c r="D791" s="30"/>
      <c r="N791" s="30"/>
      <c r="O791" s="30"/>
    </row>
    <row r="792" spans="1:15" x14ac:dyDescent="0.2">
      <c r="A792" s="32"/>
      <c r="D792" s="30"/>
      <c r="N792" s="30"/>
      <c r="O792" s="30"/>
    </row>
    <row r="793" spans="1:15" x14ac:dyDescent="0.2">
      <c r="A793" s="32"/>
      <c r="D793" s="30"/>
      <c r="N793" s="30"/>
      <c r="O793" s="30"/>
    </row>
    <row r="794" spans="1:15" x14ac:dyDescent="0.2">
      <c r="A794" s="32"/>
      <c r="D794" s="30"/>
      <c r="N794" s="30"/>
      <c r="O794" s="30"/>
    </row>
    <row r="795" spans="1:15" x14ac:dyDescent="0.2">
      <c r="A795" s="32"/>
      <c r="D795" s="30"/>
      <c r="N795" s="30"/>
      <c r="O795" s="30"/>
    </row>
    <row r="796" spans="1:15" x14ac:dyDescent="0.2">
      <c r="A796" s="32"/>
      <c r="D796" s="30"/>
      <c r="N796" s="30"/>
      <c r="O796" s="30"/>
    </row>
    <row r="797" spans="1:15" x14ac:dyDescent="0.2">
      <c r="A797" s="32"/>
      <c r="D797" s="30"/>
      <c r="N797" s="30"/>
      <c r="O797" s="30"/>
    </row>
    <row r="798" spans="1:15" x14ac:dyDescent="0.2">
      <c r="A798" s="32"/>
      <c r="D798" s="30"/>
      <c r="N798" s="30"/>
      <c r="O798" s="30"/>
    </row>
    <row r="799" spans="1:15" x14ac:dyDescent="0.2">
      <c r="A799" s="32"/>
      <c r="D799" s="30"/>
      <c r="N799" s="30"/>
      <c r="O799" s="30"/>
    </row>
    <row r="800" spans="1:15" x14ac:dyDescent="0.2">
      <c r="A800" s="32"/>
      <c r="D800" s="30"/>
      <c r="N800" s="30"/>
      <c r="O800" s="30"/>
    </row>
    <row r="801" spans="1:15" x14ac:dyDescent="0.2">
      <c r="A801" s="32"/>
      <c r="D801" s="30"/>
      <c r="N801" s="30"/>
      <c r="O801" s="30"/>
    </row>
    <row r="802" spans="1:15" x14ac:dyDescent="0.2">
      <c r="A802" s="32"/>
      <c r="D802" s="30"/>
      <c r="N802" s="30"/>
      <c r="O802" s="30"/>
    </row>
    <row r="803" spans="1:15" x14ac:dyDescent="0.2">
      <c r="A803" s="32"/>
      <c r="D803" s="30"/>
      <c r="N803" s="30"/>
      <c r="O803" s="30"/>
    </row>
    <row r="804" spans="1:15" x14ac:dyDescent="0.2">
      <c r="A804" s="32"/>
      <c r="D804" s="30"/>
      <c r="N804" s="30"/>
      <c r="O804" s="30"/>
    </row>
    <row r="805" spans="1:15" x14ac:dyDescent="0.2">
      <c r="A805" s="32"/>
      <c r="D805" s="30"/>
      <c r="N805" s="30"/>
      <c r="O805" s="30"/>
    </row>
    <row r="806" spans="1:15" x14ac:dyDescent="0.2">
      <c r="A806" s="32"/>
      <c r="D806" s="30"/>
      <c r="N806" s="30"/>
      <c r="O806" s="30"/>
    </row>
    <row r="807" spans="1:15" x14ac:dyDescent="0.2">
      <c r="A807" s="32"/>
      <c r="D807" s="30"/>
      <c r="N807" s="30"/>
      <c r="O807" s="30"/>
    </row>
    <row r="808" spans="1:15" x14ac:dyDescent="0.2">
      <c r="A808" s="32"/>
      <c r="D808" s="30"/>
      <c r="N808" s="30"/>
      <c r="O808" s="30"/>
    </row>
    <row r="809" spans="1:15" x14ac:dyDescent="0.2">
      <c r="A809" s="32"/>
      <c r="D809" s="30"/>
      <c r="N809" s="30"/>
      <c r="O809" s="30"/>
    </row>
    <row r="810" spans="1:15" x14ac:dyDescent="0.2">
      <c r="A810" s="32"/>
      <c r="D810" s="30"/>
      <c r="N810" s="30"/>
      <c r="O810" s="30"/>
    </row>
    <row r="811" spans="1:15" x14ac:dyDescent="0.2">
      <c r="A811" s="32"/>
      <c r="D811" s="30"/>
      <c r="N811" s="30"/>
      <c r="O811" s="30"/>
    </row>
    <row r="812" spans="1:15" x14ac:dyDescent="0.2">
      <c r="A812" s="32"/>
      <c r="D812" s="30"/>
      <c r="N812" s="30"/>
      <c r="O812" s="30"/>
    </row>
    <row r="813" spans="1:15" x14ac:dyDescent="0.2">
      <c r="A813" s="32"/>
      <c r="D813" s="30"/>
      <c r="N813" s="30"/>
      <c r="O813" s="30"/>
    </row>
    <row r="814" spans="1:15" x14ac:dyDescent="0.2">
      <c r="A814" s="32"/>
      <c r="D814" s="30"/>
      <c r="N814" s="30"/>
      <c r="O814" s="30"/>
    </row>
    <row r="815" spans="1:15" x14ac:dyDescent="0.2">
      <c r="A815" s="32"/>
      <c r="D815" s="30"/>
      <c r="N815" s="30"/>
      <c r="O815" s="30"/>
    </row>
    <row r="816" spans="1:15" x14ac:dyDescent="0.2">
      <c r="A816" s="32"/>
      <c r="D816" s="30"/>
      <c r="N816" s="30"/>
      <c r="O816" s="30"/>
    </row>
    <row r="817" spans="1:15" x14ac:dyDescent="0.2">
      <c r="A817" s="32"/>
      <c r="D817" s="30"/>
      <c r="N817" s="30"/>
      <c r="O817" s="30"/>
    </row>
    <row r="818" spans="1:15" x14ac:dyDescent="0.2">
      <c r="A818" s="32"/>
      <c r="D818" s="30"/>
      <c r="N818" s="30"/>
      <c r="O818" s="30"/>
    </row>
    <row r="819" spans="1:15" x14ac:dyDescent="0.2">
      <c r="A819" s="32"/>
      <c r="D819" s="30"/>
      <c r="N819" s="30"/>
      <c r="O819" s="30"/>
    </row>
    <row r="820" spans="1:15" x14ac:dyDescent="0.2">
      <c r="A820" s="32"/>
      <c r="D820" s="30"/>
      <c r="N820" s="30"/>
      <c r="O820" s="30"/>
    </row>
    <row r="821" spans="1:15" x14ac:dyDescent="0.2">
      <c r="A821" s="32"/>
      <c r="D821" s="30"/>
      <c r="N821" s="30"/>
      <c r="O821" s="30"/>
    </row>
    <row r="822" spans="1:15" x14ac:dyDescent="0.2">
      <c r="A822" s="32"/>
      <c r="D822" s="30"/>
      <c r="N822" s="30"/>
      <c r="O822" s="30"/>
    </row>
    <row r="823" spans="1:15" x14ac:dyDescent="0.2">
      <c r="A823" s="32"/>
      <c r="D823" s="30"/>
      <c r="N823" s="30"/>
      <c r="O823" s="30"/>
    </row>
    <row r="824" spans="1:15" x14ac:dyDescent="0.2">
      <c r="A824" s="32"/>
      <c r="D824" s="30"/>
      <c r="N824" s="30"/>
      <c r="O824" s="30"/>
    </row>
    <row r="825" spans="1:15" x14ac:dyDescent="0.2">
      <c r="A825" s="32"/>
      <c r="D825" s="30"/>
      <c r="N825" s="30"/>
      <c r="O825" s="30"/>
    </row>
    <row r="826" spans="1:15" x14ac:dyDescent="0.2">
      <c r="A826" s="32"/>
      <c r="D826" s="30"/>
      <c r="N826" s="30"/>
      <c r="O826" s="30"/>
    </row>
    <row r="827" spans="1:15" x14ac:dyDescent="0.2">
      <c r="A827" s="32"/>
      <c r="D827" s="30"/>
      <c r="N827" s="30"/>
      <c r="O827" s="30"/>
    </row>
    <row r="828" spans="1:15" x14ac:dyDescent="0.2">
      <c r="A828" s="32"/>
      <c r="D828" s="30"/>
      <c r="N828" s="30"/>
      <c r="O828" s="30"/>
    </row>
    <row r="829" spans="1:15" x14ac:dyDescent="0.2">
      <c r="A829" s="32"/>
      <c r="D829" s="30"/>
      <c r="N829" s="30"/>
      <c r="O829" s="30"/>
    </row>
    <row r="830" spans="1:15" x14ac:dyDescent="0.2">
      <c r="A830" s="32"/>
      <c r="D830" s="30"/>
      <c r="N830" s="30"/>
      <c r="O830" s="30"/>
    </row>
    <row r="831" spans="1:15" x14ac:dyDescent="0.2">
      <c r="A831" s="32"/>
      <c r="D831" s="30"/>
      <c r="N831" s="30"/>
      <c r="O831" s="30"/>
    </row>
    <row r="832" spans="1:15" x14ac:dyDescent="0.2">
      <c r="A832" s="32"/>
      <c r="D832" s="30"/>
      <c r="N832" s="30"/>
      <c r="O832" s="30"/>
    </row>
    <row r="833" spans="1:15" x14ac:dyDescent="0.2">
      <c r="A833" s="32"/>
      <c r="D833" s="30"/>
      <c r="N833" s="30"/>
      <c r="O833" s="30"/>
    </row>
    <row r="834" spans="1:15" x14ac:dyDescent="0.2">
      <c r="A834" s="32"/>
      <c r="D834" s="30"/>
      <c r="N834" s="30"/>
      <c r="O834" s="30"/>
    </row>
    <row r="835" spans="1:15" x14ac:dyDescent="0.2">
      <c r="A835" s="32"/>
      <c r="D835" s="30"/>
      <c r="N835" s="30"/>
      <c r="O835" s="30"/>
    </row>
    <row r="836" spans="1:15" x14ac:dyDescent="0.2">
      <c r="A836" s="32"/>
      <c r="D836" s="30"/>
      <c r="N836" s="30"/>
      <c r="O836" s="30"/>
    </row>
    <row r="837" spans="1:15" x14ac:dyDescent="0.2">
      <c r="A837" s="32"/>
      <c r="D837" s="30"/>
      <c r="N837" s="30"/>
      <c r="O837" s="30"/>
    </row>
    <row r="838" spans="1:15" x14ac:dyDescent="0.2">
      <c r="A838" s="32"/>
      <c r="D838" s="30"/>
      <c r="N838" s="30"/>
      <c r="O838" s="30"/>
    </row>
    <row r="839" spans="1:15" x14ac:dyDescent="0.2">
      <c r="A839" s="32"/>
      <c r="D839" s="30"/>
      <c r="N839" s="30"/>
      <c r="O839" s="30"/>
    </row>
    <row r="840" spans="1:15" x14ac:dyDescent="0.2">
      <c r="A840" s="32"/>
      <c r="D840" s="30"/>
      <c r="N840" s="30"/>
      <c r="O840" s="30"/>
    </row>
    <row r="841" spans="1:15" x14ac:dyDescent="0.2">
      <c r="A841" s="32"/>
      <c r="D841" s="30"/>
      <c r="N841" s="30"/>
      <c r="O841" s="30"/>
    </row>
    <row r="842" spans="1:15" x14ac:dyDescent="0.2">
      <c r="A842" s="32"/>
      <c r="D842" s="30"/>
      <c r="N842" s="30"/>
      <c r="O842" s="30"/>
    </row>
    <row r="843" spans="1:15" x14ac:dyDescent="0.2">
      <c r="A843" s="32"/>
      <c r="D843" s="30"/>
      <c r="N843" s="30"/>
      <c r="O843" s="30"/>
    </row>
    <row r="844" spans="1:15" x14ac:dyDescent="0.2">
      <c r="A844" s="32"/>
      <c r="D844" s="30"/>
      <c r="N844" s="30"/>
      <c r="O844" s="30"/>
    </row>
    <row r="845" spans="1:15" x14ac:dyDescent="0.2">
      <c r="A845" s="32"/>
      <c r="D845" s="30"/>
      <c r="N845" s="30"/>
      <c r="O845" s="30"/>
    </row>
    <row r="846" spans="1:15" x14ac:dyDescent="0.2">
      <c r="A846" s="32"/>
      <c r="D846" s="30"/>
      <c r="N846" s="30"/>
      <c r="O846" s="30"/>
    </row>
    <row r="847" spans="1:15" x14ac:dyDescent="0.2">
      <c r="A847" s="32"/>
      <c r="D847" s="30"/>
      <c r="N847" s="30"/>
      <c r="O847" s="30"/>
    </row>
    <row r="848" spans="1:15" x14ac:dyDescent="0.2">
      <c r="A848" s="32"/>
      <c r="D848" s="30"/>
      <c r="N848" s="30"/>
      <c r="O848" s="30"/>
    </row>
    <row r="849" spans="1:15" x14ac:dyDescent="0.2">
      <c r="A849" s="32"/>
      <c r="D849" s="30"/>
      <c r="N849" s="30"/>
      <c r="O849" s="30"/>
    </row>
    <row r="850" spans="1:15" x14ac:dyDescent="0.2">
      <c r="A850" s="32"/>
      <c r="D850" s="30"/>
      <c r="N850" s="30"/>
      <c r="O850" s="30"/>
    </row>
    <row r="851" spans="1:15" x14ac:dyDescent="0.2">
      <c r="A851" s="32"/>
      <c r="D851" s="30"/>
      <c r="N851" s="30"/>
      <c r="O851" s="30"/>
    </row>
    <row r="852" spans="1:15" x14ac:dyDescent="0.2">
      <c r="A852" s="32"/>
      <c r="D852" s="30"/>
      <c r="N852" s="30"/>
      <c r="O852" s="30"/>
    </row>
    <row r="853" spans="1:15" x14ac:dyDescent="0.2">
      <c r="A853" s="32"/>
      <c r="D853" s="30"/>
      <c r="N853" s="30"/>
      <c r="O853" s="30"/>
    </row>
    <row r="854" spans="1:15" x14ac:dyDescent="0.2">
      <c r="A854" s="32"/>
      <c r="D854" s="30"/>
      <c r="N854" s="30"/>
      <c r="O854" s="30"/>
    </row>
    <row r="855" spans="1:15" x14ac:dyDescent="0.2">
      <c r="A855" s="32"/>
      <c r="D855" s="30"/>
      <c r="N855" s="30"/>
      <c r="O855" s="30"/>
    </row>
    <row r="856" spans="1:15" x14ac:dyDescent="0.2">
      <c r="A856" s="32"/>
      <c r="D856" s="30"/>
      <c r="N856" s="30"/>
      <c r="O856" s="30"/>
    </row>
    <row r="857" spans="1:15" x14ac:dyDescent="0.2">
      <c r="A857" s="32"/>
      <c r="D857" s="30"/>
      <c r="N857" s="30"/>
      <c r="O857" s="30"/>
    </row>
    <row r="858" spans="1:15" x14ac:dyDescent="0.2">
      <c r="A858" s="32"/>
      <c r="D858" s="30"/>
      <c r="N858" s="30"/>
      <c r="O858" s="30"/>
    </row>
    <row r="859" spans="1:15" x14ac:dyDescent="0.2">
      <c r="A859" s="32"/>
      <c r="D859" s="30"/>
      <c r="N859" s="30"/>
      <c r="O859" s="30"/>
    </row>
    <row r="860" spans="1:15" x14ac:dyDescent="0.2">
      <c r="A860" s="32"/>
      <c r="D860" s="30"/>
      <c r="N860" s="30"/>
      <c r="O860" s="30"/>
    </row>
    <row r="861" spans="1:15" x14ac:dyDescent="0.2">
      <c r="A861" s="32"/>
      <c r="D861" s="30"/>
      <c r="N861" s="30"/>
      <c r="O861" s="30"/>
    </row>
    <row r="862" spans="1:15" x14ac:dyDescent="0.2">
      <c r="A862" s="32"/>
      <c r="D862" s="30"/>
      <c r="N862" s="30"/>
      <c r="O862" s="30"/>
    </row>
    <row r="863" spans="1:15" x14ac:dyDescent="0.2">
      <c r="A863" s="32"/>
      <c r="D863" s="30"/>
      <c r="N863" s="30"/>
      <c r="O863" s="30"/>
    </row>
    <row r="864" spans="1:15" x14ac:dyDescent="0.2">
      <c r="A864" s="32"/>
      <c r="D864" s="30"/>
      <c r="N864" s="30"/>
      <c r="O864" s="30"/>
    </row>
    <row r="865" spans="1:15" x14ac:dyDescent="0.2">
      <c r="A865" s="32"/>
      <c r="D865" s="30"/>
      <c r="N865" s="30"/>
      <c r="O865" s="30"/>
    </row>
    <row r="866" spans="1:15" x14ac:dyDescent="0.2">
      <c r="A866" s="32"/>
      <c r="D866" s="30"/>
      <c r="N866" s="30"/>
      <c r="O866" s="30"/>
    </row>
    <row r="867" spans="1:15" x14ac:dyDescent="0.2">
      <c r="A867" s="32"/>
      <c r="D867" s="30"/>
      <c r="N867" s="30"/>
      <c r="O867" s="30"/>
    </row>
    <row r="868" spans="1:15" x14ac:dyDescent="0.2">
      <c r="A868" s="32"/>
      <c r="D868" s="30"/>
      <c r="N868" s="30"/>
      <c r="O868" s="30"/>
    </row>
    <row r="869" spans="1:15" x14ac:dyDescent="0.2">
      <c r="A869" s="32"/>
      <c r="D869" s="30"/>
      <c r="N869" s="30"/>
      <c r="O869" s="30"/>
    </row>
    <row r="870" spans="1:15" x14ac:dyDescent="0.2">
      <c r="A870" s="32"/>
      <c r="D870" s="30"/>
      <c r="N870" s="30"/>
      <c r="O870" s="30"/>
    </row>
    <row r="871" spans="1:15" x14ac:dyDescent="0.2">
      <c r="A871" s="32"/>
      <c r="D871" s="30"/>
      <c r="N871" s="30"/>
      <c r="O871" s="30"/>
    </row>
    <row r="872" spans="1:15" x14ac:dyDescent="0.2">
      <c r="A872" s="32"/>
      <c r="D872" s="30"/>
      <c r="N872" s="30"/>
      <c r="O872" s="30"/>
    </row>
    <row r="873" spans="1:15" x14ac:dyDescent="0.2">
      <c r="A873" s="32"/>
      <c r="D873" s="30"/>
      <c r="N873" s="30"/>
      <c r="O873" s="30"/>
    </row>
    <row r="874" spans="1:15" x14ac:dyDescent="0.2">
      <c r="A874" s="32"/>
      <c r="D874" s="30"/>
      <c r="N874" s="30"/>
      <c r="O874" s="30"/>
    </row>
    <row r="875" spans="1:15" x14ac:dyDescent="0.2">
      <c r="A875" s="32"/>
      <c r="D875" s="30"/>
      <c r="N875" s="30"/>
      <c r="O875" s="30"/>
    </row>
    <row r="876" spans="1:15" x14ac:dyDescent="0.2">
      <c r="A876" s="32"/>
      <c r="D876" s="30"/>
      <c r="N876" s="30"/>
      <c r="O876" s="30"/>
    </row>
    <row r="877" spans="1:15" x14ac:dyDescent="0.2">
      <c r="A877" s="32"/>
      <c r="D877" s="30"/>
      <c r="N877" s="30"/>
      <c r="O877" s="30"/>
    </row>
    <row r="878" spans="1:15" x14ac:dyDescent="0.2">
      <c r="A878" s="32"/>
      <c r="D878" s="30"/>
      <c r="N878" s="30"/>
      <c r="O878" s="30"/>
    </row>
    <row r="879" spans="1:15" x14ac:dyDescent="0.2">
      <c r="A879" s="32"/>
      <c r="D879" s="30"/>
      <c r="N879" s="30"/>
      <c r="O879" s="30"/>
    </row>
    <row r="880" spans="1:15" x14ac:dyDescent="0.2">
      <c r="A880" s="32"/>
      <c r="D880" s="30"/>
      <c r="N880" s="30"/>
      <c r="O880" s="30"/>
    </row>
    <row r="881" spans="1:15" x14ac:dyDescent="0.2">
      <c r="A881" s="32"/>
      <c r="D881" s="30"/>
      <c r="N881" s="30"/>
      <c r="O881" s="30"/>
    </row>
    <row r="882" spans="1:15" x14ac:dyDescent="0.2">
      <c r="A882" s="32"/>
      <c r="D882" s="30"/>
      <c r="N882" s="30"/>
      <c r="O882" s="30"/>
    </row>
    <row r="883" spans="1:15" x14ac:dyDescent="0.2">
      <c r="A883" s="32"/>
      <c r="D883" s="30"/>
      <c r="N883" s="30"/>
      <c r="O883" s="30"/>
    </row>
    <row r="884" spans="1:15" x14ac:dyDescent="0.2">
      <c r="A884" s="32"/>
      <c r="D884" s="30"/>
      <c r="N884" s="30"/>
      <c r="O884" s="30"/>
    </row>
    <row r="885" spans="1:15" x14ac:dyDescent="0.2">
      <c r="A885" s="32"/>
      <c r="D885" s="30"/>
      <c r="N885" s="30"/>
      <c r="O885" s="30"/>
    </row>
    <row r="886" spans="1:15" x14ac:dyDescent="0.2">
      <c r="A886" s="32"/>
      <c r="D886" s="30"/>
      <c r="N886" s="30"/>
      <c r="O886" s="30"/>
    </row>
    <row r="887" spans="1:15" x14ac:dyDescent="0.2">
      <c r="A887" s="32"/>
      <c r="D887" s="30"/>
      <c r="N887" s="30"/>
      <c r="O887" s="30"/>
    </row>
    <row r="888" spans="1:15" x14ac:dyDescent="0.2">
      <c r="A888" s="32"/>
      <c r="D888" s="30"/>
      <c r="N888" s="30"/>
      <c r="O888" s="30"/>
    </row>
    <row r="889" spans="1:15" x14ac:dyDescent="0.2">
      <c r="A889" s="32"/>
      <c r="D889" s="30"/>
      <c r="N889" s="30"/>
      <c r="O889" s="30"/>
    </row>
    <row r="890" spans="1:15" x14ac:dyDescent="0.2">
      <c r="A890" s="32"/>
      <c r="D890" s="30"/>
      <c r="N890" s="30"/>
      <c r="O890" s="30"/>
    </row>
    <row r="891" spans="1:15" x14ac:dyDescent="0.2">
      <c r="A891" s="32"/>
      <c r="D891" s="30"/>
      <c r="N891" s="30"/>
      <c r="O891" s="30"/>
    </row>
    <row r="892" spans="1:15" x14ac:dyDescent="0.2">
      <c r="A892" s="32"/>
      <c r="D892" s="30"/>
      <c r="N892" s="30"/>
      <c r="O892" s="30"/>
    </row>
    <row r="893" spans="1:15" x14ac:dyDescent="0.2">
      <c r="A893" s="32"/>
      <c r="D893" s="30"/>
      <c r="N893" s="30"/>
      <c r="O893" s="30"/>
    </row>
    <row r="894" spans="1:15" x14ac:dyDescent="0.2">
      <c r="A894" s="32"/>
      <c r="D894" s="30"/>
      <c r="N894" s="30"/>
      <c r="O894" s="30"/>
    </row>
    <row r="895" spans="1:15" x14ac:dyDescent="0.2">
      <c r="A895" s="32"/>
      <c r="D895" s="30"/>
      <c r="N895" s="30"/>
      <c r="O895" s="30"/>
    </row>
    <row r="896" spans="1:15" x14ac:dyDescent="0.2">
      <c r="A896" s="32"/>
      <c r="D896" s="30"/>
      <c r="N896" s="30"/>
      <c r="O896" s="30"/>
    </row>
    <row r="897" spans="1:15" x14ac:dyDescent="0.2">
      <c r="A897" s="32"/>
      <c r="D897" s="30"/>
      <c r="N897" s="30"/>
      <c r="O897" s="30"/>
    </row>
    <row r="898" spans="1:15" x14ac:dyDescent="0.2">
      <c r="A898" s="32"/>
      <c r="D898" s="30"/>
      <c r="N898" s="30"/>
      <c r="O898" s="30"/>
    </row>
    <row r="899" spans="1:15" x14ac:dyDescent="0.2">
      <c r="A899" s="32"/>
      <c r="D899" s="30"/>
      <c r="N899" s="30"/>
      <c r="O899" s="30"/>
    </row>
    <row r="900" spans="1:15" x14ac:dyDescent="0.2">
      <c r="A900" s="32"/>
      <c r="D900" s="30"/>
      <c r="N900" s="30"/>
      <c r="O900" s="30"/>
    </row>
    <row r="901" spans="1:15" x14ac:dyDescent="0.2">
      <c r="A901" s="32"/>
      <c r="D901" s="30"/>
      <c r="N901" s="30"/>
      <c r="O901" s="30"/>
    </row>
    <row r="902" spans="1:15" x14ac:dyDescent="0.2">
      <c r="A902" s="32"/>
      <c r="D902" s="30"/>
      <c r="N902" s="30"/>
      <c r="O902" s="30"/>
    </row>
    <row r="903" spans="1:15" x14ac:dyDescent="0.2">
      <c r="A903" s="32"/>
      <c r="D903" s="30"/>
      <c r="N903" s="30"/>
      <c r="O903" s="30"/>
    </row>
    <row r="904" spans="1:15" x14ac:dyDescent="0.2">
      <c r="A904" s="32"/>
      <c r="D904" s="30"/>
      <c r="N904" s="30"/>
      <c r="O904" s="30"/>
    </row>
    <row r="905" spans="1:15" x14ac:dyDescent="0.2">
      <c r="A905" s="32"/>
      <c r="D905" s="30"/>
      <c r="N905" s="30"/>
      <c r="O905" s="30"/>
    </row>
    <row r="906" spans="1:15" x14ac:dyDescent="0.2">
      <c r="A906" s="32"/>
      <c r="D906" s="30"/>
      <c r="N906" s="30"/>
      <c r="O906" s="30"/>
    </row>
    <row r="907" spans="1:15" x14ac:dyDescent="0.2">
      <c r="A907" s="32"/>
      <c r="D907" s="30"/>
      <c r="N907" s="30"/>
      <c r="O907" s="30"/>
    </row>
    <row r="908" spans="1:15" x14ac:dyDescent="0.2">
      <c r="A908" s="32"/>
      <c r="D908" s="30"/>
      <c r="N908" s="30"/>
      <c r="O908" s="30"/>
    </row>
    <row r="909" spans="1:15" x14ac:dyDescent="0.2">
      <c r="A909" s="32"/>
      <c r="D909" s="30"/>
      <c r="N909" s="30"/>
      <c r="O909" s="30"/>
    </row>
    <row r="910" spans="1:15" x14ac:dyDescent="0.2">
      <c r="A910" s="32"/>
      <c r="D910" s="30"/>
      <c r="N910" s="30"/>
      <c r="O910" s="30"/>
    </row>
    <row r="911" spans="1:15" x14ac:dyDescent="0.2">
      <c r="A911" s="32"/>
      <c r="D911" s="30"/>
      <c r="N911" s="30"/>
      <c r="O911" s="30"/>
    </row>
    <row r="912" spans="1:15" x14ac:dyDescent="0.2">
      <c r="A912" s="32"/>
      <c r="D912" s="30"/>
      <c r="N912" s="30"/>
      <c r="O912" s="30"/>
    </row>
    <row r="913" spans="1:15" x14ac:dyDescent="0.2">
      <c r="A913" s="32"/>
      <c r="D913" s="30"/>
      <c r="N913" s="30"/>
      <c r="O913" s="30"/>
    </row>
    <row r="914" spans="1:15" x14ac:dyDescent="0.2">
      <c r="A914" s="32"/>
      <c r="D914" s="30"/>
      <c r="N914" s="30"/>
      <c r="O914" s="30"/>
    </row>
    <row r="915" spans="1:15" x14ac:dyDescent="0.2">
      <c r="A915" s="32"/>
      <c r="D915" s="30"/>
      <c r="N915" s="30"/>
      <c r="O915" s="30"/>
    </row>
    <row r="916" spans="1:15" x14ac:dyDescent="0.2">
      <c r="A916" s="32"/>
      <c r="D916" s="30"/>
      <c r="N916" s="30"/>
      <c r="O916" s="30"/>
    </row>
    <row r="917" spans="1:15" x14ac:dyDescent="0.2">
      <c r="A917" s="32"/>
      <c r="D917" s="30"/>
      <c r="N917" s="30"/>
      <c r="O917" s="30"/>
    </row>
    <row r="918" spans="1:15" x14ac:dyDescent="0.2">
      <c r="A918" s="32"/>
      <c r="D918" s="30"/>
      <c r="N918" s="30"/>
      <c r="O918" s="30"/>
    </row>
    <row r="919" spans="1:15" x14ac:dyDescent="0.2">
      <c r="A919" s="32"/>
      <c r="D919" s="30"/>
      <c r="N919" s="30"/>
      <c r="O919" s="30"/>
    </row>
    <row r="920" spans="1:15" x14ac:dyDescent="0.2">
      <c r="A920" s="32"/>
      <c r="D920" s="30"/>
      <c r="N920" s="30"/>
      <c r="O920" s="30"/>
    </row>
    <row r="921" spans="1:15" x14ac:dyDescent="0.2">
      <c r="A921" s="32"/>
      <c r="D921" s="30"/>
      <c r="N921" s="30"/>
      <c r="O921" s="30"/>
    </row>
    <row r="922" spans="1:15" x14ac:dyDescent="0.2">
      <c r="A922" s="32"/>
      <c r="D922" s="30"/>
      <c r="N922" s="30"/>
      <c r="O922" s="30"/>
    </row>
    <row r="923" spans="1:15" x14ac:dyDescent="0.2">
      <c r="A923" s="32"/>
      <c r="D923" s="30"/>
      <c r="N923" s="30"/>
      <c r="O923" s="30"/>
    </row>
    <row r="924" spans="1:15" x14ac:dyDescent="0.2">
      <c r="A924" s="32"/>
      <c r="D924" s="30"/>
      <c r="N924" s="30"/>
      <c r="O924" s="30"/>
    </row>
    <row r="925" spans="1:15" x14ac:dyDescent="0.2">
      <c r="A925" s="32"/>
      <c r="D925" s="30"/>
      <c r="N925" s="30"/>
      <c r="O925" s="30"/>
    </row>
    <row r="926" spans="1:15" x14ac:dyDescent="0.2">
      <c r="A926" s="32"/>
      <c r="D926" s="30"/>
      <c r="N926" s="30"/>
      <c r="O926" s="30"/>
    </row>
    <row r="927" spans="1:15" x14ac:dyDescent="0.2">
      <c r="A927" s="32"/>
      <c r="D927" s="30"/>
      <c r="N927" s="30"/>
      <c r="O927" s="30"/>
    </row>
    <row r="928" spans="1:15" x14ac:dyDescent="0.2">
      <c r="A928" s="32"/>
      <c r="D928" s="30"/>
      <c r="N928" s="30"/>
      <c r="O928" s="30"/>
    </row>
    <row r="929" spans="1:15" x14ac:dyDescent="0.2">
      <c r="A929" s="32"/>
      <c r="D929" s="30"/>
      <c r="N929" s="30"/>
      <c r="O929" s="30"/>
    </row>
    <row r="930" spans="1:15" x14ac:dyDescent="0.2">
      <c r="A930" s="32"/>
      <c r="D930" s="30"/>
      <c r="N930" s="30"/>
      <c r="O930" s="30"/>
    </row>
    <row r="931" spans="1:15" x14ac:dyDescent="0.2">
      <c r="A931" s="32"/>
      <c r="D931" s="30"/>
      <c r="N931" s="30"/>
      <c r="O931" s="30"/>
    </row>
    <row r="932" spans="1:15" x14ac:dyDescent="0.2">
      <c r="A932" s="32"/>
      <c r="D932" s="30"/>
      <c r="N932" s="30"/>
      <c r="O932" s="30"/>
    </row>
    <row r="933" spans="1:15" x14ac:dyDescent="0.2">
      <c r="A933" s="32"/>
      <c r="D933" s="30"/>
      <c r="N933" s="30"/>
      <c r="O933" s="30"/>
    </row>
    <row r="934" spans="1:15" x14ac:dyDescent="0.2">
      <c r="A934" s="32"/>
      <c r="D934" s="30"/>
      <c r="N934" s="30"/>
      <c r="O934" s="30"/>
    </row>
    <row r="935" spans="1:15" x14ac:dyDescent="0.2">
      <c r="A935" s="32"/>
      <c r="D935" s="30"/>
      <c r="N935" s="30"/>
      <c r="O935" s="30"/>
    </row>
    <row r="936" spans="1:15" x14ac:dyDescent="0.2">
      <c r="A936" s="32"/>
      <c r="D936" s="30"/>
      <c r="N936" s="30"/>
      <c r="O936" s="30"/>
    </row>
    <row r="937" spans="1:15" x14ac:dyDescent="0.2">
      <c r="A937" s="32"/>
      <c r="D937" s="30"/>
      <c r="N937" s="30"/>
      <c r="O937" s="30"/>
    </row>
    <row r="938" spans="1:15" x14ac:dyDescent="0.2">
      <c r="A938" s="32"/>
      <c r="D938" s="30"/>
      <c r="N938" s="30"/>
      <c r="O938" s="30"/>
    </row>
    <row r="939" spans="1:15" x14ac:dyDescent="0.2">
      <c r="A939" s="32"/>
      <c r="D939" s="30"/>
      <c r="N939" s="30"/>
      <c r="O939" s="30"/>
    </row>
    <row r="940" spans="1:15" x14ac:dyDescent="0.2">
      <c r="A940" s="32"/>
      <c r="D940" s="30"/>
      <c r="N940" s="30"/>
      <c r="O940" s="30"/>
    </row>
    <row r="941" spans="1:15" x14ac:dyDescent="0.2">
      <c r="A941" s="32"/>
      <c r="D941" s="30"/>
      <c r="N941" s="30"/>
      <c r="O941" s="30"/>
    </row>
    <row r="942" spans="1:15" x14ac:dyDescent="0.2">
      <c r="A942" s="32"/>
      <c r="D942" s="30"/>
      <c r="N942" s="30"/>
      <c r="O942" s="30"/>
    </row>
    <row r="943" spans="1:15" x14ac:dyDescent="0.2">
      <c r="A943" s="32"/>
      <c r="D943" s="30"/>
      <c r="N943" s="30"/>
      <c r="O943" s="30"/>
    </row>
    <row r="944" spans="1:15" x14ac:dyDescent="0.2">
      <c r="A944" s="32"/>
      <c r="D944" s="30"/>
      <c r="N944" s="30"/>
      <c r="O944" s="30"/>
    </row>
    <row r="945" spans="1:15" x14ac:dyDescent="0.2">
      <c r="A945" s="32"/>
      <c r="D945" s="30"/>
      <c r="N945" s="30"/>
      <c r="O945" s="30"/>
    </row>
    <row r="946" spans="1:15" x14ac:dyDescent="0.2">
      <c r="A946" s="32"/>
      <c r="D946" s="30"/>
      <c r="N946" s="30"/>
      <c r="O946" s="30"/>
    </row>
    <row r="947" spans="1:15" x14ac:dyDescent="0.2">
      <c r="A947" s="32"/>
      <c r="D947" s="30"/>
      <c r="N947" s="30"/>
      <c r="O947" s="30"/>
    </row>
    <row r="948" spans="1:15" x14ac:dyDescent="0.2">
      <c r="A948" s="32"/>
      <c r="D948" s="30"/>
      <c r="N948" s="30"/>
      <c r="O948" s="30"/>
    </row>
    <row r="949" spans="1:15" x14ac:dyDescent="0.2">
      <c r="A949" s="32"/>
      <c r="D949" s="30"/>
      <c r="N949" s="30"/>
      <c r="O949" s="30"/>
    </row>
    <row r="950" spans="1:15" x14ac:dyDescent="0.2">
      <c r="A950" s="32"/>
      <c r="D950" s="30"/>
      <c r="N950" s="30"/>
      <c r="O950" s="30"/>
    </row>
    <row r="951" spans="1:15" x14ac:dyDescent="0.2">
      <c r="A951" s="32"/>
      <c r="D951" s="30"/>
      <c r="N951" s="30"/>
      <c r="O951" s="30"/>
    </row>
    <row r="952" spans="1:15" x14ac:dyDescent="0.2">
      <c r="A952" s="32"/>
      <c r="D952" s="30"/>
      <c r="N952" s="30"/>
      <c r="O952" s="30"/>
    </row>
    <row r="953" spans="1:15" x14ac:dyDescent="0.2">
      <c r="A953" s="32"/>
      <c r="D953" s="30"/>
      <c r="N953" s="30"/>
      <c r="O953" s="30"/>
    </row>
    <row r="954" spans="1:15" x14ac:dyDescent="0.2">
      <c r="A954" s="32"/>
      <c r="D954" s="30"/>
      <c r="N954" s="30"/>
      <c r="O954" s="30"/>
    </row>
    <row r="955" spans="1:15" x14ac:dyDescent="0.2">
      <c r="A955" s="32"/>
      <c r="D955" s="30"/>
      <c r="N955" s="30"/>
      <c r="O955" s="30"/>
    </row>
    <row r="956" spans="1:15" x14ac:dyDescent="0.2">
      <c r="A956" s="32"/>
      <c r="D956" s="30"/>
      <c r="N956" s="30"/>
      <c r="O956" s="30"/>
    </row>
    <row r="957" spans="1:15" x14ac:dyDescent="0.2">
      <c r="A957" s="32"/>
      <c r="D957" s="30"/>
      <c r="N957" s="30"/>
      <c r="O957" s="30"/>
    </row>
    <row r="958" spans="1:15" x14ac:dyDescent="0.2">
      <c r="A958" s="32"/>
      <c r="D958" s="30"/>
      <c r="N958" s="30"/>
      <c r="O958" s="30"/>
    </row>
    <row r="959" spans="1:15" x14ac:dyDescent="0.2">
      <c r="A959" s="32"/>
      <c r="D959" s="30"/>
      <c r="N959" s="30"/>
      <c r="O959" s="30"/>
    </row>
    <row r="960" spans="1:15" x14ac:dyDescent="0.2">
      <c r="A960" s="32"/>
      <c r="D960" s="30"/>
      <c r="N960" s="30"/>
      <c r="O960" s="30"/>
    </row>
    <row r="961" spans="1:15" x14ac:dyDescent="0.2">
      <c r="A961" s="32"/>
      <c r="D961" s="30"/>
      <c r="N961" s="30"/>
      <c r="O961" s="30"/>
    </row>
    <row r="962" spans="1:15" x14ac:dyDescent="0.2">
      <c r="A962" s="32"/>
      <c r="D962" s="30"/>
      <c r="N962" s="30"/>
      <c r="O962" s="30"/>
    </row>
    <row r="963" spans="1:15" x14ac:dyDescent="0.2">
      <c r="A963" s="32"/>
      <c r="D963" s="30"/>
      <c r="N963" s="30"/>
      <c r="O963" s="30"/>
    </row>
    <row r="964" spans="1:15" x14ac:dyDescent="0.2">
      <c r="A964" s="32"/>
      <c r="D964" s="30"/>
      <c r="N964" s="30"/>
      <c r="O964" s="30"/>
    </row>
    <row r="965" spans="1:15" x14ac:dyDescent="0.2">
      <c r="A965" s="32"/>
      <c r="D965" s="30"/>
      <c r="N965" s="30"/>
      <c r="O965" s="30"/>
    </row>
    <row r="966" spans="1:15" x14ac:dyDescent="0.2">
      <c r="A966" s="32"/>
      <c r="D966" s="30"/>
      <c r="N966" s="30"/>
      <c r="O966" s="30"/>
    </row>
    <row r="967" spans="1:15" x14ac:dyDescent="0.2">
      <c r="A967" s="32"/>
      <c r="D967" s="30"/>
      <c r="N967" s="30"/>
      <c r="O967" s="30"/>
    </row>
    <row r="968" spans="1:15" x14ac:dyDescent="0.2">
      <c r="A968" s="32"/>
      <c r="D968" s="30"/>
      <c r="N968" s="30"/>
      <c r="O968" s="30"/>
    </row>
    <row r="969" spans="1:15" x14ac:dyDescent="0.2">
      <c r="A969" s="32"/>
      <c r="D969" s="30"/>
      <c r="N969" s="30"/>
      <c r="O969" s="30"/>
    </row>
    <row r="970" spans="1:15" x14ac:dyDescent="0.2">
      <c r="A970" s="32"/>
      <c r="D970" s="30"/>
      <c r="N970" s="30"/>
      <c r="O970" s="30"/>
    </row>
    <row r="971" spans="1:15" x14ac:dyDescent="0.2">
      <c r="A971" s="32"/>
      <c r="D971" s="30"/>
      <c r="N971" s="30"/>
      <c r="O971" s="30"/>
    </row>
    <row r="972" spans="1:15" x14ac:dyDescent="0.2">
      <c r="A972" s="32"/>
      <c r="D972" s="30"/>
      <c r="N972" s="30"/>
      <c r="O972" s="30"/>
    </row>
    <row r="973" spans="1:15" x14ac:dyDescent="0.2">
      <c r="A973" s="32"/>
      <c r="D973" s="30"/>
      <c r="N973" s="30"/>
      <c r="O973" s="30"/>
    </row>
    <row r="974" spans="1:15" x14ac:dyDescent="0.2">
      <c r="A974" s="32"/>
      <c r="D974" s="30"/>
      <c r="N974" s="30"/>
      <c r="O974" s="30"/>
    </row>
    <row r="975" spans="1:15" x14ac:dyDescent="0.2">
      <c r="A975" s="32"/>
      <c r="D975" s="30"/>
      <c r="N975" s="30"/>
      <c r="O975" s="30"/>
    </row>
    <row r="976" spans="1:15" x14ac:dyDescent="0.2">
      <c r="A976" s="32"/>
      <c r="D976" s="30"/>
      <c r="N976" s="30"/>
      <c r="O976" s="30"/>
    </row>
    <row r="977" spans="1:15" x14ac:dyDescent="0.2">
      <c r="A977" s="32"/>
      <c r="D977" s="30"/>
      <c r="N977" s="30"/>
      <c r="O977" s="30"/>
    </row>
    <row r="978" spans="1:15" x14ac:dyDescent="0.2">
      <c r="A978" s="32"/>
      <c r="D978" s="30"/>
      <c r="N978" s="30"/>
      <c r="O978" s="30"/>
    </row>
    <row r="979" spans="1:15" x14ac:dyDescent="0.2">
      <c r="A979" s="32"/>
      <c r="D979" s="30"/>
      <c r="N979" s="30"/>
      <c r="O979" s="30"/>
    </row>
    <row r="980" spans="1:15" x14ac:dyDescent="0.2">
      <c r="A980" s="32"/>
      <c r="D980" s="30"/>
      <c r="N980" s="30"/>
      <c r="O980" s="30"/>
    </row>
    <row r="981" spans="1:15" x14ac:dyDescent="0.2">
      <c r="A981" s="32"/>
      <c r="D981" s="30"/>
      <c r="N981" s="30"/>
      <c r="O981" s="30"/>
    </row>
    <row r="982" spans="1:15" x14ac:dyDescent="0.2">
      <c r="A982" s="32"/>
      <c r="D982" s="30"/>
      <c r="N982" s="30"/>
      <c r="O982" s="30"/>
    </row>
    <row r="983" spans="1:15" x14ac:dyDescent="0.2">
      <c r="A983" s="32"/>
      <c r="D983" s="30"/>
      <c r="N983" s="30"/>
      <c r="O983" s="30"/>
    </row>
    <row r="984" spans="1:15" x14ac:dyDescent="0.2">
      <c r="A984" s="32"/>
      <c r="D984" s="30"/>
      <c r="N984" s="30"/>
      <c r="O984" s="30"/>
    </row>
    <row r="985" spans="1:15" x14ac:dyDescent="0.2">
      <c r="A985" s="32"/>
      <c r="D985" s="30"/>
      <c r="N985" s="30"/>
      <c r="O985" s="30"/>
    </row>
    <row r="986" spans="1:15" x14ac:dyDescent="0.2">
      <c r="A986" s="32"/>
      <c r="D986" s="30"/>
      <c r="N986" s="30"/>
      <c r="O986" s="30"/>
    </row>
    <row r="987" spans="1:15" x14ac:dyDescent="0.2">
      <c r="A987" s="32"/>
      <c r="D987" s="30"/>
      <c r="N987" s="30"/>
      <c r="O987" s="30"/>
    </row>
    <row r="988" spans="1:15" x14ac:dyDescent="0.2">
      <c r="A988" s="32"/>
      <c r="D988" s="30"/>
      <c r="N988" s="30"/>
      <c r="O988" s="30"/>
    </row>
    <row r="989" spans="1:15" x14ac:dyDescent="0.2">
      <c r="A989" s="32"/>
      <c r="D989" s="30"/>
      <c r="N989" s="30"/>
      <c r="O989" s="30"/>
    </row>
    <row r="990" spans="1:15" x14ac:dyDescent="0.2">
      <c r="A990" s="32"/>
      <c r="D990" s="30"/>
      <c r="N990" s="30"/>
      <c r="O990" s="30"/>
    </row>
    <row r="991" spans="1:15" x14ac:dyDescent="0.2">
      <c r="A991" s="32"/>
      <c r="D991" s="30"/>
      <c r="N991" s="30"/>
      <c r="O991" s="30"/>
    </row>
    <row r="992" spans="1:15" x14ac:dyDescent="0.2">
      <c r="A992" s="32"/>
      <c r="D992" s="30"/>
      <c r="N992" s="30"/>
      <c r="O992" s="30"/>
    </row>
    <row r="993" spans="4:15" s="41" customFormat="1" x14ac:dyDescent="0.25">
      <c r="D993" s="42"/>
      <c r="N993" s="43"/>
      <c r="O993" s="43"/>
    </row>
  </sheetData>
  <sheetProtection formatCells="0" formatRows="0" sort="0" autoFilter="0" pivotTables="0"/>
  <autoFilter ref="A1:C193"/>
  <phoneticPr fontId="2" type="noConversion"/>
  <conditionalFormatting sqref="A2:B193">
    <cfRule type="expression" dxfId="1" priority="22">
      <formula>$F2&gt;="просрочка"</formula>
    </cfRule>
    <cfRule type="expression" dxfId="0" priority="23">
      <formula>$H2&gt;="стража"</formula>
    </cfRule>
  </conditionalFormatting>
  <pageMargins left="0.25" right="0.25" top="0.75" bottom="0.75" header="0.3" footer="0.3"/>
  <pageSetup paperSize="9" scale="68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rgb="FFFFC000"/>
  </sheetPr>
  <dimension ref="B2:J41"/>
  <sheetViews>
    <sheetView workbookViewId="0">
      <selection activeCell="D41" sqref="A1:D41"/>
    </sheetView>
  </sheetViews>
  <sheetFormatPr defaultColWidth="8.7109375" defaultRowHeight="15" x14ac:dyDescent="0.25"/>
  <cols>
    <col min="1" max="1" width="7.7109375" bestFit="1" customWidth="1"/>
    <col min="2" max="2" width="5.7109375" bestFit="1" customWidth="1"/>
    <col min="3" max="3" width="23.42578125" customWidth="1"/>
  </cols>
  <sheetData>
    <row r="2" spans="2:10" x14ac:dyDescent="0.25">
      <c r="C2" s="1"/>
    </row>
    <row r="3" spans="2:10" x14ac:dyDescent="0.25">
      <c r="B3" s="3"/>
      <c r="C3" s="2"/>
      <c r="F3" s="2"/>
      <c r="I3" s="4">
        <v>1</v>
      </c>
      <c r="J3" s="4">
        <v>23</v>
      </c>
    </row>
    <row r="4" spans="2:10" x14ac:dyDescent="0.25">
      <c r="B4" s="3"/>
      <c r="C4" s="2"/>
      <c r="F4" s="2"/>
      <c r="I4" s="4">
        <v>2</v>
      </c>
      <c r="J4" s="4">
        <v>53</v>
      </c>
    </row>
    <row r="5" spans="2:10" x14ac:dyDescent="0.25">
      <c r="C5" s="2"/>
      <c r="F5" s="2"/>
      <c r="I5" s="4">
        <v>3</v>
      </c>
      <c r="J5" s="4">
        <v>83</v>
      </c>
    </row>
    <row r="6" spans="2:10" x14ac:dyDescent="0.25">
      <c r="C6" s="2"/>
      <c r="F6" s="2"/>
      <c r="I6" s="4">
        <v>4</v>
      </c>
      <c r="J6" s="4">
        <v>113</v>
      </c>
    </row>
    <row r="7" spans="2:10" x14ac:dyDescent="0.25">
      <c r="C7" s="2"/>
      <c r="F7" s="2"/>
      <c r="I7" s="4">
        <v>5</v>
      </c>
      <c r="J7" s="4">
        <v>143</v>
      </c>
    </row>
    <row r="8" spans="2:10" x14ac:dyDescent="0.25">
      <c r="I8" s="4">
        <v>6</v>
      </c>
      <c r="J8" s="4">
        <v>173</v>
      </c>
    </row>
    <row r="9" spans="2:10" x14ac:dyDescent="0.25">
      <c r="C9" s="1"/>
      <c r="I9" s="4">
        <v>7</v>
      </c>
      <c r="J9" s="4">
        <v>203</v>
      </c>
    </row>
    <row r="10" spans="2:10" x14ac:dyDescent="0.25">
      <c r="C10" s="2"/>
      <c r="F10" s="2"/>
      <c r="I10" s="4">
        <v>8</v>
      </c>
      <c r="J10" s="4">
        <v>233</v>
      </c>
    </row>
    <row r="11" spans="2:10" x14ac:dyDescent="0.25">
      <c r="C11" s="2"/>
      <c r="F11" s="2"/>
      <c r="I11" s="4">
        <v>9</v>
      </c>
      <c r="J11" s="4">
        <v>263</v>
      </c>
    </row>
    <row r="12" spans="2:10" x14ac:dyDescent="0.25">
      <c r="C12" s="2"/>
      <c r="F12" s="2"/>
      <c r="I12" s="4">
        <v>10</v>
      </c>
      <c r="J12" s="4">
        <v>293</v>
      </c>
    </row>
    <row r="13" spans="2:10" x14ac:dyDescent="0.25">
      <c r="C13" s="2"/>
      <c r="F13" s="2"/>
      <c r="I13" s="4">
        <v>11</v>
      </c>
      <c r="J13" s="4">
        <v>323</v>
      </c>
    </row>
    <row r="14" spans="2:10" x14ac:dyDescent="0.25">
      <c r="C14" s="2"/>
      <c r="F14" s="2"/>
      <c r="I14" s="4">
        <v>12</v>
      </c>
      <c r="J14" s="4">
        <v>353</v>
      </c>
    </row>
    <row r="16" spans="2:10" x14ac:dyDescent="0.25">
      <c r="C16" s="1"/>
    </row>
    <row r="17" spans="3:6" x14ac:dyDescent="0.25">
      <c r="C17" s="2"/>
      <c r="F17" s="2"/>
    </row>
    <row r="18" spans="3:6" x14ac:dyDescent="0.25">
      <c r="C18" s="2"/>
      <c r="F18" s="2"/>
    </row>
    <row r="19" spans="3:6" x14ac:dyDescent="0.25">
      <c r="C19" s="2"/>
      <c r="F19" s="2"/>
    </row>
    <row r="21" spans="3:6" x14ac:dyDescent="0.25">
      <c r="C21" s="1"/>
    </row>
    <row r="22" spans="3:6" x14ac:dyDescent="0.25">
      <c r="C22" s="2"/>
      <c r="F22" s="2"/>
    </row>
    <row r="23" spans="3:6" x14ac:dyDescent="0.25">
      <c r="C23" s="2"/>
      <c r="F23" s="2"/>
    </row>
    <row r="24" spans="3:6" x14ac:dyDescent="0.25">
      <c r="C24" s="2"/>
      <c r="F24" s="2"/>
    </row>
    <row r="25" spans="3:6" x14ac:dyDescent="0.25">
      <c r="C25" s="2"/>
      <c r="F25" s="2"/>
    </row>
    <row r="27" spans="3:6" x14ac:dyDescent="0.25">
      <c r="C27" s="1"/>
    </row>
    <row r="28" spans="3:6" x14ac:dyDescent="0.25">
      <c r="C28" s="2"/>
      <c r="F28" s="2"/>
    </row>
    <row r="29" spans="3:6" x14ac:dyDescent="0.25">
      <c r="C29" s="2"/>
      <c r="F29" s="2"/>
    </row>
    <row r="30" spans="3:6" x14ac:dyDescent="0.25">
      <c r="C30" s="2"/>
      <c r="F30" s="2"/>
    </row>
    <row r="32" spans="3:6" x14ac:dyDescent="0.25">
      <c r="C32" s="1"/>
    </row>
    <row r="33" spans="3:6" x14ac:dyDescent="0.25">
      <c r="C33" s="2"/>
      <c r="F33" s="2"/>
    </row>
    <row r="34" spans="3:6" x14ac:dyDescent="0.25">
      <c r="C34" s="2"/>
      <c r="F34" s="2"/>
    </row>
    <row r="35" spans="3:6" x14ac:dyDescent="0.25">
      <c r="C35" s="2"/>
      <c r="F35" s="2"/>
    </row>
    <row r="37" spans="3:6" x14ac:dyDescent="0.25">
      <c r="C37" s="1"/>
    </row>
    <row r="39" spans="3:6" x14ac:dyDescent="0.25">
      <c r="C39" s="1"/>
    </row>
    <row r="41" spans="3:6" x14ac:dyDescent="0.25">
      <c r="C41" s="2"/>
    </row>
  </sheetData>
  <sheetProtection formatCells="0" formatColumns="0" formatRows="0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H28"/>
  <sheetViews>
    <sheetView tabSelected="1" zoomScale="130" zoomScaleNormal="130" zoomScalePageLayoutView="150" workbookViewId="0">
      <selection activeCell="B2" sqref="B2"/>
    </sheetView>
  </sheetViews>
  <sheetFormatPr defaultColWidth="8.7109375" defaultRowHeight="15" x14ac:dyDescent="0.25"/>
  <cols>
    <col min="1" max="1" width="36.7109375" style="8" customWidth="1"/>
    <col min="2" max="2" width="12.42578125" style="8" customWidth="1"/>
    <col min="3" max="3" width="13.140625" style="8" customWidth="1"/>
    <col min="4" max="4" width="8.7109375" style="8"/>
    <col min="5" max="5" width="11.28515625" style="8" customWidth="1"/>
    <col min="6" max="6" width="19.28515625" style="8" customWidth="1"/>
    <col min="7" max="7" width="18.28515625" style="8" customWidth="1"/>
    <col min="8" max="8" width="20.140625" style="8" customWidth="1"/>
    <col min="9" max="16384" width="8.7109375" style="8"/>
  </cols>
  <sheetData>
    <row r="1" spans="1:6" x14ac:dyDescent="0.25">
      <c r="A1" s="9"/>
      <c r="B1" s="10"/>
    </row>
    <row r="2" spans="1:6" ht="15.75" thickBot="1" x14ac:dyDescent="0.3">
      <c r="A2" s="11" t="s">
        <v>9</v>
      </c>
      <c r="B2" s="12" t="e">
        <f>SUMPRODUCT(('Великолукский МСО'!$A$2:$A$193&gt;2)*('Великолукский МСО'!$B$2:$B$193={"Направлено прокурору";"Прекращено";"Медицинские меры";"Воспитательные меры"}))</f>
        <v>#N/A</v>
      </c>
    </row>
    <row r="3" spans="1:6" ht="15.75" thickBot="1" x14ac:dyDescent="0.3"/>
    <row r="4" spans="1:6" x14ac:dyDescent="0.25">
      <c r="A4" s="13" t="s">
        <v>8</v>
      </c>
      <c r="B4" s="14"/>
    </row>
    <row r="5" spans="1:6" ht="28.5" x14ac:dyDescent="0.25">
      <c r="A5" s="15" t="s">
        <v>11</v>
      </c>
      <c r="B5" s="16"/>
    </row>
    <row r="6" spans="1:6" ht="15.75" thickBot="1" x14ac:dyDescent="0.3">
      <c r="A6" s="17" t="s">
        <v>10</v>
      </c>
      <c r="B6" s="18"/>
      <c r="D6" s="7"/>
      <c r="E6" s="7"/>
      <c r="F6" s="7"/>
    </row>
    <row r="7" spans="1:6" x14ac:dyDescent="0.25">
      <c r="D7" s="7"/>
      <c r="E7" s="7"/>
      <c r="F7" s="7"/>
    </row>
    <row r="8" spans="1:6" x14ac:dyDescent="0.25">
      <c r="A8" s="24"/>
      <c r="B8" s="25"/>
      <c r="C8" s="7"/>
      <c r="D8" s="7"/>
      <c r="E8" s="7"/>
      <c r="F8" s="7"/>
    </row>
    <row r="9" spans="1:6" x14ac:dyDescent="0.25">
      <c r="A9" s="7"/>
      <c r="B9" s="26"/>
      <c r="C9" s="7"/>
      <c r="D9" s="7"/>
      <c r="E9" s="7"/>
      <c r="F9" s="7"/>
    </row>
    <row r="10" spans="1:6" x14ac:dyDescent="0.25">
      <c r="A10" s="7"/>
      <c r="B10" s="27"/>
      <c r="C10" s="7"/>
      <c r="D10" s="7"/>
      <c r="E10" s="7"/>
      <c r="F10" s="7"/>
    </row>
    <row r="11" spans="1:6" x14ac:dyDescent="0.25">
      <c r="A11" s="28"/>
      <c r="B11" s="7"/>
      <c r="C11" s="7"/>
      <c r="D11" s="7"/>
      <c r="E11" s="7"/>
      <c r="F11" s="7"/>
    </row>
    <row r="12" spans="1:6" x14ac:dyDescent="0.25">
      <c r="A12" s="29"/>
      <c r="B12" s="7"/>
      <c r="C12" s="7"/>
      <c r="D12" s="7"/>
      <c r="E12" s="7"/>
      <c r="F12" s="7"/>
    </row>
    <row r="13" spans="1:6" x14ac:dyDescent="0.25">
      <c r="D13" s="7"/>
      <c r="E13" s="7"/>
      <c r="F13" s="7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  <row r="17" spans="1:8" x14ac:dyDescent="0.25">
      <c r="A17" s="22"/>
      <c r="B17" s="23"/>
      <c r="C17" s="19"/>
      <c r="D17" s="19"/>
      <c r="E17" s="19"/>
      <c r="F17" s="19"/>
      <c r="G17" s="19"/>
      <c r="H17" s="20"/>
    </row>
    <row r="18" spans="1:8" x14ac:dyDescent="0.25">
      <c r="A18" s="22"/>
      <c r="B18" s="23"/>
      <c r="C18" s="19"/>
      <c r="D18" s="19"/>
      <c r="E18" s="19"/>
      <c r="F18" s="19"/>
      <c r="G18" s="19"/>
      <c r="H18" s="20"/>
    </row>
    <row r="19" spans="1:8" x14ac:dyDescent="0.25">
      <c r="A19" s="22"/>
      <c r="B19" s="23"/>
      <c r="C19" s="19"/>
      <c r="D19" s="19"/>
      <c r="E19" s="19"/>
      <c r="F19" s="19"/>
      <c r="G19" s="19"/>
      <c r="H19" s="20"/>
    </row>
    <row r="20" spans="1:8" x14ac:dyDescent="0.25">
      <c r="A20" s="21"/>
      <c r="B20" s="7"/>
      <c r="C20" s="7"/>
      <c r="D20" s="7"/>
      <c r="E20" s="7"/>
    </row>
    <row r="21" spans="1:8" x14ac:dyDescent="0.25">
      <c r="A21" s="7"/>
      <c r="B21" s="7"/>
      <c r="C21" s="7"/>
      <c r="D21" s="7"/>
      <c r="E21" s="7"/>
    </row>
    <row r="22" spans="1:8" x14ac:dyDescent="0.25">
      <c r="A22" s="7"/>
      <c r="B22" s="7"/>
      <c r="C22" s="7"/>
      <c r="D22" s="7"/>
      <c r="E22" s="7"/>
    </row>
    <row r="23" spans="1:8" x14ac:dyDescent="0.25">
      <c r="A23" s="7"/>
      <c r="B23" s="7"/>
      <c r="C23" s="7"/>
      <c r="D23" s="7"/>
      <c r="E23" s="7"/>
    </row>
    <row r="24" spans="1:8" x14ac:dyDescent="0.25">
      <c r="A24" s="7"/>
      <c r="B24" s="7"/>
      <c r="C24" s="7"/>
      <c r="D24" s="7"/>
      <c r="E24" s="7"/>
    </row>
    <row r="25" spans="1:8" x14ac:dyDescent="0.25">
      <c r="A25" s="7"/>
      <c r="B25" s="7"/>
      <c r="C25" s="7"/>
      <c r="D25" s="7"/>
      <c r="E25" s="7"/>
    </row>
    <row r="26" spans="1:8" x14ac:dyDescent="0.25">
      <c r="A26" s="7"/>
      <c r="B26" s="7"/>
      <c r="C26" s="7"/>
      <c r="D26" s="7"/>
      <c r="E26" s="7"/>
    </row>
    <row r="27" spans="1:8" x14ac:dyDescent="0.25">
      <c r="A27" s="7"/>
      <c r="B27" s="7"/>
      <c r="C27" s="7"/>
      <c r="D27" s="7"/>
      <c r="E27" s="7"/>
    </row>
    <row r="28" spans="1:8" x14ac:dyDescent="0.25">
      <c r="A28" s="7"/>
      <c r="B28" s="7"/>
      <c r="C28" s="7"/>
      <c r="D28" s="7"/>
      <c r="E28" s="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Великолукский МСО</vt:lpstr>
      <vt:lpstr>Справочник</vt:lpstr>
      <vt:lpstr>Данные</vt:lpstr>
      <vt:lpstr>Лист1</vt:lpstr>
      <vt:lpstr>'Великолукский МСО'!Область_печати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РњРёС…Р°РёР»</cp:lastModifiedBy>
  <cp:lastPrinted>2013-08-20T13:40:30Z</cp:lastPrinted>
  <dcterms:created xsi:type="dcterms:W3CDTF">2011-02-14T14:44:20Z</dcterms:created>
  <dcterms:modified xsi:type="dcterms:W3CDTF">2013-08-22T16:46:26Z</dcterms:modified>
</cp:coreProperties>
</file>