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Товар" sheetId="1" r:id="rId1"/>
    <sheet name="Сентябрь" sheetId="2" r:id="rId2"/>
    <sheet name="Рассходы" sheetId="3" r:id="rId3"/>
    <sheet name="Доход" sheetId="4" r:id="rId4"/>
  </sheets>
  <definedNames>
    <definedName name="Игрушки">Товар!$B$2:$B$7</definedName>
    <definedName name="Канц.товары">Товар!$B$8:$B$14</definedName>
    <definedName name="Отдел">Товар!$A$2:$A$20</definedName>
    <definedName name="Рыбалка">Товар!$B$20:$B$24</definedName>
    <definedName name="Стройка">Товар!$B$15:$B$19</definedName>
    <definedName name="Цена">Товар!$F$2:$F$28</definedName>
  </definedNames>
  <calcPr calcId="125725"/>
</workbook>
</file>

<file path=xl/calcChain.xml><?xml version="1.0" encoding="utf-8"?>
<calcChain xmlns="http://schemas.openxmlformats.org/spreadsheetml/2006/main">
  <c r="G10" i="2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7"/>
  <c r="G8"/>
  <c r="G9"/>
  <c r="F20" i="1"/>
  <c r="H20" s="1"/>
  <c r="F21"/>
  <c r="H21" s="1"/>
  <c r="F22"/>
  <c r="H22" s="1"/>
  <c r="F23"/>
  <c r="E8" i="2" s="1"/>
  <c r="F8" s="1"/>
  <c r="F24" i="1"/>
  <c r="H24" s="1"/>
  <c r="G4" i="2"/>
  <c r="G5"/>
  <c r="G6"/>
  <c r="E10"/>
  <c r="F10"/>
  <c r="H10"/>
  <c r="E11"/>
  <c r="F11" s="1"/>
  <c r="E12"/>
  <c r="F12"/>
  <c r="H12"/>
  <c r="E13"/>
  <c r="F13"/>
  <c r="H13"/>
  <c r="E14"/>
  <c r="F14"/>
  <c r="H14"/>
  <c r="E15"/>
  <c r="F15"/>
  <c r="H15"/>
  <c r="E16"/>
  <c r="F16"/>
  <c r="H16"/>
  <c r="E17"/>
  <c r="F17"/>
  <c r="H17"/>
  <c r="E18"/>
  <c r="F18"/>
  <c r="H18"/>
  <c r="E19"/>
  <c r="F19"/>
  <c r="H19"/>
  <c r="D20"/>
  <c r="E20"/>
  <c r="D21"/>
  <c r="E21"/>
  <c r="D22"/>
  <c r="E22"/>
  <c r="D23"/>
  <c r="E23"/>
  <c r="D24"/>
  <c r="E24"/>
  <c r="G3"/>
  <c r="G2"/>
  <c r="E1" i="3"/>
  <c r="C33" i="4" s="1"/>
  <c r="F8" i="1"/>
  <c r="H8" s="1"/>
  <c r="F9"/>
  <c r="H9" s="1"/>
  <c r="F10"/>
  <c r="H10" s="1"/>
  <c r="F11"/>
  <c r="H11" s="1"/>
  <c r="F12"/>
  <c r="H12" s="1"/>
  <c r="F13"/>
  <c r="H13" s="1"/>
  <c r="F14"/>
  <c r="H14" s="1"/>
  <c r="F15"/>
  <c r="H15" s="1"/>
  <c r="F16"/>
  <c r="H16" s="1"/>
  <c r="F17"/>
  <c r="H17" s="1"/>
  <c r="F18"/>
  <c r="H18" s="1"/>
  <c r="F19"/>
  <c r="H19" s="1"/>
  <c r="F3"/>
  <c r="H3" s="1"/>
  <c r="F4"/>
  <c r="H4" s="1"/>
  <c r="F5"/>
  <c r="H5" s="1"/>
  <c r="F6"/>
  <c r="H6" s="1"/>
  <c r="F7"/>
  <c r="H7" s="1"/>
  <c r="F2"/>
  <c r="H2" s="1"/>
  <c r="E2" i="2" l="1"/>
  <c r="F2" s="1"/>
  <c r="E6"/>
  <c r="F6" s="1"/>
  <c r="E4"/>
  <c r="F4" s="1"/>
  <c r="E9"/>
  <c r="F9" s="1"/>
  <c r="E7"/>
  <c r="F7" s="1"/>
  <c r="H23" i="1"/>
  <c r="J2" s="1"/>
  <c r="C2" i="4" s="1"/>
  <c r="E3" i="2"/>
  <c r="F3" s="1"/>
  <c r="E5"/>
  <c r="F5" s="1"/>
  <c r="H2" l="1"/>
  <c r="C3" i="4" s="1"/>
  <c r="G2" s="1"/>
</calcChain>
</file>

<file path=xl/sharedStrings.xml><?xml version="1.0" encoding="utf-8"?>
<sst xmlns="http://schemas.openxmlformats.org/spreadsheetml/2006/main" count="72" uniqueCount="49">
  <si>
    <t>Колличество</t>
  </si>
  <si>
    <t>Оптовая цена</t>
  </si>
  <si>
    <t>Розничная цена</t>
  </si>
  <si>
    <t>Процент</t>
  </si>
  <si>
    <t>Количество</t>
  </si>
  <si>
    <t xml:space="preserve">Цена </t>
  </si>
  <si>
    <t>Отдел</t>
  </si>
  <si>
    <t>Игрушки</t>
  </si>
  <si>
    <t>р</t>
  </si>
  <si>
    <t>о</t>
  </si>
  <si>
    <t>л</t>
  </si>
  <si>
    <t>Канц.товары</t>
  </si>
  <si>
    <t>ручка</t>
  </si>
  <si>
    <t>карандаш</t>
  </si>
  <si>
    <t>з</t>
  </si>
  <si>
    <t>д</t>
  </si>
  <si>
    <t>кукла</t>
  </si>
  <si>
    <t>енот</t>
  </si>
  <si>
    <t>нимб</t>
  </si>
  <si>
    <t>ластик</t>
  </si>
  <si>
    <t>тетрадь</t>
  </si>
  <si>
    <t>гипс</t>
  </si>
  <si>
    <t>цемент</t>
  </si>
  <si>
    <t>нож</t>
  </si>
  <si>
    <t>лак</t>
  </si>
  <si>
    <t>краска</t>
  </si>
  <si>
    <t>Сумма</t>
  </si>
  <si>
    <t>Рассходы</t>
  </si>
  <si>
    <t>З/п реализаторам</t>
  </si>
  <si>
    <t>З/п уборщице</t>
  </si>
  <si>
    <t xml:space="preserve">Бензин </t>
  </si>
  <si>
    <t>Свет</t>
  </si>
  <si>
    <t>Выручка за день</t>
  </si>
  <si>
    <t>Сентябрь</t>
  </si>
  <si>
    <t>Остаток шт</t>
  </si>
  <si>
    <t>Наименование</t>
  </si>
  <si>
    <t>Стройка</t>
  </si>
  <si>
    <t>Рыбалка</t>
  </si>
  <si>
    <t>удочка</t>
  </si>
  <si>
    <t xml:space="preserve">леска </t>
  </si>
  <si>
    <t>крючок</t>
  </si>
  <si>
    <t>поплавок</t>
  </si>
  <si>
    <t>наживка</t>
  </si>
  <si>
    <t>Товар</t>
  </si>
  <si>
    <t>Выручка</t>
  </si>
  <si>
    <t>Доход</t>
  </si>
  <si>
    <t>Приход</t>
  </si>
  <si>
    <t>Дата</t>
  </si>
  <si>
    <t>Наим-е товара</t>
  </si>
</sst>
</file>

<file path=xl/styles.xml><?xml version="1.0" encoding="utf-8"?>
<styleSheet xmlns="http://schemas.openxmlformats.org/spreadsheetml/2006/main">
  <numFmts count="3">
    <numFmt numFmtId="164" formatCode="#,##0.00&quot;р.&quot;"/>
    <numFmt numFmtId="165" formatCode="#,##0.00\ [$грн.-422]"/>
    <numFmt numFmtId="166" formatCode="[$-F800]dddd\,\ mmmm\ dd\,\ yyyy"/>
  </numFmts>
  <fonts count="16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6"/>
      <color indexed="62"/>
      <name val="Times New Roman"/>
      <family val="1"/>
      <charset val="204"/>
    </font>
    <font>
      <sz val="16"/>
      <color indexed="62"/>
      <name val="Calibri"/>
      <family val="2"/>
      <charset val="204"/>
    </font>
    <font>
      <sz val="16"/>
      <color indexed="10"/>
      <name val="Times New Roman"/>
      <family val="1"/>
      <charset val="204"/>
    </font>
    <font>
      <sz val="16"/>
      <color indexed="14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0" fontId="3" fillId="9" borderId="0" xfId="0" applyFont="1" applyFill="1"/>
    <xf numFmtId="0" fontId="3" fillId="10" borderId="0" xfId="0" applyFont="1" applyFill="1"/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/>
    <xf numFmtId="165" fontId="1" fillId="0" borderId="0" xfId="0" applyNumberFormat="1" applyFont="1"/>
    <xf numFmtId="165" fontId="9" fillId="12" borderId="0" xfId="0" applyNumberFormat="1" applyFont="1" applyFill="1"/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12" borderId="0" xfId="0" applyFont="1" applyFill="1" applyAlignment="1">
      <alignment horizontal="center"/>
    </xf>
    <xf numFmtId="165" fontId="11" fillId="0" borderId="0" xfId="0" applyNumberFormat="1" applyFont="1"/>
    <xf numFmtId="0" fontId="3" fillId="13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14" borderId="0" xfId="0" applyFont="1" applyFill="1"/>
    <xf numFmtId="0" fontId="12" fillId="1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" fontId="13" fillId="0" borderId="0" xfId="0" applyNumberFormat="1" applyFont="1" applyAlignment="1">
      <alignment horizontal="left" vertical="center"/>
    </xf>
    <xf numFmtId="0" fontId="2" fillId="17" borderId="0" xfId="0" applyFont="1" applyFill="1" applyAlignment="1">
      <alignment horizontal="center"/>
    </xf>
    <xf numFmtId="0" fontId="2" fillId="16" borderId="0" xfId="0" applyFont="1" applyFill="1" applyAlignment="1">
      <alignment horizontal="center"/>
    </xf>
    <xf numFmtId="0" fontId="3" fillId="11" borderId="0" xfId="0" applyFont="1" applyFill="1" applyAlignment="1">
      <alignment horizontal="center" vertical="center"/>
    </xf>
    <xf numFmtId="166" fontId="9" fillId="12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K97"/>
  <sheetViews>
    <sheetView workbookViewId="0">
      <selection activeCell="C28" sqref="C28"/>
    </sheetView>
  </sheetViews>
  <sheetFormatPr defaultRowHeight="15"/>
  <cols>
    <col min="1" max="1" width="17" bestFit="1" customWidth="1"/>
    <col min="2" max="2" width="23.28515625" bestFit="1" customWidth="1"/>
    <col min="3" max="3" width="20.42578125" bestFit="1" customWidth="1"/>
    <col min="4" max="4" width="21.42578125" bestFit="1" customWidth="1"/>
    <col min="5" max="5" width="15.5703125" bestFit="1" customWidth="1"/>
    <col min="6" max="6" width="24.85546875" bestFit="1" customWidth="1"/>
    <col min="7" max="7" width="8.85546875" customWidth="1"/>
    <col min="8" max="8" width="17.28515625" bestFit="1" customWidth="1"/>
    <col min="10" max="10" width="18.7109375" bestFit="1" customWidth="1"/>
  </cols>
  <sheetData>
    <row r="1" spans="1:11" ht="23.25">
      <c r="A1" s="8" t="s">
        <v>6</v>
      </c>
      <c r="B1" s="9" t="s">
        <v>35</v>
      </c>
      <c r="C1" s="10" t="s">
        <v>0</v>
      </c>
      <c r="D1" s="11" t="s">
        <v>1</v>
      </c>
      <c r="E1" s="9" t="s">
        <v>3</v>
      </c>
      <c r="F1" s="12" t="s">
        <v>2</v>
      </c>
      <c r="G1" s="5"/>
      <c r="H1" s="28" t="s">
        <v>46</v>
      </c>
      <c r="I1" s="3"/>
      <c r="J1" s="26" t="s">
        <v>43</v>
      </c>
      <c r="K1" s="3"/>
    </row>
    <row r="2" spans="1:11" ht="20.25">
      <c r="A2" s="13" t="s">
        <v>7</v>
      </c>
      <c r="B2" s="3" t="s">
        <v>16</v>
      </c>
      <c r="C2" s="15">
        <v>1000</v>
      </c>
      <c r="D2" s="20">
        <v>0.75</v>
      </c>
      <c r="E2" s="15">
        <v>0.5</v>
      </c>
      <c r="F2" s="20">
        <f>D2+D2*E2</f>
        <v>1.125</v>
      </c>
      <c r="G2" s="20"/>
      <c r="H2" s="20">
        <f>C2*F2</f>
        <v>1125</v>
      </c>
      <c r="I2" s="3"/>
      <c r="J2" s="20">
        <f>SUM(H2:H24)</f>
        <v>170922</v>
      </c>
      <c r="K2" s="3"/>
    </row>
    <row r="3" spans="1:11" ht="20.25">
      <c r="A3" s="4"/>
      <c r="B3" s="3" t="s">
        <v>17</v>
      </c>
      <c r="C3" s="15">
        <v>200</v>
      </c>
      <c r="D3" s="20">
        <v>1.5</v>
      </c>
      <c r="E3" s="15">
        <v>0.5</v>
      </c>
      <c r="F3" s="20">
        <f t="shared" ref="F3:F24" si="0">D3+D3*E3</f>
        <v>2.25</v>
      </c>
      <c r="G3" s="20"/>
      <c r="H3" s="20">
        <f t="shared" ref="H3:H24" si="1">C3*F3</f>
        <v>450</v>
      </c>
      <c r="I3" s="3"/>
      <c r="K3" s="3"/>
    </row>
    <row r="4" spans="1:11" ht="20.25">
      <c r="A4" s="4"/>
      <c r="B4" s="3" t="s">
        <v>18</v>
      </c>
      <c r="C4" s="15">
        <v>100</v>
      </c>
      <c r="D4" s="20">
        <v>2.6</v>
      </c>
      <c r="E4" s="15">
        <v>0.5</v>
      </c>
      <c r="F4" s="20">
        <f t="shared" si="0"/>
        <v>3.9000000000000004</v>
      </c>
      <c r="G4" s="20"/>
      <c r="H4" s="20">
        <f t="shared" si="1"/>
        <v>390.00000000000006</v>
      </c>
      <c r="I4" s="3"/>
      <c r="K4" s="3"/>
    </row>
    <row r="5" spans="1:11" ht="20.25">
      <c r="A5" s="4"/>
      <c r="B5" s="3" t="s">
        <v>8</v>
      </c>
      <c r="C5" s="15">
        <v>50</v>
      </c>
      <c r="D5" s="20">
        <v>1.75</v>
      </c>
      <c r="E5" s="15">
        <v>0.5</v>
      </c>
      <c r="F5" s="20">
        <f t="shared" si="0"/>
        <v>2.625</v>
      </c>
      <c r="G5" s="20"/>
      <c r="H5" s="20">
        <f t="shared" si="1"/>
        <v>131.25</v>
      </c>
      <c r="I5" s="3"/>
      <c r="K5" s="3"/>
    </row>
    <row r="6" spans="1:11" ht="20.25">
      <c r="A6" s="4"/>
      <c r="B6" s="3" t="s">
        <v>9</v>
      </c>
      <c r="C6" s="15">
        <v>1500</v>
      </c>
      <c r="D6" s="20">
        <v>3</v>
      </c>
      <c r="E6" s="15">
        <v>0.5</v>
      </c>
      <c r="F6" s="20">
        <f t="shared" si="0"/>
        <v>4.5</v>
      </c>
      <c r="G6" s="20"/>
      <c r="H6" s="20">
        <f t="shared" si="1"/>
        <v>6750</v>
      </c>
      <c r="I6" s="3"/>
      <c r="K6" s="3"/>
    </row>
    <row r="7" spans="1:11" ht="20.25">
      <c r="A7" s="4"/>
      <c r="B7" s="3" t="s">
        <v>10</v>
      </c>
      <c r="C7" s="15">
        <v>300</v>
      </c>
      <c r="D7" s="20">
        <v>2.5</v>
      </c>
      <c r="E7" s="15">
        <v>0.5</v>
      </c>
      <c r="F7" s="20">
        <f t="shared" si="0"/>
        <v>3.75</v>
      </c>
      <c r="G7" s="20"/>
      <c r="H7" s="20">
        <f t="shared" si="1"/>
        <v>1125</v>
      </c>
      <c r="I7" s="3"/>
      <c r="K7" s="3"/>
    </row>
    <row r="8" spans="1:11" ht="20.25">
      <c r="A8" s="13" t="s">
        <v>11</v>
      </c>
      <c r="B8" s="3" t="s">
        <v>12</v>
      </c>
      <c r="C8" s="15">
        <v>250</v>
      </c>
      <c r="D8" s="20">
        <v>1.05</v>
      </c>
      <c r="E8" s="15">
        <v>0.5</v>
      </c>
      <c r="F8" s="20">
        <f t="shared" si="0"/>
        <v>1.5750000000000002</v>
      </c>
      <c r="G8" s="20"/>
      <c r="H8" s="20">
        <f t="shared" si="1"/>
        <v>393.75000000000006</v>
      </c>
      <c r="I8" s="3"/>
      <c r="K8" s="3"/>
    </row>
    <row r="9" spans="1:11" ht="20.25">
      <c r="A9" s="13"/>
      <c r="B9" s="3" t="s">
        <v>13</v>
      </c>
      <c r="C9" s="15">
        <v>90</v>
      </c>
      <c r="D9" s="20">
        <v>3.55</v>
      </c>
      <c r="E9" s="15">
        <v>0.5</v>
      </c>
      <c r="F9" s="20">
        <f t="shared" si="0"/>
        <v>5.3249999999999993</v>
      </c>
      <c r="G9" s="20"/>
      <c r="H9" s="20">
        <f t="shared" si="1"/>
        <v>479.24999999999994</v>
      </c>
      <c r="I9" s="3"/>
      <c r="K9" s="3"/>
    </row>
    <row r="10" spans="1:11" ht="20.25">
      <c r="A10" s="13"/>
      <c r="B10" s="3" t="s">
        <v>19</v>
      </c>
      <c r="C10" s="15">
        <v>50</v>
      </c>
      <c r="D10" s="20">
        <v>0.65</v>
      </c>
      <c r="E10" s="15">
        <v>0.5</v>
      </c>
      <c r="F10" s="20">
        <f t="shared" si="0"/>
        <v>0.97500000000000009</v>
      </c>
      <c r="G10" s="20"/>
      <c r="H10" s="20">
        <f t="shared" si="1"/>
        <v>48.750000000000007</v>
      </c>
      <c r="I10" s="3"/>
      <c r="K10" s="3"/>
    </row>
    <row r="11" spans="1:11" ht="20.25">
      <c r="A11" s="13"/>
      <c r="B11" s="3" t="s">
        <v>20</v>
      </c>
      <c r="C11" s="15">
        <v>800</v>
      </c>
      <c r="D11" s="20">
        <v>0.25</v>
      </c>
      <c r="E11" s="15">
        <v>0.5</v>
      </c>
      <c r="F11" s="20">
        <f t="shared" si="0"/>
        <v>0.375</v>
      </c>
      <c r="G11" s="20"/>
      <c r="H11" s="20">
        <f t="shared" si="1"/>
        <v>300</v>
      </c>
      <c r="I11" s="3"/>
      <c r="K11" s="3"/>
    </row>
    <row r="12" spans="1:11" ht="20.25">
      <c r="A12" s="13"/>
      <c r="B12" s="3" t="s">
        <v>10</v>
      </c>
      <c r="C12" s="15">
        <v>350</v>
      </c>
      <c r="D12" s="20">
        <v>5</v>
      </c>
      <c r="E12" s="15">
        <v>0.5</v>
      </c>
      <c r="F12" s="20">
        <f t="shared" si="0"/>
        <v>7.5</v>
      </c>
      <c r="G12" s="20"/>
      <c r="H12" s="20">
        <f t="shared" si="1"/>
        <v>2625</v>
      </c>
      <c r="I12" s="3"/>
      <c r="K12" s="3"/>
    </row>
    <row r="13" spans="1:11" ht="20.25">
      <c r="A13" s="13"/>
      <c r="B13" s="3" t="s">
        <v>14</v>
      </c>
      <c r="C13" s="15">
        <v>80</v>
      </c>
      <c r="D13" s="20">
        <v>1</v>
      </c>
      <c r="E13" s="15">
        <v>0.5</v>
      </c>
      <c r="F13" s="20">
        <f t="shared" si="0"/>
        <v>1.5</v>
      </c>
      <c r="G13" s="20"/>
      <c r="H13" s="20">
        <f t="shared" si="1"/>
        <v>120</v>
      </c>
      <c r="I13" s="3"/>
      <c r="K13" s="3"/>
    </row>
    <row r="14" spans="1:11" ht="20.25">
      <c r="A14" s="13"/>
      <c r="B14" s="3" t="s">
        <v>15</v>
      </c>
      <c r="C14" s="15">
        <v>70</v>
      </c>
      <c r="D14" s="20">
        <v>2</v>
      </c>
      <c r="E14" s="15">
        <v>0.5</v>
      </c>
      <c r="F14" s="20">
        <f t="shared" si="0"/>
        <v>3</v>
      </c>
      <c r="G14" s="20"/>
      <c r="H14" s="20">
        <f t="shared" si="1"/>
        <v>210</v>
      </c>
      <c r="I14" s="3"/>
      <c r="K14" s="3"/>
    </row>
    <row r="15" spans="1:11" ht="20.25">
      <c r="A15" s="13" t="s">
        <v>36</v>
      </c>
      <c r="B15" s="3" t="s">
        <v>21</v>
      </c>
      <c r="C15" s="15">
        <v>500</v>
      </c>
      <c r="D15" s="20">
        <v>25</v>
      </c>
      <c r="E15" s="15">
        <v>0.5</v>
      </c>
      <c r="F15" s="20">
        <f t="shared" si="0"/>
        <v>37.5</v>
      </c>
      <c r="G15" s="20"/>
      <c r="H15" s="20">
        <f t="shared" si="1"/>
        <v>18750</v>
      </c>
      <c r="I15" s="3"/>
      <c r="K15" s="3"/>
    </row>
    <row r="16" spans="1:11" ht="20.25">
      <c r="A16" s="13"/>
      <c r="B16" s="3" t="s">
        <v>22</v>
      </c>
      <c r="C16" s="15">
        <v>1000</v>
      </c>
      <c r="D16" s="20">
        <v>29</v>
      </c>
      <c r="E16" s="15">
        <v>0.5</v>
      </c>
      <c r="F16" s="20">
        <f t="shared" si="0"/>
        <v>43.5</v>
      </c>
      <c r="G16" s="20"/>
      <c r="H16" s="20">
        <f t="shared" si="1"/>
        <v>43500</v>
      </c>
      <c r="I16" s="3"/>
      <c r="K16" s="3"/>
    </row>
    <row r="17" spans="1:11" ht="20.25">
      <c r="A17" s="13"/>
      <c r="B17" s="3" t="s">
        <v>23</v>
      </c>
      <c r="C17" s="15">
        <v>250</v>
      </c>
      <c r="D17" s="20">
        <v>30</v>
      </c>
      <c r="E17" s="15">
        <v>0.5</v>
      </c>
      <c r="F17" s="20">
        <f t="shared" si="0"/>
        <v>45</v>
      </c>
      <c r="G17" s="20"/>
      <c r="H17" s="20">
        <f t="shared" si="1"/>
        <v>11250</v>
      </c>
      <c r="I17" s="3"/>
      <c r="K17" s="3"/>
    </row>
    <row r="18" spans="1:11" ht="18.75">
      <c r="A18" s="3"/>
      <c r="B18" s="3" t="s">
        <v>24</v>
      </c>
      <c r="C18" s="15">
        <v>600</v>
      </c>
      <c r="D18" s="20">
        <v>36</v>
      </c>
      <c r="E18" s="15">
        <v>0.5</v>
      </c>
      <c r="F18" s="20">
        <f t="shared" si="0"/>
        <v>54</v>
      </c>
      <c r="G18" s="20"/>
      <c r="H18" s="20">
        <f t="shared" si="1"/>
        <v>32400</v>
      </c>
      <c r="I18" s="3"/>
      <c r="K18" s="3"/>
    </row>
    <row r="19" spans="1:11" ht="18.75">
      <c r="A19" s="3"/>
      <c r="B19" s="3" t="s">
        <v>25</v>
      </c>
      <c r="C19" s="15">
        <v>300</v>
      </c>
      <c r="D19" s="20">
        <v>48</v>
      </c>
      <c r="E19" s="15">
        <v>0.5</v>
      </c>
      <c r="F19" s="20">
        <f t="shared" si="0"/>
        <v>72</v>
      </c>
      <c r="G19" s="20"/>
      <c r="H19" s="20">
        <f t="shared" si="1"/>
        <v>21600</v>
      </c>
      <c r="I19" s="3"/>
      <c r="K19" s="3"/>
    </row>
    <row r="20" spans="1:11" ht="20.25">
      <c r="A20" s="13" t="s">
        <v>37</v>
      </c>
      <c r="B20" s="3" t="s">
        <v>38</v>
      </c>
      <c r="C20" s="15">
        <v>50</v>
      </c>
      <c r="D20" s="20">
        <v>120</v>
      </c>
      <c r="E20" s="15">
        <v>0.5</v>
      </c>
      <c r="F20" s="20">
        <f t="shared" si="0"/>
        <v>180</v>
      </c>
      <c r="G20" s="20"/>
      <c r="H20" s="20">
        <f t="shared" si="1"/>
        <v>9000</v>
      </c>
      <c r="I20" s="3"/>
      <c r="K20" s="3"/>
    </row>
    <row r="21" spans="1:11" ht="18.75">
      <c r="A21" s="3"/>
      <c r="B21" s="3" t="s">
        <v>39</v>
      </c>
      <c r="C21" s="15">
        <v>400</v>
      </c>
      <c r="D21" s="20">
        <v>20</v>
      </c>
      <c r="E21" s="15">
        <v>0.5</v>
      </c>
      <c r="F21" s="20">
        <f t="shared" si="0"/>
        <v>30</v>
      </c>
      <c r="G21" s="20"/>
      <c r="H21" s="20">
        <f t="shared" si="1"/>
        <v>12000</v>
      </c>
      <c r="I21" s="3"/>
      <c r="K21" s="3"/>
    </row>
    <row r="22" spans="1:11" ht="18.75">
      <c r="A22" s="3"/>
      <c r="B22" s="3" t="s">
        <v>40</v>
      </c>
      <c r="C22" s="15">
        <v>850</v>
      </c>
      <c r="D22" s="20">
        <v>5</v>
      </c>
      <c r="E22" s="15">
        <v>0.5</v>
      </c>
      <c r="F22" s="20">
        <f t="shared" si="0"/>
        <v>7.5</v>
      </c>
      <c r="G22" s="20"/>
      <c r="H22" s="20">
        <f t="shared" si="1"/>
        <v>6375</v>
      </c>
      <c r="I22" s="3"/>
      <c r="K22" s="3"/>
    </row>
    <row r="23" spans="1:11" ht="18.75">
      <c r="A23" s="3"/>
      <c r="B23" s="3" t="s">
        <v>41</v>
      </c>
      <c r="C23" s="15">
        <v>220</v>
      </c>
      <c r="D23" s="20">
        <v>4.5</v>
      </c>
      <c r="E23" s="15">
        <v>0.5</v>
      </c>
      <c r="F23" s="20">
        <f t="shared" si="0"/>
        <v>6.75</v>
      </c>
      <c r="G23" s="20"/>
      <c r="H23" s="20">
        <f t="shared" si="1"/>
        <v>1485</v>
      </c>
      <c r="I23" s="3"/>
      <c r="K23" s="3"/>
    </row>
    <row r="24" spans="1:11" ht="18.75">
      <c r="A24" s="3"/>
      <c r="B24" s="3" t="s">
        <v>42</v>
      </c>
      <c r="C24" s="15">
        <v>120</v>
      </c>
      <c r="D24" s="20">
        <v>2.2999999999999998</v>
      </c>
      <c r="E24" s="15">
        <v>0.5</v>
      </c>
      <c r="F24" s="20">
        <f t="shared" si="0"/>
        <v>3.4499999999999997</v>
      </c>
      <c r="G24" s="20"/>
      <c r="H24" s="20">
        <f t="shared" si="1"/>
        <v>413.99999999999994</v>
      </c>
      <c r="I24" s="3"/>
      <c r="K24" s="3"/>
    </row>
    <row r="25" spans="1:11" ht="20.25">
      <c r="A25" s="3"/>
      <c r="B25" s="3"/>
      <c r="C25" s="3"/>
      <c r="D25" s="17"/>
      <c r="E25" s="3"/>
      <c r="F25" s="27"/>
      <c r="G25" s="3"/>
      <c r="H25" s="3"/>
      <c r="I25" s="3"/>
      <c r="K25" s="3"/>
    </row>
    <row r="26" spans="1:11" ht="18.75">
      <c r="A26" s="3"/>
      <c r="B26" s="3"/>
      <c r="C26" s="3"/>
      <c r="D26" s="3"/>
      <c r="E26" s="3"/>
      <c r="F26" s="17"/>
      <c r="G26" s="3"/>
      <c r="H26" s="3"/>
      <c r="I26" s="3"/>
      <c r="K26" s="3"/>
    </row>
    <row r="27" spans="1:11" ht="18.75">
      <c r="A27" s="3"/>
      <c r="B27" s="3"/>
      <c r="C27" s="3"/>
      <c r="D27" s="3"/>
      <c r="E27" s="3"/>
      <c r="F27" s="3"/>
      <c r="G27" s="3"/>
      <c r="H27" s="3"/>
      <c r="I27" s="3"/>
      <c r="K27" s="3"/>
    </row>
    <row r="28" spans="1:11" ht="18.75">
      <c r="A28" s="3"/>
      <c r="B28" s="3"/>
      <c r="C28" s="3"/>
      <c r="D28" s="3"/>
      <c r="E28" s="3"/>
      <c r="F28" s="3"/>
      <c r="G28" s="3"/>
      <c r="H28" s="3"/>
      <c r="I28" s="3"/>
      <c r="K28" s="3"/>
    </row>
    <row r="29" spans="1:11" ht="18.75">
      <c r="A29" s="3"/>
      <c r="B29" s="3"/>
      <c r="C29" s="3"/>
      <c r="D29" s="3"/>
      <c r="E29" s="3"/>
      <c r="F29" s="3"/>
      <c r="G29" s="3"/>
      <c r="I29" s="3"/>
      <c r="K29" s="3"/>
    </row>
    <row r="30" spans="1:11" ht="18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8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8.75">
      <c r="A32" s="3"/>
      <c r="B32" s="3"/>
      <c r="C32" s="3"/>
      <c r="D32" s="3"/>
      <c r="E32" s="3"/>
      <c r="F32" s="3"/>
      <c r="G32" s="3"/>
      <c r="H32" s="3"/>
      <c r="I32" s="3"/>
      <c r="K32" s="3"/>
    </row>
    <row r="33" spans="1:11" ht="18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8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8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>
      <c r="C36" s="2"/>
      <c r="E36" s="1"/>
    </row>
    <row r="37" spans="1:11">
      <c r="C37" s="2"/>
      <c r="E37" s="1"/>
    </row>
    <row r="38" spans="1:11">
      <c r="C38" s="2"/>
    </row>
    <row r="39" spans="1:11">
      <c r="C39" s="2"/>
    </row>
    <row r="40" spans="1:11">
      <c r="C40" s="2"/>
    </row>
    <row r="41" spans="1:11">
      <c r="C41" s="2"/>
    </row>
    <row r="42" spans="1:11">
      <c r="C42" s="2"/>
    </row>
    <row r="43" spans="1:11">
      <c r="C43" s="2"/>
    </row>
    <row r="44" spans="1:11">
      <c r="C44" s="2"/>
    </row>
    <row r="45" spans="1:11">
      <c r="C45" s="2"/>
    </row>
    <row r="46" spans="1:11">
      <c r="C46" s="2"/>
    </row>
    <row r="47" spans="1:11">
      <c r="C47" s="2"/>
    </row>
    <row r="48" spans="1:11">
      <c r="C48" s="2"/>
    </row>
    <row r="49" spans="3:3">
      <c r="C49" s="2"/>
    </row>
    <row r="50" spans="3:3">
      <c r="C50" s="2"/>
    </row>
    <row r="51" spans="3:3">
      <c r="C51" s="2"/>
    </row>
    <row r="52" spans="3:3">
      <c r="C52" s="2"/>
    </row>
    <row r="53" spans="3:3">
      <c r="C53" s="2"/>
    </row>
    <row r="54" spans="3:3">
      <c r="C54" s="2"/>
    </row>
    <row r="55" spans="3:3">
      <c r="C55" s="2"/>
    </row>
    <row r="56" spans="3:3">
      <c r="C56" s="2"/>
    </row>
    <row r="57" spans="3:3">
      <c r="C57" s="2"/>
    </row>
    <row r="58" spans="3:3">
      <c r="C58" s="2"/>
    </row>
    <row r="59" spans="3:3">
      <c r="C59" s="2"/>
    </row>
    <row r="60" spans="3:3">
      <c r="C60" s="2"/>
    </row>
    <row r="61" spans="3:3">
      <c r="C61" s="2"/>
    </row>
    <row r="62" spans="3:3">
      <c r="C62" s="2"/>
    </row>
    <row r="63" spans="3:3">
      <c r="C63" s="2"/>
    </row>
    <row r="64" spans="3:3">
      <c r="C64" s="2"/>
    </row>
    <row r="65" spans="3:3">
      <c r="C65" s="2"/>
    </row>
    <row r="66" spans="3:3">
      <c r="C66" s="2"/>
    </row>
    <row r="67" spans="3:3">
      <c r="C67" s="2"/>
    </row>
    <row r="68" spans="3:3">
      <c r="C68" s="2"/>
    </row>
    <row r="69" spans="3:3">
      <c r="C69" s="2"/>
    </row>
    <row r="70" spans="3:3">
      <c r="C70" s="2"/>
    </row>
    <row r="71" spans="3:3">
      <c r="C71" s="2"/>
    </row>
    <row r="72" spans="3:3">
      <c r="C72" s="2"/>
    </row>
    <row r="73" spans="3:3">
      <c r="C73" s="2"/>
    </row>
    <row r="74" spans="3:3">
      <c r="C74" s="2"/>
    </row>
    <row r="75" spans="3:3">
      <c r="C75" s="2"/>
    </row>
    <row r="76" spans="3:3">
      <c r="C76" s="2"/>
    </row>
    <row r="77" spans="3:3">
      <c r="C77" s="2"/>
    </row>
    <row r="78" spans="3:3">
      <c r="C78" s="2"/>
    </row>
    <row r="79" spans="3:3">
      <c r="C79" s="2"/>
    </row>
    <row r="80" spans="3:3">
      <c r="C80" s="2"/>
    </row>
    <row r="81" spans="3:3">
      <c r="C81" s="2"/>
    </row>
    <row r="82" spans="3:3">
      <c r="C82" s="2"/>
    </row>
    <row r="83" spans="3:3">
      <c r="C83" s="2"/>
    </row>
    <row r="84" spans="3:3">
      <c r="C84" s="2"/>
    </row>
    <row r="85" spans="3:3">
      <c r="C85" s="2"/>
    </row>
    <row r="86" spans="3:3">
      <c r="C86" s="2"/>
    </row>
    <row r="87" spans="3:3">
      <c r="C87" s="2"/>
    </row>
    <row r="88" spans="3:3">
      <c r="C88" s="2"/>
    </row>
    <row r="89" spans="3:3">
      <c r="C89" s="2"/>
    </row>
    <row r="90" spans="3:3">
      <c r="C90" s="2"/>
    </row>
    <row r="91" spans="3:3">
      <c r="C91" s="2"/>
    </row>
    <row r="92" spans="3:3">
      <c r="C92" s="2"/>
    </row>
    <row r="93" spans="3:3">
      <c r="C93" s="2"/>
    </row>
    <row r="94" spans="3:3">
      <c r="C94" s="2"/>
    </row>
    <row r="95" spans="3:3">
      <c r="C95" s="2"/>
    </row>
    <row r="96" spans="3:3">
      <c r="C96" s="2"/>
    </row>
    <row r="97" spans="3:3">
      <c r="C97" s="2"/>
    </row>
  </sheetData>
  <phoneticPr fontId="0" type="noConversion"/>
  <dataValidations count="2">
    <dataValidation type="list" allowBlank="1" showInputMessage="1" showErrorMessage="1" sqref="A18">
      <formula1>$B$2:$B$7</formula1>
    </dataValidation>
    <dataValidation type="list" allowBlank="1" showInputMessage="1" showErrorMessage="1" sqref="B24">
      <formula1>$A$20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88"/>
  <sheetViews>
    <sheetView tabSelected="1" workbookViewId="0">
      <selection activeCell="G5" sqref="G5"/>
    </sheetView>
  </sheetViews>
  <sheetFormatPr defaultRowHeight="15"/>
  <cols>
    <col min="1" max="2" width="17.7109375" bestFit="1" customWidth="1"/>
    <col min="3" max="3" width="22.85546875" bestFit="1" customWidth="1"/>
    <col min="4" max="4" width="18.7109375" bestFit="1" customWidth="1"/>
    <col min="5" max="6" width="14" bestFit="1" customWidth="1"/>
    <col min="7" max="7" width="18.28515625" bestFit="1" customWidth="1"/>
    <col min="8" max="9" width="22.42578125" bestFit="1" customWidth="1"/>
  </cols>
  <sheetData>
    <row r="1" spans="1:12" ht="23.25">
      <c r="A1" s="29" t="s">
        <v>47</v>
      </c>
      <c r="B1" s="30" t="s">
        <v>6</v>
      </c>
      <c r="C1" s="26" t="s">
        <v>48</v>
      </c>
      <c r="D1" s="31" t="s">
        <v>4</v>
      </c>
      <c r="E1" s="32" t="s">
        <v>5</v>
      </c>
      <c r="F1" s="33" t="s">
        <v>26</v>
      </c>
      <c r="G1" s="34" t="s">
        <v>34</v>
      </c>
      <c r="H1" s="35" t="s">
        <v>32</v>
      </c>
      <c r="J1" s="15"/>
      <c r="L1" s="3"/>
    </row>
    <row r="2" spans="1:12" ht="20.25">
      <c r="A2" s="39">
        <v>41518</v>
      </c>
      <c r="B2" s="36" t="s">
        <v>7</v>
      </c>
      <c r="C2" s="37" t="s">
        <v>16</v>
      </c>
      <c r="D2" s="15">
        <v>1</v>
      </c>
      <c r="E2" s="20">
        <f>IF(ISNA(MATCH(C2,Товар!B:B,0)),"",INDEX(Товар!F:F,MATCH(C2,Товар!B:B,0)))</f>
        <v>1.125</v>
      </c>
      <c r="F2" s="20">
        <f>IF(ISNA(MATCH(C2,Товар!B:B,0)),"",D2*E2)</f>
        <v>1.125</v>
      </c>
      <c r="G2" s="22">
        <f>IF(ISNA(MATCH(C2,Товар!B:B,0)),"",INDEX(Товар!C:C,MATCH(C2,Товар!B:B,0))-D2)</f>
        <v>999</v>
      </c>
      <c r="H2" s="24">
        <f>SUM(E2:E24)</f>
        <v>270.89999999999998</v>
      </c>
      <c r="J2" s="3"/>
      <c r="L2" s="3"/>
    </row>
    <row r="3" spans="1:12" ht="20.25">
      <c r="A3" s="39"/>
      <c r="B3" s="36" t="s">
        <v>11</v>
      </c>
      <c r="C3" s="37" t="s">
        <v>19</v>
      </c>
      <c r="D3" s="15">
        <v>3</v>
      </c>
      <c r="E3" s="20">
        <f>IF(ISNA(MATCH(C3,Товар!B:B,0)),"",INDEX(Товар!F:F,MATCH(C3,Товар!B:B,0)))</f>
        <v>0.97500000000000009</v>
      </c>
      <c r="F3" s="20">
        <f>IF(ISNA(MATCH(C3,Товар!B:B,0)),"",D3*E3)</f>
        <v>2.9250000000000003</v>
      </c>
      <c r="G3" s="22">
        <f>IF(ISNA(MATCH(C3,Товар!B:B,0)),"",INDEX(Товар!C:C,MATCH(C3,Товар!B:B,0))-D3)</f>
        <v>47</v>
      </c>
      <c r="J3" s="3"/>
      <c r="L3" s="3"/>
    </row>
    <row r="4" spans="1:12" ht="20.25">
      <c r="A4" s="39"/>
      <c r="B4" s="36" t="s">
        <v>36</v>
      </c>
      <c r="C4" s="37" t="s">
        <v>22</v>
      </c>
      <c r="D4" s="15">
        <v>4</v>
      </c>
      <c r="E4" s="20">
        <f>IF(ISNA(MATCH(C4,Товар!B:B,0)),"",INDEX(Товар!F:F,MATCH(C4,Товар!B:B,0)))</f>
        <v>43.5</v>
      </c>
      <c r="F4" s="20">
        <f>IF(ISNA(MATCH(C4,Товар!B:B,0)),"",D4*E4)</f>
        <v>174</v>
      </c>
      <c r="G4" s="22">
        <f>IF(ISNA(MATCH(C4,Товар!B:B,0)),"",INDEX(Товар!C:C,MATCH(C4,Товар!B:B,0))-D4)</f>
        <v>996</v>
      </c>
      <c r="H4" s="3"/>
      <c r="J4" s="3"/>
      <c r="L4" s="3"/>
    </row>
    <row r="5" spans="1:12" ht="20.25">
      <c r="A5" s="39"/>
      <c r="B5" s="36" t="s">
        <v>11</v>
      </c>
      <c r="C5" s="37" t="s">
        <v>19</v>
      </c>
      <c r="D5" s="15">
        <v>2</v>
      </c>
      <c r="E5" s="20">
        <f>IF(ISNA(MATCH(C5,Товар!B:B,0)),"",INDEX(Товар!F:F,MATCH(C5,Товар!B:B,0)))</f>
        <v>0.97500000000000009</v>
      </c>
      <c r="F5" s="20">
        <f>IF(ISNA(MATCH(C5,Товар!B:B,0)),"",D5*E5)</f>
        <v>1.9500000000000002</v>
      </c>
      <c r="G5" s="22">
        <f>IF(ISNA(MATCH(C5,Товар!B:B,0)),"",INDEX(Товар!C:C,MATCH(C5,Товар!B:B,0))-D5)</f>
        <v>48</v>
      </c>
      <c r="H5" s="3"/>
      <c r="J5" s="3"/>
      <c r="K5" s="3"/>
      <c r="L5" s="3"/>
    </row>
    <row r="6" spans="1:12" ht="20.25">
      <c r="A6" s="39"/>
      <c r="B6" s="36" t="s">
        <v>11</v>
      </c>
      <c r="C6" s="37" t="s">
        <v>13</v>
      </c>
      <c r="D6" s="14">
        <v>6</v>
      </c>
      <c r="E6" s="19">
        <f>IF(ISNA(MATCH(C6,Товар!B:B,0)),"",INDEX(Товар!F:F,MATCH(C6,Товар!B:B,0)))</f>
        <v>5.3249999999999993</v>
      </c>
      <c r="F6" s="19">
        <f>IF(ISNA(MATCH(C6,Товар!B:B,0)),"",D6*E6)</f>
        <v>31.949999999999996</v>
      </c>
      <c r="G6" s="22">
        <f>IF(ISNA(MATCH(C6,Товар!B:B,0)),"",INDEX(Товар!C:C,MATCH(C6,Товар!B:B,0))-D6)</f>
        <v>84</v>
      </c>
      <c r="I6" s="3"/>
      <c r="J6" s="3"/>
      <c r="K6" s="3"/>
      <c r="L6" s="3"/>
    </row>
    <row r="7" spans="1:12" ht="20.25">
      <c r="A7" s="39"/>
      <c r="B7" s="36" t="s">
        <v>37</v>
      </c>
      <c r="C7" s="38" t="s">
        <v>38</v>
      </c>
      <c r="D7" s="23">
        <v>3</v>
      </c>
      <c r="E7" s="19">
        <f>IF(ISNA(MATCH(C7,Товар!B:B,0)),"",INDEX(Товар!F:F,MATCH(C7,Товар!B:B,0)))</f>
        <v>180</v>
      </c>
      <c r="F7" s="19">
        <f>IF(ISNA(MATCH(C7,Товар!B:B,0)),"",D7*E7)</f>
        <v>540</v>
      </c>
      <c r="G7" s="22">
        <f>IF(ISNA(MATCH(C7,Товар!B:B,0)),"",INDEX(Товар!C:C,MATCH(C7,Товар!B:B,0))-D7)</f>
        <v>47</v>
      </c>
      <c r="I7" s="21"/>
      <c r="J7" s="3"/>
      <c r="K7" s="3"/>
      <c r="L7" s="3"/>
    </row>
    <row r="8" spans="1:12" ht="20.25">
      <c r="A8" s="39"/>
      <c r="B8" s="36" t="s">
        <v>37</v>
      </c>
      <c r="C8" s="38" t="s">
        <v>41</v>
      </c>
      <c r="D8" s="23">
        <v>5</v>
      </c>
      <c r="E8" s="19">
        <f>IF(ISNA(MATCH(C8,Товар!B:B,0)),"",INDEX(Товар!F:F,MATCH(C8,Товар!B:B,0)))</f>
        <v>6.75</v>
      </c>
      <c r="F8" s="19">
        <f>IF(ISNA(MATCH(C8,Товар!B:B,0)),"",D8*E8)</f>
        <v>33.75</v>
      </c>
      <c r="G8" s="22">
        <f>IF(ISNA(MATCH(C8,Товар!B:B,0)),"",INDEX(Товар!C:C,MATCH(C8,Товар!B:B,0))-D8)</f>
        <v>215</v>
      </c>
      <c r="I8" s="21"/>
      <c r="J8" s="3"/>
      <c r="K8" s="3"/>
      <c r="L8" s="3"/>
    </row>
    <row r="9" spans="1:12" ht="20.25">
      <c r="A9" s="39"/>
      <c r="B9" s="36" t="s">
        <v>37</v>
      </c>
      <c r="C9" s="38" t="s">
        <v>39</v>
      </c>
      <c r="D9" s="23">
        <v>4</v>
      </c>
      <c r="E9" s="19">
        <f>IF(ISNA(MATCH(C9,Товар!B:B,0)),"",INDEX(Товар!F:F,MATCH(C9,Товар!B:B,0)))</f>
        <v>30</v>
      </c>
      <c r="F9" s="19">
        <f>IF(ISNA(MATCH(C9,Товар!B:B,0)),"",D9*E9)</f>
        <v>120</v>
      </c>
      <c r="G9" s="22">
        <f>IF(ISNA(MATCH(C9,Товар!B:B,0)),"",INDEX(Товар!C:C,MATCH(C9,Товар!B:B,0))-D9)</f>
        <v>396</v>
      </c>
      <c r="I9" s="21"/>
      <c r="J9" s="3"/>
      <c r="K9" s="3"/>
      <c r="L9" s="3"/>
    </row>
    <row r="10" spans="1:12" ht="20.25">
      <c r="A10" s="39"/>
      <c r="B10" s="36"/>
      <c r="C10" s="21"/>
      <c r="D10" s="21"/>
      <c r="E10" s="21" t="str">
        <f>IF(ISNA(MATCH(C10,Товар!B:B,0)),"",INDEX(Товар!F:F,MATCH(C10,Товар!B:B,0)))</f>
        <v/>
      </c>
      <c r="F10" s="21" t="str">
        <f>IF(ISNA(MATCH(C10,Товар!B:B,0)),"",D10*E10)</f>
        <v/>
      </c>
      <c r="G10" s="22" t="str">
        <f>IF(ISNA(MATCH(C10,Товар!B:B,0)),"",INDEX(Товар!C:C,MATCH(C10,Товар!B:B,0))-D10)</f>
        <v/>
      </c>
      <c r="H10" s="21" t="str">
        <f>IF(ISNA(MATCH(C10,Товар!B:B,0)),"",INDEX(Товар!C:C,MATCH(C10,Товар!B:B,0))-D10)</f>
        <v/>
      </c>
      <c r="I10" s="21"/>
      <c r="J10" s="3"/>
      <c r="K10" s="3"/>
      <c r="L10" s="3"/>
    </row>
    <row r="11" spans="1:12" ht="20.25">
      <c r="A11" s="39">
        <v>41519</v>
      </c>
      <c r="B11" s="36"/>
      <c r="C11" s="38" t="s">
        <v>17</v>
      </c>
      <c r="D11" s="23">
        <v>4</v>
      </c>
      <c r="E11" s="23">
        <f>IF(ISNA(MATCH(C11,Товар!B:B,0)),"",INDEX(Товар!F:F,MATCH(C11,Товар!B:B,0)))</f>
        <v>2.25</v>
      </c>
      <c r="F11" s="23">
        <f>IF(ISNA(MATCH(C11,Товар!B:B,0)),"",D11*E11)</f>
        <v>9</v>
      </c>
      <c r="G11" s="22">
        <f>IF(ISNA(MATCH(C11,Товар!B:B,0)),"",INDEX(Товар!C:C,MATCH(C11,Товар!B:B,0))-D11)</f>
        <v>196</v>
      </c>
      <c r="H11" s="21"/>
      <c r="I11" s="21"/>
      <c r="J11" s="3"/>
      <c r="K11" s="3"/>
      <c r="L11" s="3"/>
    </row>
    <row r="12" spans="1:12" ht="20.25">
      <c r="A12" s="39"/>
      <c r="B12" s="36"/>
      <c r="C12" s="38"/>
      <c r="D12" s="23"/>
      <c r="E12" s="23" t="str">
        <f>IF(ISNA(MATCH(C12,Товар!B:B,0)),"",INDEX(Товар!F:F,MATCH(C12,Товар!B:B,0)))</f>
        <v/>
      </c>
      <c r="F12" s="23" t="str">
        <f>IF(ISNA(MATCH(C12,Товар!B:B,0)),"",D12*E12)</f>
        <v/>
      </c>
      <c r="G12" s="22" t="str">
        <f>IF(ISNA(MATCH(C12,Товар!B:B,0)),"",INDEX(Товар!C:C,MATCH(C12,Товар!B:B,0))-D12)</f>
        <v/>
      </c>
      <c r="H12" s="21" t="str">
        <f>IF(ISNA(MATCH(C12,Товар!B:B,0)),"",INDEX(Товар!C:C,MATCH(C12,Товар!B:B,0))-D12)</f>
        <v/>
      </c>
      <c r="I12" s="21"/>
      <c r="J12" s="3"/>
      <c r="K12" s="3"/>
      <c r="L12" s="3"/>
    </row>
    <row r="13" spans="1:12" ht="20.25">
      <c r="A13" s="39"/>
      <c r="B13" s="36"/>
      <c r="C13" s="38"/>
      <c r="D13" s="23"/>
      <c r="E13" s="23" t="str">
        <f>IF(ISNA(MATCH(C13,Товар!B:B,0)),"",INDEX(Товар!F:F,MATCH(C13,Товар!B:B,0)))</f>
        <v/>
      </c>
      <c r="F13" s="23" t="str">
        <f>IF(ISNA(MATCH(C13,Товар!B:B,0)),"",D13*E13)</f>
        <v/>
      </c>
      <c r="G13" s="22" t="str">
        <f>IF(ISNA(MATCH(C13,Товар!B:B,0)),"",INDEX(Товар!C:C,MATCH(C13,Товар!B:B,0))-D13)</f>
        <v/>
      </c>
      <c r="H13" s="21" t="str">
        <f>IF(ISNA(MATCH(C13,Товар!B:B,0)),"",INDEX(Товар!C:C,MATCH(C13,Товар!B:B,0))-D13)</f>
        <v/>
      </c>
      <c r="I13" s="21"/>
      <c r="J13" s="3"/>
      <c r="K13" s="3"/>
      <c r="L13" s="3"/>
    </row>
    <row r="14" spans="1:12" ht="20.25">
      <c r="A14" s="39"/>
      <c r="B14" s="36"/>
      <c r="C14" s="38"/>
      <c r="D14" s="23"/>
      <c r="E14" s="23" t="str">
        <f>IF(ISNA(MATCH(C14,Товар!B:B,0)),"",INDEX(Товар!F:F,MATCH(C14,Товар!B:B,0)))</f>
        <v/>
      </c>
      <c r="F14" s="23" t="str">
        <f>IF(ISNA(MATCH(C14,Товар!B:B,0)),"",D14*E14)</f>
        <v/>
      </c>
      <c r="G14" s="22" t="str">
        <f>IF(ISNA(MATCH(C14,Товар!B:B,0)),"",INDEX(Товар!C:C,MATCH(C14,Товар!B:B,0))-D14)</f>
        <v/>
      </c>
      <c r="H14" s="21" t="str">
        <f>IF(ISNA(MATCH(C14,Товар!B:B,0)),"",INDEX(Товар!C:C,MATCH(C14,Товар!B:B,0))-D14)</f>
        <v/>
      </c>
      <c r="I14" s="21"/>
      <c r="J14" s="3"/>
      <c r="K14" s="3"/>
      <c r="L14" s="3"/>
    </row>
    <row r="15" spans="1:12" ht="20.25">
      <c r="A15" s="39"/>
      <c r="B15" s="36"/>
      <c r="C15" s="38"/>
      <c r="D15" s="23"/>
      <c r="E15" s="23" t="str">
        <f>IF(ISNA(MATCH(C15,Товар!B:B,0)),"",INDEX(Товар!F:F,MATCH(C15,Товар!B:B,0)))</f>
        <v/>
      </c>
      <c r="F15" s="23" t="str">
        <f>IF(ISNA(MATCH(C15,Товар!B:B,0)),"",D15*E15)</f>
        <v/>
      </c>
      <c r="G15" s="22" t="str">
        <f>IF(ISNA(MATCH(C15,Товар!B:B,0)),"",INDEX(Товар!C:C,MATCH(C15,Товар!B:B,0))-D15)</f>
        <v/>
      </c>
      <c r="H15" s="21" t="str">
        <f>IF(ISNA(MATCH(C15,Товар!B:B,0)),"",INDEX(Товар!C:C,MATCH(C15,Товар!B:B,0))-D15)</f>
        <v/>
      </c>
      <c r="I15" s="21"/>
      <c r="J15" s="3"/>
      <c r="K15" s="3"/>
      <c r="L15" s="3"/>
    </row>
    <row r="16" spans="1:12" ht="20.25">
      <c r="A16" s="39"/>
      <c r="B16" s="36"/>
      <c r="C16" s="38"/>
      <c r="D16" s="23"/>
      <c r="E16" s="23" t="str">
        <f>IF(ISNA(MATCH(C16,Товар!B:B,0)),"",INDEX(Товар!F:F,MATCH(C16,Товар!B:B,0)))</f>
        <v/>
      </c>
      <c r="F16" s="23" t="str">
        <f>IF(ISNA(MATCH(C16,Товар!B:B,0)),"",D16*E16)</f>
        <v/>
      </c>
      <c r="G16" s="22" t="str">
        <f>IF(ISNA(MATCH(C16,Товар!B:B,0)),"",INDEX(Товар!C:C,MATCH(C16,Товар!B:B,0))-D16)</f>
        <v/>
      </c>
      <c r="H16" s="21" t="str">
        <f>IF(ISNA(MATCH(C16,Товар!B:B,0)),"",INDEX(Товар!C:C,MATCH(C16,Товар!B:B,0))-D16)</f>
        <v/>
      </c>
      <c r="I16" s="21"/>
      <c r="J16" s="3"/>
      <c r="K16" s="3"/>
      <c r="L16" s="3"/>
    </row>
    <row r="17" spans="1:12" ht="20.25">
      <c r="A17" s="39"/>
      <c r="B17" s="36"/>
      <c r="C17" s="38"/>
      <c r="D17" s="23"/>
      <c r="E17" s="23" t="str">
        <f>IF(ISNA(MATCH(C17,Товар!B:B,0)),"",INDEX(Товар!F:F,MATCH(C17,Товар!B:B,0)))</f>
        <v/>
      </c>
      <c r="F17" s="23" t="str">
        <f>IF(ISNA(MATCH(C17,Товар!B:B,0)),"",D17*E17)</f>
        <v/>
      </c>
      <c r="G17" s="22" t="str">
        <f>IF(ISNA(MATCH(C17,Товар!B:B,0)),"",INDEX(Товар!C:C,MATCH(C17,Товар!B:B,0))-D17)</f>
        <v/>
      </c>
      <c r="H17" s="21" t="str">
        <f>IF(ISNA(MATCH(C17,Товар!B:B,0)),"",INDEX(Товар!C:C,MATCH(C17,Товар!B:B,0))-D17)</f>
        <v/>
      </c>
      <c r="I17" s="21"/>
      <c r="J17" s="3"/>
      <c r="K17" s="3"/>
      <c r="L17" s="3"/>
    </row>
    <row r="18" spans="1:12" ht="20.25">
      <c r="A18" s="39"/>
      <c r="B18" s="36"/>
      <c r="C18" s="38"/>
      <c r="D18" s="23"/>
      <c r="E18" s="23" t="str">
        <f>IF(ISNA(MATCH(C18,Товар!B:B,0)),"",INDEX(Товар!F:F,MATCH(C18,Товар!B:B,0)))</f>
        <v/>
      </c>
      <c r="F18" s="23" t="str">
        <f>IF(ISNA(MATCH(C18,Товар!B:B,0)),"",D18*E18)</f>
        <v/>
      </c>
      <c r="G18" s="22" t="str">
        <f>IF(ISNA(MATCH(C18,Товар!B:B,0)),"",INDEX(Товар!C:C,MATCH(C18,Товар!B:B,0))-D18)</f>
        <v/>
      </c>
      <c r="H18" s="21" t="str">
        <f>IF(ISNA(MATCH(C18,Товар!B:B,0)),"",INDEX(Товар!C:C,MATCH(C18,Товар!B:B,0))-D18)</f>
        <v/>
      </c>
      <c r="I18" s="21"/>
      <c r="J18" s="3"/>
      <c r="K18" s="3"/>
      <c r="L18" s="3"/>
    </row>
    <row r="19" spans="1:12" ht="20.25">
      <c r="A19" s="39"/>
      <c r="B19" s="36"/>
      <c r="C19" s="38"/>
      <c r="D19" s="23"/>
      <c r="E19" s="23" t="str">
        <f>IF(ISNA(MATCH(C19,Товар!B:B,0)),"",INDEX(Товар!F:F,MATCH(C19,Товар!B:B,0)))</f>
        <v/>
      </c>
      <c r="F19" s="23" t="str">
        <f>IF(ISNA(MATCH(C19,Товар!B:B,0)),"",D19*E19)</f>
        <v/>
      </c>
      <c r="G19" s="22" t="str">
        <f>IF(ISNA(MATCH(C19,Товар!B:B,0)),"",INDEX(Товар!C:C,MATCH(C19,Товар!B:B,0))-D19)</f>
        <v/>
      </c>
      <c r="H19" s="21" t="str">
        <f>IF(ISNA(MATCH(C19,Товар!B:B,0)),"",INDEX(Товар!C:C,MATCH(C19,Товар!B:B,0))-D19)</f>
        <v/>
      </c>
      <c r="I19" s="21"/>
      <c r="J19" s="3"/>
      <c r="K19" s="3"/>
      <c r="L19" s="3"/>
    </row>
    <row r="20" spans="1:12" ht="20.25">
      <c r="A20" s="39"/>
      <c r="B20" s="36"/>
      <c r="C20" s="38"/>
      <c r="D20" s="23" t="str">
        <f>IF(ISNA(MATCH(B20,Товар!B:B,0)),"",INDEX(Товар!F:F,MATCH(B20,Товар!B:B,0)))</f>
        <v/>
      </c>
      <c r="E20" s="23" t="str">
        <f>IF(ISNA(MATCH(B20,Товар!B:B,0)),"",C20*D20)</f>
        <v/>
      </c>
      <c r="F20" s="23"/>
      <c r="G20" s="22" t="str">
        <f>IF(ISNA(MATCH(C20,Товар!B:B,0)),"",INDEX(Товар!C:C,MATCH(C20,Товар!B:B,0))-D20)</f>
        <v/>
      </c>
      <c r="H20" s="21"/>
      <c r="I20" s="3"/>
      <c r="J20" s="3"/>
      <c r="K20" s="3"/>
      <c r="L20" s="3"/>
    </row>
    <row r="21" spans="1:12" ht="20.25">
      <c r="A21" s="39"/>
      <c r="B21" s="36"/>
      <c r="C21" s="38"/>
      <c r="D21" s="23" t="str">
        <f>IF(ISNA(MATCH(B21,Товар!B:B,0)),"",INDEX(Товар!F:F,MATCH(B21,Товар!B:B,0)))</f>
        <v/>
      </c>
      <c r="E21" s="23" t="str">
        <f>IF(ISNA(MATCH(B21,Товар!B:B,0)),"",C21*D21)</f>
        <v/>
      </c>
      <c r="F21" s="23"/>
      <c r="G21" s="22" t="str">
        <f>IF(ISNA(MATCH(C21,Товар!B:B,0)),"",INDEX(Товар!C:C,MATCH(C21,Товар!B:B,0))-D21)</f>
        <v/>
      </c>
      <c r="H21" s="21"/>
      <c r="I21" s="3"/>
      <c r="J21" s="3"/>
      <c r="K21" s="3"/>
      <c r="L21" s="3"/>
    </row>
    <row r="22" spans="1:12" ht="20.25">
      <c r="A22" s="39"/>
      <c r="B22" s="36"/>
      <c r="C22" s="38"/>
      <c r="D22" s="23" t="str">
        <f>IF(ISNA(MATCH(B22,Товар!B:B,0)),"",INDEX(Товар!F:F,MATCH(B22,Товар!B:B,0)))</f>
        <v/>
      </c>
      <c r="E22" s="23" t="str">
        <f>IF(ISNA(MATCH(B22,Товар!B:B,0)),"",C22*D22)</f>
        <v/>
      </c>
      <c r="F22" s="23"/>
      <c r="G22" s="22" t="str">
        <f>IF(ISNA(MATCH(C22,Товар!B:B,0)),"",INDEX(Товар!C:C,MATCH(C22,Товар!B:B,0))-D22)</f>
        <v/>
      </c>
      <c r="H22" s="21"/>
      <c r="I22" s="3"/>
      <c r="J22" s="3"/>
      <c r="K22" s="3"/>
      <c r="L22" s="3"/>
    </row>
    <row r="23" spans="1:12" ht="20.25">
      <c r="A23" s="39"/>
      <c r="B23" s="36"/>
      <c r="C23" s="38"/>
      <c r="D23" s="23" t="str">
        <f>IF(ISNA(MATCH(B23,Товар!B:B,0)),"",INDEX(Товар!F:F,MATCH(B23,Товар!B:B,0)))</f>
        <v/>
      </c>
      <c r="E23" s="23" t="str">
        <f>IF(ISNA(MATCH(B23,Товар!B:B,0)),"",C23*D23)</f>
        <v/>
      </c>
      <c r="F23" s="23"/>
      <c r="G23" s="22" t="str">
        <f>IF(ISNA(MATCH(C23,Товар!B:B,0)),"",INDEX(Товар!C:C,MATCH(C23,Товар!B:B,0))-D23)</f>
        <v/>
      </c>
      <c r="H23" s="21"/>
      <c r="I23" s="3"/>
      <c r="J23" s="3"/>
      <c r="K23" s="3"/>
      <c r="L23" s="3"/>
    </row>
    <row r="24" spans="1:12" ht="20.25">
      <c r="A24" s="39"/>
      <c r="B24" s="36"/>
      <c r="C24" s="38"/>
      <c r="D24" s="23" t="str">
        <f>IF(ISNA(MATCH(B24,Товар!B:B,0)),"",INDEX(Товар!F:F,MATCH(B24,Товар!B:B,0)))</f>
        <v/>
      </c>
      <c r="E24" s="23" t="str">
        <f>IF(ISNA(MATCH(B24,Товар!B:B,0)),"",C24*D24)</f>
        <v/>
      </c>
      <c r="F24" s="23"/>
      <c r="G24" s="22" t="str">
        <f>IF(ISNA(MATCH(C24,Товар!B:B,0)),"",INDEX(Товар!C:C,MATCH(C24,Товар!B:B,0))-D24)</f>
        <v/>
      </c>
      <c r="H24" s="21"/>
      <c r="I24" s="3"/>
      <c r="J24" s="3"/>
      <c r="K24" s="3"/>
      <c r="L24" s="3"/>
    </row>
    <row r="25" spans="1:12" ht="20.25">
      <c r="A25" s="39"/>
      <c r="B25" s="36"/>
      <c r="C25" s="45"/>
      <c r="D25" s="46"/>
      <c r="E25" s="47"/>
      <c r="F25" s="46"/>
      <c r="G25" s="22" t="str">
        <f>IF(ISNA(MATCH(C25,Товар!B:B,0)),"",INDEX(Товар!C:C,MATCH(C25,Товар!B:B,0))-D25)</f>
        <v/>
      </c>
      <c r="H25" s="3"/>
      <c r="I25" s="3"/>
      <c r="J25" s="3"/>
      <c r="K25" s="3"/>
      <c r="L25" s="3"/>
    </row>
    <row r="26" spans="1:12" ht="20.25">
      <c r="A26" s="39"/>
      <c r="B26" s="36"/>
      <c r="C26" s="48"/>
      <c r="D26" s="49"/>
      <c r="E26" s="49"/>
      <c r="F26" s="49"/>
      <c r="G26" s="22" t="str">
        <f>IF(ISNA(MATCH(C26,Товар!B:B,0)),"",INDEX(Товар!C:C,MATCH(C26,Товар!B:B,0))-D26)</f>
        <v/>
      </c>
      <c r="H26" s="3"/>
      <c r="I26" s="3"/>
      <c r="J26" s="3"/>
      <c r="K26" s="3"/>
      <c r="L26" s="3"/>
    </row>
    <row r="27" spans="1:12" ht="20.25">
      <c r="A27" s="39"/>
      <c r="B27" s="36"/>
      <c r="C27" s="48"/>
      <c r="D27" s="49"/>
      <c r="E27" s="49"/>
      <c r="F27" s="49"/>
      <c r="G27" s="22" t="str">
        <f>IF(ISNA(MATCH(C27,Товар!B:B,0)),"",INDEX(Товар!C:C,MATCH(C27,Товар!B:B,0))-D27)</f>
        <v/>
      </c>
      <c r="H27" s="3"/>
      <c r="I27" s="3"/>
      <c r="J27" s="3"/>
      <c r="K27" s="3"/>
      <c r="L27" s="3"/>
    </row>
    <row r="28" spans="1:12" ht="20.25">
      <c r="A28" s="39"/>
      <c r="B28" s="36"/>
      <c r="C28" s="48"/>
      <c r="D28" s="49"/>
      <c r="E28" s="49"/>
      <c r="F28" s="49"/>
      <c r="G28" s="22" t="str">
        <f>IF(ISNA(MATCH(C28,Товар!B:B,0)),"",INDEX(Товар!C:C,MATCH(C28,Товар!B:B,0))-D28)</f>
        <v/>
      </c>
      <c r="H28" s="3"/>
      <c r="I28" s="3"/>
      <c r="J28" s="3"/>
      <c r="K28" s="3"/>
      <c r="L28" s="3"/>
    </row>
    <row r="29" spans="1:12" ht="20.25">
      <c r="A29" s="39"/>
      <c r="B29" s="36"/>
      <c r="C29" s="48"/>
      <c r="D29" s="49"/>
      <c r="E29" s="49"/>
      <c r="F29" s="49"/>
      <c r="G29" s="22" t="str">
        <f>IF(ISNA(MATCH(C29,Товар!B:B,0)),"",INDEX(Товар!C:C,MATCH(C29,Товар!B:B,0))-D29)</f>
        <v/>
      </c>
      <c r="H29" s="3"/>
      <c r="I29" s="3"/>
      <c r="J29" s="3"/>
      <c r="K29" s="3"/>
      <c r="L29" s="3"/>
    </row>
    <row r="30" spans="1:12" ht="20.25">
      <c r="A30" s="39"/>
      <c r="B30" s="36"/>
      <c r="C30" s="48"/>
      <c r="D30" s="49"/>
      <c r="E30" s="49"/>
      <c r="F30" s="49"/>
      <c r="G30" s="22" t="str">
        <f>IF(ISNA(MATCH(C30,Товар!B:B,0)),"",INDEX(Товар!C:C,MATCH(C30,Товар!B:B,0))-D30)</f>
        <v/>
      </c>
      <c r="H30" s="3"/>
      <c r="I30" s="3"/>
      <c r="J30" s="3"/>
      <c r="K30" s="3"/>
      <c r="L30" s="3"/>
    </row>
    <row r="31" spans="1:12" ht="20.25">
      <c r="A31" s="39"/>
      <c r="B31" s="36"/>
      <c r="C31" s="48"/>
      <c r="D31" s="49"/>
      <c r="E31" s="49"/>
      <c r="F31" s="49"/>
      <c r="G31" s="22" t="str">
        <f>IF(ISNA(MATCH(C31,Товар!B:B,0)),"",INDEX(Товар!C:C,MATCH(C31,Товар!B:B,0))-D31)</f>
        <v/>
      </c>
      <c r="H31" s="3"/>
      <c r="I31" s="3"/>
      <c r="J31" s="3"/>
      <c r="K31" s="3"/>
      <c r="L31" s="3"/>
    </row>
    <row r="32" spans="1:12" ht="20.25">
      <c r="A32" s="39"/>
      <c r="B32" s="36"/>
      <c r="C32" s="50"/>
      <c r="D32" s="47"/>
      <c r="E32" s="47"/>
      <c r="F32" s="49"/>
      <c r="G32" s="22" t="str">
        <f>IF(ISNA(MATCH(C32,Товар!B:B,0)),"",INDEX(Товар!C:C,MATCH(C32,Товар!B:B,0))-D32)</f>
        <v/>
      </c>
      <c r="H32" s="3"/>
      <c r="I32" s="3"/>
      <c r="J32" s="3"/>
      <c r="K32" s="3"/>
      <c r="L32" s="3"/>
    </row>
    <row r="33" spans="1:12" ht="20.25">
      <c r="A33" s="39"/>
      <c r="B33" s="36"/>
      <c r="C33" s="50"/>
      <c r="D33" s="47"/>
      <c r="E33" s="47"/>
      <c r="F33" s="49"/>
      <c r="G33" s="22" t="str">
        <f>IF(ISNA(MATCH(C33,Товар!B:B,0)),"",INDEX(Товар!C:C,MATCH(C33,Товар!B:B,0))-D33)</f>
        <v/>
      </c>
      <c r="H33" s="3"/>
      <c r="I33" s="3"/>
      <c r="J33" s="3"/>
      <c r="K33" s="3"/>
      <c r="L33" s="3"/>
    </row>
    <row r="34" spans="1:12" ht="20.25">
      <c r="A34" s="39"/>
      <c r="B34" s="36"/>
      <c r="C34" s="48"/>
      <c r="D34" s="49"/>
      <c r="E34" s="49"/>
      <c r="F34" s="49"/>
      <c r="G34" s="22" t="str">
        <f>IF(ISNA(MATCH(C34,Товар!B:B,0)),"",INDEX(Товар!C:C,MATCH(C34,Товар!B:B,0))-D34)</f>
        <v/>
      </c>
      <c r="H34" s="3"/>
      <c r="I34" s="3"/>
      <c r="J34" s="3"/>
      <c r="K34" s="3"/>
      <c r="L34" s="3"/>
    </row>
    <row r="35" spans="1:12" ht="20.25">
      <c r="A35" s="39"/>
      <c r="B35" s="36"/>
      <c r="C35" s="48"/>
      <c r="D35" s="49"/>
      <c r="E35" s="49"/>
      <c r="F35" s="49"/>
      <c r="G35" s="22" t="str">
        <f>IF(ISNA(MATCH(C35,Товар!B:B,0)),"",INDEX(Товар!C:C,MATCH(C35,Товар!B:B,0))-D35)</f>
        <v/>
      </c>
      <c r="H35" s="3"/>
      <c r="I35" s="3"/>
      <c r="J35" s="3"/>
      <c r="K35" s="3"/>
      <c r="L35" s="3"/>
    </row>
    <row r="36" spans="1:12" ht="20.25">
      <c r="A36" s="37"/>
      <c r="B36" s="36"/>
      <c r="C36" s="48"/>
      <c r="D36" s="49"/>
      <c r="E36" s="49"/>
      <c r="F36" s="49"/>
      <c r="G36" s="22" t="str">
        <f>IF(ISNA(MATCH(C36,Товар!B:B,0)),"",INDEX(Товар!C:C,MATCH(C36,Товар!B:B,0))-D36)</f>
        <v/>
      </c>
      <c r="H36" s="3"/>
      <c r="I36" s="3"/>
      <c r="J36" s="3"/>
      <c r="K36" s="3"/>
      <c r="L36" s="3"/>
    </row>
    <row r="37" spans="1:12" ht="20.25">
      <c r="A37" s="37"/>
      <c r="B37" s="36"/>
      <c r="C37" s="48"/>
      <c r="D37" s="49"/>
      <c r="E37" s="49"/>
      <c r="F37" s="49"/>
      <c r="G37" s="22" t="str">
        <f>IF(ISNA(MATCH(C37,Товар!B:B,0)),"",INDEX(Товар!C:C,MATCH(C37,Товар!B:B,0))-D37)</f>
        <v/>
      </c>
      <c r="H37" s="3"/>
      <c r="I37" s="3"/>
      <c r="J37" s="3"/>
      <c r="K37" s="3"/>
      <c r="L37" s="3"/>
    </row>
    <row r="38" spans="1:12" ht="20.25">
      <c r="A38" s="37"/>
      <c r="B38" s="36"/>
      <c r="C38" s="48"/>
      <c r="D38" s="49"/>
      <c r="E38" s="49"/>
      <c r="F38" s="49"/>
      <c r="G38" s="22" t="str">
        <f>IF(ISNA(MATCH(C38,Товар!B:B,0)),"",INDEX(Товар!C:C,MATCH(C38,Товар!B:B,0))-D38)</f>
        <v/>
      </c>
      <c r="H38" s="3"/>
      <c r="I38" s="3"/>
      <c r="J38" s="3"/>
      <c r="K38" s="3"/>
      <c r="L38" s="3"/>
    </row>
    <row r="39" spans="1:12" ht="20.25">
      <c r="A39" s="37"/>
      <c r="B39" s="36"/>
      <c r="C39" s="50"/>
      <c r="D39" s="47"/>
      <c r="E39" s="47"/>
      <c r="F39" s="47"/>
      <c r="G39" s="22" t="str">
        <f>IF(ISNA(MATCH(C39,Товар!B:B,0)),"",INDEX(Товар!C:C,MATCH(C39,Товар!B:B,0))-D39)</f>
        <v/>
      </c>
    </row>
    <row r="40" spans="1:12" ht="20.25">
      <c r="B40" s="36"/>
      <c r="C40" s="50"/>
      <c r="D40" s="47"/>
      <c r="E40" s="47"/>
      <c r="F40" s="47"/>
      <c r="G40" s="22" t="str">
        <f>IF(ISNA(MATCH(C40,Товар!B:B,0)),"",INDEX(Товар!C:C,MATCH(C40,Товар!B:B,0))-D40)</f>
        <v/>
      </c>
    </row>
    <row r="41" spans="1:12" ht="20.25">
      <c r="B41" s="36"/>
      <c r="C41" s="50"/>
      <c r="D41" s="47"/>
      <c r="E41" s="47"/>
      <c r="F41" s="47"/>
      <c r="G41" s="22" t="str">
        <f>IF(ISNA(MATCH(C41,Товар!B:B,0)),"",INDEX(Товар!C:C,MATCH(C41,Товар!B:B,0))-D41)</f>
        <v/>
      </c>
    </row>
    <row r="42" spans="1:12">
      <c r="B42" s="44"/>
      <c r="C42" s="50"/>
      <c r="D42" s="47"/>
      <c r="E42" s="47"/>
      <c r="F42" s="47"/>
    </row>
    <row r="43" spans="1:12">
      <c r="B43" s="44"/>
      <c r="C43" s="50"/>
      <c r="D43" s="47"/>
      <c r="E43" s="47"/>
      <c r="F43" s="47"/>
    </row>
    <row r="44" spans="1:12">
      <c r="B44" s="44"/>
      <c r="C44" s="50"/>
      <c r="D44" s="47"/>
      <c r="E44" s="47"/>
      <c r="F44" s="47"/>
    </row>
    <row r="45" spans="1:12">
      <c r="B45" s="44"/>
      <c r="C45" s="50"/>
      <c r="D45" s="47"/>
      <c r="E45" s="47"/>
      <c r="F45" s="47"/>
    </row>
    <row r="46" spans="1:12">
      <c r="B46" s="44"/>
      <c r="C46" s="50"/>
      <c r="D46" s="47"/>
      <c r="E46" s="47"/>
      <c r="F46" s="47"/>
    </row>
    <row r="47" spans="1:12">
      <c r="B47" s="44"/>
      <c r="C47" s="50"/>
      <c r="D47" s="47"/>
      <c r="E47" s="47"/>
      <c r="F47" s="47"/>
    </row>
    <row r="48" spans="1:12">
      <c r="B48" s="44"/>
      <c r="C48" s="50"/>
      <c r="D48" s="47"/>
      <c r="E48" s="47"/>
      <c r="F48" s="47"/>
    </row>
    <row r="49" spans="2:6">
      <c r="B49" s="44"/>
      <c r="C49" s="50"/>
      <c r="D49" s="47"/>
      <c r="E49" s="47"/>
      <c r="F49" s="47"/>
    </row>
    <row r="50" spans="2:6">
      <c r="B50" s="44"/>
      <c r="C50" s="50"/>
      <c r="D50" s="47"/>
      <c r="E50" s="47"/>
      <c r="F50" s="47"/>
    </row>
    <row r="51" spans="2:6">
      <c r="B51" s="44"/>
      <c r="C51" s="50"/>
      <c r="D51" s="47"/>
      <c r="E51" s="47"/>
      <c r="F51" s="47"/>
    </row>
    <row r="52" spans="2:6">
      <c r="B52" s="44"/>
      <c r="C52" s="50"/>
      <c r="D52" s="47"/>
      <c r="E52" s="47"/>
      <c r="F52" s="47"/>
    </row>
    <row r="53" spans="2:6">
      <c r="B53" s="44"/>
      <c r="C53" s="50"/>
      <c r="D53" s="47"/>
      <c r="E53" s="47"/>
      <c r="F53" s="47"/>
    </row>
    <row r="54" spans="2:6">
      <c r="B54" s="44"/>
      <c r="C54" s="50"/>
      <c r="D54" s="47"/>
      <c r="E54" s="47"/>
      <c r="F54" s="47"/>
    </row>
    <row r="55" spans="2:6">
      <c r="B55" s="44"/>
      <c r="C55" s="50"/>
      <c r="D55" s="47"/>
      <c r="E55" s="47"/>
      <c r="F55" s="47"/>
    </row>
    <row r="56" spans="2:6">
      <c r="B56" s="44"/>
      <c r="C56" s="50"/>
      <c r="D56" s="47"/>
      <c r="E56" s="47"/>
      <c r="F56" s="47"/>
    </row>
    <row r="57" spans="2:6">
      <c r="B57" s="44"/>
      <c r="C57" s="50"/>
      <c r="D57" s="47"/>
      <c r="E57" s="47"/>
      <c r="F57" s="47"/>
    </row>
    <row r="58" spans="2:6">
      <c r="B58" s="44"/>
      <c r="C58" s="50"/>
      <c r="D58" s="47"/>
      <c r="E58" s="47"/>
      <c r="F58" s="47"/>
    </row>
    <row r="59" spans="2:6">
      <c r="B59" s="44"/>
      <c r="C59" s="50"/>
      <c r="D59" s="47"/>
      <c r="E59" s="47"/>
      <c r="F59" s="47"/>
    </row>
    <row r="60" spans="2:6">
      <c r="B60" s="44"/>
      <c r="C60" s="50"/>
      <c r="D60" s="47"/>
      <c r="E60" s="47"/>
      <c r="F60" s="47"/>
    </row>
    <row r="61" spans="2:6">
      <c r="B61" s="44"/>
      <c r="C61" s="50"/>
      <c r="D61" s="47"/>
      <c r="E61" s="47"/>
      <c r="F61" s="47"/>
    </row>
    <row r="62" spans="2:6">
      <c r="B62" s="44"/>
      <c r="C62" s="50"/>
      <c r="D62" s="47"/>
      <c r="E62" s="47"/>
      <c r="F62" s="47"/>
    </row>
    <row r="63" spans="2:6">
      <c r="B63" s="44"/>
      <c r="C63" s="50"/>
      <c r="D63" s="47"/>
      <c r="E63" s="47"/>
      <c r="F63" s="47"/>
    </row>
    <row r="64" spans="2:6">
      <c r="B64" s="44"/>
      <c r="C64" s="50"/>
      <c r="D64" s="47"/>
      <c r="E64" s="47"/>
      <c r="F64" s="47"/>
    </row>
    <row r="65" spans="2:6">
      <c r="B65" s="44"/>
      <c r="C65" s="50"/>
      <c r="D65" s="47"/>
      <c r="E65" s="47"/>
      <c r="F65" s="47"/>
    </row>
    <row r="66" spans="2:6">
      <c r="B66" s="44"/>
      <c r="C66" s="50"/>
      <c r="D66" s="47"/>
      <c r="E66" s="47"/>
      <c r="F66" s="47"/>
    </row>
    <row r="67" spans="2:6">
      <c r="B67" s="44"/>
      <c r="C67" s="50"/>
      <c r="D67" s="47"/>
      <c r="E67" s="47"/>
      <c r="F67" s="47"/>
    </row>
    <row r="68" spans="2:6">
      <c r="B68" s="44"/>
      <c r="C68" s="50"/>
      <c r="D68" s="47"/>
      <c r="E68" s="47"/>
      <c r="F68" s="47"/>
    </row>
    <row r="69" spans="2:6">
      <c r="B69" s="44"/>
      <c r="C69" s="50"/>
      <c r="D69" s="47"/>
      <c r="E69" s="47"/>
      <c r="F69" s="47"/>
    </row>
    <row r="70" spans="2:6">
      <c r="B70" s="44"/>
      <c r="C70" s="50"/>
      <c r="D70" s="47"/>
      <c r="E70" s="47"/>
      <c r="F70" s="47"/>
    </row>
    <row r="71" spans="2:6">
      <c r="B71" s="44"/>
      <c r="C71" s="50"/>
      <c r="D71" s="47"/>
      <c r="E71" s="47"/>
      <c r="F71" s="47"/>
    </row>
    <row r="72" spans="2:6">
      <c r="B72" s="44"/>
      <c r="C72" s="50"/>
      <c r="D72" s="47"/>
      <c r="E72" s="47"/>
      <c r="F72" s="47"/>
    </row>
    <row r="73" spans="2:6">
      <c r="B73" s="44"/>
      <c r="C73" s="50"/>
      <c r="D73" s="47"/>
      <c r="E73" s="47"/>
      <c r="F73" s="47"/>
    </row>
    <row r="74" spans="2:6">
      <c r="B74" s="44"/>
      <c r="C74" s="50"/>
      <c r="D74" s="47"/>
      <c r="E74" s="47"/>
      <c r="F74" s="47"/>
    </row>
    <row r="75" spans="2:6">
      <c r="B75" s="44"/>
      <c r="C75" s="50"/>
      <c r="D75" s="47"/>
      <c r="E75" s="47"/>
      <c r="F75" s="47"/>
    </row>
    <row r="76" spans="2:6">
      <c r="B76" s="44"/>
      <c r="C76" s="50"/>
      <c r="D76" s="47"/>
      <c r="E76" s="47"/>
      <c r="F76" s="47"/>
    </row>
    <row r="77" spans="2:6">
      <c r="B77" s="44"/>
      <c r="C77" s="50"/>
      <c r="D77" s="47"/>
      <c r="E77" s="47"/>
      <c r="F77" s="47"/>
    </row>
    <row r="78" spans="2:6">
      <c r="B78" s="44"/>
      <c r="C78" s="50"/>
      <c r="D78" s="47"/>
      <c r="E78" s="47"/>
      <c r="F78" s="47"/>
    </row>
    <row r="79" spans="2:6">
      <c r="B79" s="44"/>
      <c r="C79" s="50"/>
      <c r="D79" s="47"/>
      <c r="E79" s="47"/>
      <c r="F79" s="47"/>
    </row>
    <row r="80" spans="2:6">
      <c r="B80" s="44"/>
      <c r="C80" s="50"/>
      <c r="D80" s="47"/>
      <c r="E80" s="47"/>
      <c r="F80" s="47"/>
    </row>
    <row r="81" spans="2:6">
      <c r="B81" s="44"/>
      <c r="C81" s="50"/>
      <c r="D81" s="47"/>
      <c r="E81" s="47"/>
      <c r="F81" s="47"/>
    </row>
    <row r="82" spans="2:6">
      <c r="B82" s="44"/>
      <c r="C82" s="50"/>
      <c r="D82" s="47"/>
      <c r="E82" s="47"/>
      <c r="F82" s="47"/>
    </row>
    <row r="83" spans="2:6">
      <c r="B83" s="44"/>
      <c r="C83" s="50"/>
      <c r="D83" s="47"/>
      <c r="E83" s="47"/>
      <c r="F83" s="47"/>
    </row>
    <row r="84" spans="2:6">
      <c r="B84" s="44"/>
      <c r="C84" s="50"/>
      <c r="D84" s="47"/>
      <c r="E84" s="47"/>
      <c r="F84" s="47"/>
    </row>
    <row r="85" spans="2:6">
      <c r="B85" s="44"/>
      <c r="C85" s="50"/>
      <c r="D85" s="47"/>
      <c r="E85" s="47"/>
      <c r="F85" s="47"/>
    </row>
    <row r="86" spans="2:6">
      <c r="B86" s="44"/>
      <c r="C86" s="50"/>
      <c r="D86" s="47"/>
      <c r="E86" s="47"/>
      <c r="F86" s="47"/>
    </row>
    <row r="87" spans="2:6">
      <c r="B87" s="44"/>
      <c r="C87" s="50"/>
      <c r="D87" s="47"/>
      <c r="E87" s="47"/>
      <c r="F87" s="47"/>
    </row>
    <row r="88" spans="2:6">
      <c r="B88" s="44"/>
      <c r="C88" s="50"/>
      <c r="D88" s="47"/>
      <c r="E88" s="47"/>
      <c r="F88" s="47"/>
    </row>
    <row r="89" spans="2:6">
      <c r="B89" s="44"/>
      <c r="C89" s="50"/>
      <c r="D89" s="47"/>
      <c r="E89" s="47"/>
      <c r="F89" s="47"/>
    </row>
    <row r="90" spans="2:6">
      <c r="B90" s="44"/>
      <c r="C90" s="50"/>
      <c r="D90" s="47"/>
      <c r="E90" s="47"/>
      <c r="F90" s="47"/>
    </row>
    <row r="91" spans="2:6">
      <c r="B91" s="44"/>
      <c r="C91" s="50"/>
      <c r="D91" s="47"/>
      <c r="E91" s="47"/>
      <c r="F91" s="47"/>
    </row>
    <row r="92" spans="2:6">
      <c r="B92" s="44"/>
      <c r="C92" s="50"/>
      <c r="D92" s="47"/>
      <c r="E92" s="47"/>
      <c r="F92" s="47"/>
    </row>
    <row r="93" spans="2:6">
      <c r="B93" s="44"/>
      <c r="C93" s="50"/>
      <c r="D93" s="47"/>
      <c r="E93" s="47"/>
      <c r="F93" s="47"/>
    </row>
    <row r="94" spans="2:6">
      <c r="B94" s="44"/>
      <c r="C94" s="50"/>
      <c r="D94" s="47"/>
      <c r="E94" s="47"/>
      <c r="F94" s="47"/>
    </row>
    <row r="95" spans="2:6">
      <c r="B95" s="44"/>
      <c r="C95" s="50"/>
      <c r="D95" s="47"/>
      <c r="E95" s="47"/>
      <c r="F95" s="47"/>
    </row>
    <row r="96" spans="2:6">
      <c r="B96" s="44"/>
      <c r="C96" s="50"/>
      <c r="D96" s="47"/>
      <c r="E96" s="47"/>
      <c r="F96" s="47"/>
    </row>
    <row r="97" spans="2:6">
      <c r="B97" s="44"/>
      <c r="C97" s="50"/>
      <c r="D97" s="47"/>
      <c r="E97" s="47"/>
      <c r="F97" s="47"/>
    </row>
    <row r="98" spans="2:6">
      <c r="B98" s="44"/>
      <c r="C98" s="50"/>
      <c r="D98" s="47"/>
      <c r="E98" s="47"/>
      <c r="F98" s="47"/>
    </row>
    <row r="99" spans="2:6">
      <c r="B99" s="44"/>
      <c r="C99" s="50"/>
      <c r="D99" s="47"/>
      <c r="E99" s="47"/>
      <c r="F99" s="47"/>
    </row>
    <row r="100" spans="2:6">
      <c r="B100" s="44"/>
      <c r="C100" s="50"/>
      <c r="D100" s="47"/>
      <c r="E100" s="47"/>
      <c r="F100" s="47"/>
    </row>
    <row r="101" spans="2:6">
      <c r="B101" s="44"/>
      <c r="C101" s="50"/>
      <c r="D101" s="47"/>
      <c r="E101" s="47"/>
      <c r="F101" s="47"/>
    </row>
    <row r="102" spans="2:6">
      <c r="B102" s="44"/>
      <c r="C102" s="50"/>
      <c r="D102" s="47"/>
      <c r="E102" s="47"/>
      <c r="F102" s="47"/>
    </row>
    <row r="103" spans="2:6">
      <c r="B103" s="44"/>
      <c r="C103" s="50"/>
      <c r="D103" s="47"/>
      <c r="E103" s="47"/>
      <c r="F103" s="47"/>
    </row>
    <row r="104" spans="2:6">
      <c r="B104" s="44"/>
      <c r="C104" s="50"/>
      <c r="D104" s="47"/>
      <c r="E104" s="47"/>
      <c r="F104" s="47"/>
    </row>
    <row r="105" spans="2:6">
      <c r="B105" s="44"/>
      <c r="C105" s="50"/>
      <c r="D105" s="47"/>
      <c r="E105" s="47"/>
      <c r="F105" s="47"/>
    </row>
    <row r="106" spans="2:6">
      <c r="B106" s="44"/>
      <c r="C106" s="50"/>
      <c r="D106" s="47"/>
      <c r="E106" s="47"/>
      <c r="F106" s="47"/>
    </row>
    <row r="107" spans="2:6">
      <c r="B107" s="44"/>
      <c r="C107" s="50"/>
      <c r="D107" s="47"/>
      <c r="E107" s="47"/>
      <c r="F107" s="47"/>
    </row>
    <row r="108" spans="2:6">
      <c r="B108" s="44"/>
      <c r="C108" s="50"/>
      <c r="D108" s="47"/>
      <c r="E108" s="47"/>
      <c r="F108" s="47"/>
    </row>
    <row r="109" spans="2:6">
      <c r="B109" s="44"/>
      <c r="C109" s="50"/>
      <c r="D109" s="47"/>
      <c r="E109" s="47"/>
      <c r="F109" s="47"/>
    </row>
    <row r="110" spans="2:6">
      <c r="B110" s="44"/>
      <c r="C110" s="50"/>
      <c r="D110" s="47"/>
      <c r="E110" s="47"/>
      <c r="F110" s="47"/>
    </row>
    <row r="111" spans="2:6">
      <c r="B111" s="44"/>
      <c r="C111" s="50"/>
      <c r="D111" s="47"/>
      <c r="E111" s="47"/>
      <c r="F111" s="47"/>
    </row>
    <row r="112" spans="2:6">
      <c r="B112" s="44"/>
      <c r="C112" s="50"/>
      <c r="D112" s="47"/>
      <c r="E112" s="47"/>
      <c r="F112" s="47"/>
    </row>
    <row r="113" spans="2:6">
      <c r="B113" s="44"/>
      <c r="C113" s="50"/>
      <c r="D113" s="47"/>
      <c r="E113" s="47"/>
      <c r="F113" s="47"/>
    </row>
    <row r="114" spans="2:6">
      <c r="B114" s="44"/>
      <c r="C114" s="50"/>
      <c r="D114" s="47"/>
      <c r="E114" s="47"/>
      <c r="F114" s="47"/>
    </row>
    <row r="115" spans="2:6">
      <c r="B115" s="44"/>
      <c r="C115" s="50"/>
      <c r="D115" s="47"/>
      <c r="E115" s="47"/>
      <c r="F115" s="47"/>
    </row>
    <row r="116" spans="2:6">
      <c r="B116" s="44"/>
      <c r="C116" s="50"/>
      <c r="D116" s="47"/>
      <c r="E116" s="47"/>
      <c r="F116" s="47"/>
    </row>
    <row r="117" spans="2:6">
      <c r="B117" s="44"/>
      <c r="C117" s="50"/>
      <c r="D117" s="47"/>
      <c r="E117" s="47"/>
      <c r="F117" s="47"/>
    </row>
    <row r="118" spans="2:6">
      <c r="B118" s="44"/>
      <c r="C118" s="50"/>
      <c r="D118" s="47"/>
      <c r="E118" s="47"/>
      <c r="F118" s="47"/>
    </row>
    <row r="119" spans="2:6">
      <c r="B119" s="44"/>
      <c r="C119" s="50"/>
      <c r="D119" s="47"/>
      <c r="E119" s="47"/>
      <c r="F119" s="47"/>
    </row>
    <row r="120" spans="2:6">
      <c r="B120" s="44"/>
      <c r="C120" s="50"/>
      <c r="D120" s="47"/>
      <c r="E120" s="47"/>
      <c r="F120" s="47"/>
    </row>
    <row r="121" spans="2:6">
      <c r="B121" s="44"/>
      <c r="C121" s="50"/>
      <c r="D121" s="47"/>
      <c r="E121" s="47"/>
      <c r="F121" s="47"/>
    </row>
    <row r="122" spans="2:6">
      <c r="B122" s="44"/>
      <c r="C122" s="50"/>
      <c r="D122" s="47"/>
      <c r="E122" s="47"/>
      <c r="F122" s="47"/>
    </row>
    <row r="123" spans="2:6">
      <c r="B123" s="44"/>
      <c r="C123" s="50"/>
      <c r="D123" s="47"/>
      <c r="E123" s="47"/>
      <c r="F123" s="47"/>
    </row>
    <row r="124" spans="2:6">
      <c r="B124" s="44"/>
      <c r="C124" s="50"/>
      <c r="D124" s="47"/>
      <c r="E124" s="47"/>
      <c r="F124" s="47"/>
    </row>
    <row r="125" spans="2:6">
      <c r="B125" s="44"/>
      <c r="C125" s="50"/>
      <c r="D125" s="47"/>
      <c r="E125" s="47"/>
      <c r="F125" s="47"/>
    </row>
    <row r="126" spans="2:6">
      <c r="B126" s="44"/>
      <c r="C126" s="50"/>
      <c r="D126" s="47"/>
      <c r="E126" s="47"/>
      <c r="F126" s="47"/>
    </row>
    <row r="127" spans="2:6">
      <c r="B127" s="44"/>
      <c r="C127" s="50"/>
      <c r="D127" s="47"/>
      <c r="E127" s="47"/>
      <c r="F127" s="47"/>
    </row>
    <row r="128" spans="2:6">
      <c r="B128" s="44"/>
      <c r="C128" s="50"/>
      <c r="D128" s="47"/>
      <c r="E128" s="47"/>
      <c r="F128" s="47"/>
    </row>
    <row r="129" spans="2:6">
      <c r="B129" s="44"/>
      <c r="C129" s="50"/>
      <c r="D129" s="47"/>
      <c r="E129" s="47"/>
      <c r="F129" s="47"/>
    </row>
    <row r="130" spans="2:6">
      <c r="B130" s="44"/>
      <c r="C130" s="50"/>
      <c r="D130" s="47"/>
      <c r="E130" s="47"/>
      <c r="F130" s="47"/>
    </row>
    <row r="131" spans="2:6">
      <c r="B131" s="44"/>
      <c r="C131" s="50"/>
      <c r="D131" s="47"/>
      <c r="E131" s="47"/>
      <c r="F131" s="47"/>
    </row>
    <row r="132" spans="2:6">
      <c r="B132" s="44"/>
      <c r="C132" s="50"/>
      <c r="D132" s="47"/>
      <c r="E132" s="47"/>
      <c r="F132" s="47"/>
    </row>
    <row r="133" spans="2:6">
      <c r="B133" s="44"/>
      <c r="C133" s="50"/>
      <c r="D133" s="47"/>
      <c r="E133" s="47"/>
      <c r="F133" s="47"/>
    </row>
    <row r="134" spans="2:6">
      <c r="B134" s="44"/>
      <c r="C134" s="50"/>
      <c r="D134" s="47"/>
      <c r="E134" s="47"/>
      <c r="F134" s="47"/>
    </row>
    <row r="135" spans="2:6">
      <c r="B135" s="44"/>
      <c r="C135" s="50"/>
      <c r="D135" s="47"/>
      <c r="E135" s="47"/>
      <c r="F135" s="47"/>
    </row>
    <row r="136" spans="2:6">
      <c r="B136" s="44"/>
      <c r="C136" s="50"/>
      <c r="D136" s="47"/>
      <c r="E136" s="47"/>
      <c r="F136" s="47"/>
    </row>
    <row r="137" spans="2:6">
      <c r="B137" s="44"/>
      <c r="C137" s="50"/>
      <c r="D137" s="47"/>
      <c r="E137" s="47"/>
      <c r="F137" s="47"/>
    </row>
    <row r="138" spans="2:6">
      <c r="B138" s="44"/>
      <c r="C138" s="50"/>
      <c r="D138" s="47"/>
      <c r="E138" s="47"/>
      <c r="F138" s="47"/>
    </row>
    <row r="139" spans="2:6">
      <c r="B139" s="44"/>
      <c r="C139" s="50"/>
      <c r="D139" s="47"/>
      <c r="E139" s="47"/>
      <c r="F139" s="47"/>
    </row>
    <row r="140" spans="2:6">
      <c r="B140" s="44"/>
      <c r="C140" s="50"/>
      <c r="D140" s="47"/>
      <c r="E140" s="47"/>
      <c r="F140" s="47"/>
    </row>
    <row r="141" spans="2:6">
      <c r="B141" s="44"/>
      <c r="C141" s="50"/>
      <c r="D141" s="47"/>
      <c r="E141" s="47"/>
      <c r="F141" s="47"/>
    </row>
    <row r="142" spans="2:6">
      <c r="B142" s="44"/>
      <c r="C142" s="50"/>
      <c r="D142" s="47"/>
      <c r="E142" s="47"/>
      <c r="F142" s="47"/>
    </row>
    <row r="143" spans="2:6">
      <c r="B143" s="44"/>
      <c r="C143" s="50"/>
      <c r="D143" s="47"/>
      <c r="E143" s="47"/>
      <c r="F143" s="47"/>
    </row>
    <row r="144" spans="2:6">
      <c r="B144" s="44"/>
      <c r="C144" s="50"/>
      <c r="D144" s="47"/>
      <c r="E144" s="47"/>
      <c r="F144" s="47"/>
    </row>
    <row r="145" spans="2:6">
      <c r="B145" s="44"/>
      <c r="C145" s="50"/>
      <c r="D145" s="47"/>
      <c r="E145" s="47"/>
      <c r="F145" s="47"/>
    </row>
    <row r="146" spans="2:6">
      <c r="B146" s="44"/>
      <c r="C146" s="50"/>
      <c r="D146" s="47"/>
      <c r="E146" s="47"/>
      <c r="F146" s="47"/>
    </row>
    <row r="147" spans="2:6">
      <c r="B147" s="44"/>
      <c r="C147" s="50"/>
      <c r="D147" s="47"/>
      <c r="E147" s="47"/>
      <c r="F147" s="47"/>
    </row>
    <row r="148" spans="2:6">
      <c r="B148" s="44"/>
      <c r="C148" s="50"/>
      <c r="D148" s="47"/>
      <c r="E148" s="47"/>
      <c r="F148" s="47"/>
    </row>
    <row r="149" spans="2:6">
      <c r="B149" s="44"/>
      <c r="C149" s="50"/>
      <c r="D149" s="47"/>
      <c r="E149" s="47"/>
      <c r="F149" s="47"/>
    </row>
    <row r="150" spans="2:6">
      <c r="B150" s="44"/>
      <c r="C150" s="50"/>
      <c r="D150" s="47"/>
      <c r="E150" s="47"/>
      <c r="F150" s="47"/>
    </row>
    <row r="151" spans="2:6">
      <c r="B151" s="44"/>
      <c r="C151" s="50"/>
      <c r="D151" s="47"/>
      <c r="E151" s="47"/>
      <c r="F151" s="47"/>
    </row>
    <row r="152" spans="2:6">
      <c r="B152" s="44"/>
      <c r="C152" s="50"/>
      <c r="D152" s="47"/>
      <c r="E152" s="47"/>
      <c r="F152" s="47"/>
    </row>
    <row r="153" spans="2:6">
      <c r="B153" s="44"/>
      <c r="C153" s="50"/>
      <c r="D153" s="47"/>
      <c r="E153" s="47"/>
      <c r="F153" s="47"/>
    </row>
    <row r="154" spans="2:6">
      <c r="B154" s="44"/>
      <c r="C154" s="50"/>
      <c r="D154" s="47"/>
      <c r="E154" s="47"/>
      <c r="F154" s="47"/>
    </row>
    <row r="155" spans="2:6">
      <c r="B155" s="44"/>
      <c r="C155" s="50"/>
      <c r="D155" s="47"/>
      <c r="E155" s="47"/>
      <c r="F155" s="47"/>
    </row>
    <row r="156" spans="2:6">
      <c r="B156" s="44"/>
      <c r="C156" s="50"/>
      <c r="D156" s="47"/>
      <c r="E156" s="47"/>
      <c r="F156" s="47"/>
    </row>
    <row r="157" spans="2:6">
      <c r="B157" s="44"/>
      <c r="C157" s="50"/>
      <c r="D157" s="47"/>
      <c r="E157" s="47"/>
      <c r="F157" s="47"/>
    </row>
    <row r="158" spans="2:6">
      <c r="B158" s="44"/>
      <c r="C158" s="50"/>
      <c r="D158" s="47"/>
      <c r="E158" s="47"/>
      <c r="F158" s="47"/>
    </row>
    <row r="159" spans="2:6">
      <c r="B159" s="44"/>
      <c r="C159" s="50"/>
      <c r="D159" s="47"/>
      <c r="E159" s="47"/>
      <c r="F159" s="47"/>
    </row>
    <row r="160" spans="2:6">
      <c r="B160" s="44"/>
      <c r="C160" s="50"/>
      <c r="D160" s="47"/>
      <c r="E160" s="47"/>
      <c r="F160" s="47"/>
    </row>
    <row r="161" spans="2:6">
      <c r="B161" s="44"/>
      <c r="C161" s="50"/>
      <c r="D161" s="47"/>
      <c r="E161" s="47"/>
      <c r="F161" s="47"/>
    </row>
    <row r="162" spans="2:6">
      <c r="B162" s="44"/>
      <c r="C162" s="50"/>
      <c r="D162" s="47"/>
      <c r="E162" s="47"/>
      <c r="F162" s="47"/>
    </row>
    <row r="163" spans="2:6">
      <c r="B163" s="44"/>
      <c r="C163" s="50"/>
      <c r="D163" s="47"/>
      <c r="E163" s="47"/>
      <c r="F163" s="47"/>
    </row>
    <row r="164" spans="2:6">
      <c r="B164" s="44"/>
      <c r="C164" s="50"/>
      <c r="D164" s="47"/>
      <c r="E164" s="47"/>
      <c r="F164" s="47"/>
    </row>
    <row r="165" spans="2:6">
      <c r="B165" s="44"/>
      <c r="C165" s="50"/>
      <c r="D165" s="47"/>
      <c r="E165" s="47"/>
      <c r="F165" s="47"/>
    </row>
    <row r="166" spans="2:6">
      <c r="B166" s="44"/>
      <c r="C166" s="50"/>
      <c r="D166" s="47"/>
      <c r="E166" s="47"/>
      <c r="F166" s="47"/>
    </row>
    <row r="167" spans="2:6">
      <c r="B167" s="44"/>
      <c r="C167" s="50"/>
      <c r="D167" s="47"/>
      <c r="E167" s="47"/>
      <c r="F167" s="47"/>
    </row>
    <row r="168" spans="2:6">
      <c r="B168" s="44"/>
      <c r="C168" s="50"/>
      <c r="D168" s="47"/>
      <c r="E168" s="47"/>
      <c r="F168" s="47"/>
    </row>
    <row r="169" spans="2:6">
      <c r="B169" s="44"/>
      <c r="C169" s="50"/>
      <c r="D169" s="47"/>
      <c r="E169" s="47"/>
      <c r="F169" s="47"/>
    </row>
    <row r="170" spans="2:6">
      <c r="B170" s="44"/>
      <c r="C170" s="50"/>
      <c r="D170" s="47"/>
      <c r="E170" s="47"/>
      <c r="F170" s="47"/>
    </row>
    <row r="171" spans="2:6">
      <c r="B171" s="44"/>
      <c r="C171" s="50"/>
      <c r="D171" s="47"/>
      <c r="E171" s="47"/>
      <c r="F171" s="47"/>
    </row>
    <row r="172" spans="2:6">
      <c r="B172" s="44"/>
      <c r="C172" s="50"/>
      <c r="D172" s="47"/>
      <c r="E172" s="47"/>
      <c r="F172" s="47"/>
    </row>
    <row r="173" spans="2:6">
      <c r="B173" s="44"/>
      <c r="C173" s="50"/>
      <c r="D173" s="47"/>
      <c r="E173" s="47"/>
      <c r="F173" s="47"/>
    </row>
    <row r="174" spans="2:6">
      <c r="B174" s="44"/>
      <c r="C174" s="50"/>
      <c r="D174" s="47"/>
      <c r="E174" s="47"/>
      <c r="F174" s="47"/>
    </row>
    <row r="175" spans="2:6">
      <c r="B175" s="44"/>
      <c r="C175" s="50"/>
      <c r="D175" s="47"/>
      <c r="E175" s="47"/>
      <c r="F175" s="47"/>
    </row>
    <row r="176" spans="2:6">
      <c r="B176" s="44"/>
      <c r="C176" s="50"/>
      <c r="D176" s="47"/>
      <c r="E176" s="47"/>
      <c r="F176" s="47"/>
    </row>
    <row r="177" spans="2:6">
      <c r="B177" s="44"/>
      <c r="C177" s="50"/>
      <c r="D177" s="47"/>
      <c r="E177" s="47"/>
      <c r="F177" s="47"/>
    </row>
    <row r="178" spans="2:6">
      <c r="B178" s="44"/>
      <c r="C178" s="50"/>
      <c r="D178" s="47"/>
      <c r="E178" s="47"/>
      <c r="F178" s="47"/>
    </row>
    <row r="179" spans="2:6">
      <c r="B179" s="44"/>
      <c r="C179" s="50"/>
      <c r="D179" s="47"/>
      <c r="E179" s="47"/>
      <c r="F179" s="47"/>
    </row>
    <row r="180" spans="2:6">
      <c r="B180" s="44"/>
      <c r="C180" s="50"/>
      <c r="D180" s="47"/>
      <c r="E180" s="47"/>
      <c r="F180" s="47"/>
    </row>
    <row r="181" spans="2:6">
      <c r="B181" s="44"/>
      <c r="C181" s="50"/>
      <c r="D181" s="47"/>
      <c r="E181" s="47"/>
      <c r="F181" s="47"/>
    </row>
    <row r="182" spans="2:6">
      <c r="B182" s="44"/>
      <c r="C182" s="50"/>
      <c r="D182" s="47"/>
      <c r="E182" s="47"/>
      <c r="F182" s="47"/>
    </row>
    <row r="183" spans="2:6">
      <c r="B183" s="44"/>
      <c r="C183" s="50"/>
      <c r="D183" s="47"/>
      <c r="E183" s="47"/>
      <c r="F183" s="47"/>
    </row>
    <row r="184" spans="2:6">
      <c r="B184" s="44"/>
      <c r="C184" s="50"/>
      <c r="D184" s="47"/>
      <c r="E184" s="47"/>
      <c r="F184" s="47"/>
    </row>
    <row r="185" spans="2:6">
      <c r="B185" s="44"/>
      <c r="C185" s="50"/>
      <c r="D185" s="47"/>
      <c r="E185" s="47"/>
      <c r="F185" s="47"/>
    </row>
    <row r="186" spans="2:6">
      <c r="B186" s="44"/>
      <c r="C186" s="50"/>
      <c r="D186" s="47"/>
      <c r="E186" s="47"/>
      <c r="F186" s="47"/>
    </row>
    <row r="187" spans="2:6">
      <c r="B187" s="44"/>
      <c r="C187" s="50"/>
      <c r="D187" s="47"/>
      <c r="E187" s="47"/>
      <c r="F187" s="47"/>
    </row>
    <row r="188" spans="2:6">
      <c r="B188" s="44"/>
      <c r="C188" s="50"/>
      <c r="D188" s="47"/>
      <c r="E188" s="47"/>
      <c r="F188" s="47"/>
    </row>
    <row r="189" spans="2:6">
      <c r="B189" s="44"/>
      <c r="C189" s="50"/>
      <c r="D189" s="47"/>
      <c r="E189" s="47"/>
      <c r="F189" s="47"/>
    </row>
    <row r="190" spans="2:6">
      <c r="B190" s="44"/>
      <c r="C190" s="50"/>
      <c r="D190" s="47"/>
      <c r="E190" s="47"/>
      <c r="F190" s="47"/>
    </row>
    <row r="191" spans="2:6">
      <c r="B191" s="44"/>
      <c r="C191" s="50"/>
      <c r="D191" s="47"/>
      <c r="E191" s="47"/>
      <c r="F191" s="47"/>
    </row>
    <row r="192" spans="2:6">
      <c r="B192" s="44"/>
      <c r="C192" s="50"/>
      <c r="D192" s="47"/>
      <c r="E192" s="47"/>
      <c r="F192" s="47"/>
    </row>
    <row r="193" spans="2:6">
      <c r="B193" s="44"/>
      <c r="C193" s="50"/>
      <c r="D193" s="47"/>
      <c r="E193" s="47"/>
      <c r="F193" s="47"/>
    </row>
    <row r="194" spans="2:6">
      <c r="B194" s="44"/>
      <c r="C194" s="50"/>
      <c r="D194" s="47"/>
      <c r="E194" s="47"/>
      <c r="F194" s="47"/>
    </row>
    <row r="195" spans="2:6">
      <c r="B195" s="44"/>
      <c r="C195" s="50"/>
      <c r="D195" s="47"/>
      <c r="E195" s="47"/>
      <c r="F195" s="47"/>
    </row>
    <row r="196" spans="2:6">
      <c r="B196" s="44"/>
      <c r="C196" s="50"/>
      <c r="D196" s="47"/>
      <c r="E196" s="47"/>
      <c r="F196" s="47"/>
    </row>
    <row r="197" spans="2:6">
      <c r="B197" s="44"/>
      <c r="C197" s="50"/>
      <c r="D197" s="47"/>
      <c r="E197" s="47"/>
      <c r="F197" s="47"/>
    </row>
    <row r="198" spans="2:6">
      <c r="B198" s="44"/>
      <c r="C198" s="50"/>
      <c r="D198" s="47"/>
      <c r="E198" s="47"/>
      <c r="F198" s="47"/>
    </row>
    <row r="199" spans="2:6">
      <c r="B199" s="44"/>
      <c r="C199" s="50"/>
      <c r="D199" s="47"/>
      <c r="E199" s="47"/>
      <c r="F199" s="47"/>
    </row>
    <row r="200" spans="2:6">
      <c r="B200" s="44"/>
      <c r="C200" s="50"/>
      <c r="D200" s="47"/>
      <c r="E200" s="47"/>
      <c r="F200" s="47"/>
    </row>
    <row r="201" spans="2:6">
      <c r="B201" s="44"/>
      <c r="C201" s="50"/>
      <c r="D201" s="47"/>
      <c r="E201" s="47"/>
      <c r="F201" s="47"/>
    </row>
    <row r="202" spans="2:6">
      <c r="B202" s="44"/>
      <c r="C202" s="50"/>
      <c r="D202" s="47"/>
      <c r="E202" s="47"/>
      <c r="F202" s="47"/>
    </row>
    <row r="203" spans="2:6">
      <c r="B203" s="44"/>
      <c r="C203" s="50"/>
      <c r="D203" s="47"/>
      <c r="E203" s="47"/>
      <c r="F203" s="47"/>
    </row>
    <row r="204" spans="2:6">
      <c r="B204" s="44"/>
      <c r="C204" s="50"/>
      <c r="D204" s="47"/>
      <c r="E204" s="47"/>
      <c r="F204" s="47"/>
    </row>
    <row r="205" spans="2:6">
      <c r="B205" s="44"/>
      <c r="C205" s="50"/>
      <c r="D205" s="47"/>
      <c r="E205" s="47"/>
      <c r="F205" s="47"/>
    </row>
    <row r="206" spans="2:6">
      <c r="B206" s="44"/>
      <c r="C206" s="50"/>
      <c r="D206" s="47"/>
      <c r="E206" s="47"/>
      <c r="F206" s="47"/>
    </row>
    <row r="207" spans="2:6">
      <c r="B207" s="44"/>
      <c r="C207" s="50"/>
      <c r="D207" s="47"/>
      <c r="E207" s="47"/>
      <c r="F207" s="47"/>
    </row>
    <row r="208" spans="2:6">
      <c r="B208" s="44"/>
      <c r="C208" s="50"/>
      <c r="D208" s="47"/>
      <c r="E208" s="47"/>
      <c r="F208" s="47"/>
    </row>
    <row r="209" spans="2:6">
      <c r="B209" s="44"/>
      <c r="C209" s="50"/>
      <c r="D209" s="47"/>
      <c r="E209" s="47"/>
      <c r="F209" s="47"/>
    </row>
    <row r="210" spans="2:6">
      <c r="B210" s="44"/>
      <c r="C210" s="50"/>
      <c r="D210" s="47"/>
      <c r="E210" s="47"/>
      <c r="F210" s="47"/>
    </row>
    <row r="211" spans="2:6">
      <c r="B211" s="44"/>
      <c r="C211" s="50"/>
      <c r="D211" s="47"/>
      <c r="E211" s="47"/>
      <c r="F211" s="47"/>
    </row>
    <row r="212" spans="2:6">
      <c r="B212" s="44"/>
      <c r="C212" s="50"/>
      <c r="D212" s="47"/>
      <c r="E212" s="47"/>
      <c r="F212" s="47"/>
    </row>
    <row r="213" spans="2:6">
      <c r="B213" s="44"/>
      <c r="C213" s="50"/>
      <c r="D213" s="47"/>
      <c r="E213" s="47"/>
      <c r="F213" s="47"/>
    </row>
    <row r="214" spans="2:6">
      <c r="B214" s="44"/>
      <c r="C214" s="50"/>
      <c r="D214" s="47"/>
      <c r="E214" s="47"/>
      <c r="F214" s="47"/>
    </row>
    <row r="215" spans="2:6">
      <c r="B215" s="44"/>
      <c r="C215" s="50"/>
      <c r="D215" s="47"/>
      <c r="E215" s="47"/>
      <c r="F215" s="47"/>
    </row>
    <row r="216" spans="2:6">
      <c r="B216" s="44"/>
      <c r="C216" s="50"/>
      <c r="D216" s="47"/>
      <c r="E216" s="47"/>
      <c r="F216" s="47"/>
    </row>
    <row r="217" spans="2:6">
      <c r="B217" s="44"/>
      <c r="C217" s="50"/>
      <c r="D217" s="47"/>
      <c r="E217" s="47"/>
      <c r="F217" s="47"/>
    </row>
    <row r="218" spans="2:6">
      <c r="B218" s="44"/>
      <c r="C218" s="50"/>
      <c r="D218" s="47"/>
      <c r="E218" s="47"/>
      <c r="F218" s="47"/>
    </row>
    <row r="219" spans="2:6">
      <c r="B219" s="44"/>
      <c r="C219" s="50"/>
      <c r="D219" s="47"/>
      <c r="E219" s="47"/>
      <c r="F219" s="47"/>
    </row>
    <row r="220" spans="2:6">
      <c r="B220" s="44"/>
      <c r="C220" s="50"/>
      <c r="D220" s="47"/>
      <c r="E220" s="47"/>
      <c r="F220" s="47"/>
    </row>
    <row r="221" spans="2:6">
      <c r="B221" s="44"/>
      <c r="C221" s="50"/>
      <c r="D221" s="47"/>
      <c r="E221" s="47"/>
      <c r="F221" s="47"/>
    </row>
    <row r="222" spans="2:6">
      <c r="B222" s="44"/>
      <c r="C222" s="50"/>
      <c r="D222" s="47"/>
      <c r="E222" s="47"/>
      <c r="F222" s="47"/>
    </row>
    <row r="223" spans="2:6">
      <c r="B223" s="44"/>
      <c r="C223" s="50"/>
      <c r="D223" s="47"/>
      <c r="E223" s="47"/>
      <c r="F223" s="47"/>
    </row>
    <row r="224" spans="2:6">
      <c r="B224" s="44"/>
      <c r="C224" s="50"/>
      <c r="D224" s="47"/>
      <c r="E224" s="47"/>
      <c r="F224" s="47"/>
    </row>
    <row r="225" spans="2:6">
      <c r="B225" s="44"/>
      <c r="C225" s="50"/>
      <c r="D225" s="47"/>
      <c r="E225" s="47"/>
      <c r="F225" s="47"/>
    </row>
    <row r="226" spans="2:6">
      <c r="B226" s="44"/>
      <c r="C226" s="50"/>
      <c r="D226" s="47"/>
      <c r="E226" s="47"/>
      <c r="F226" s="47"/>
    </row>
    <row r="227" spans="2:6">
      <c r="B227" s="44"/>
      <c r="C227" s="50"/>
      <c r="D227" s="47"/>
      <c r="E227" s="47"/>
      <c r="F227" s="47"/>
    </row>
    <row r="228" spans="2:6">
      <c r="B228" s="44"/>
      <c r="C228" s="50"/>
      <c r="D228" s="47"/>
      <c r="E228" s="47"/>
      <c r="F228" s="47"/>
    </row>
    <row r="229" spans="2:6">
      <c r="B229" s="44"/>
      <c r="C229" s="50"/>
      <c r="D229" s="47"/>
      <c r="E229" s="47"/>
      <c r="F229" s="47"/>
    </row>
    <row r="230" spans="2:6">
      <c r="B230" s="44"/>
      <c r="C230" s="50"/>
      <c r="D230" s="47"/>
      <c r="E230" s="47"/>
      <c r="F230" s="47"/>
    </row>
    <row r="231" spans="2:6">
      <c r="B231" s="44"/>
      <c r="C231" s="50"/>
      <c r="D231" s="47"/>
      <c r="E231" s="47"/>
      <c r="F231" s="47"/>
    </row>
    <row r="232" spans="2:6">
      <c r="B232" s="44"/>
      <c r="C232" s="50"/>
      <c r="D232" s="47"/>
      <c r="E232" s="47"/>
      <c r="F232" s="47"/>
    </row>
    <row r="233" spans="2:6">
      <c r="B233" s="44"/>
      <c r="C233" s="50"/>
      <c r="D233" s="47"/>
      <c r="E233" s="47"/>
      <c r="F233" s="47"/>
    </row>
    <row r="234" spans="2:6">
      <c r="B234" s="44"/>
      <c r="C234" s="50"/>
      <c r="D234" s="47"/>
      <c r="E234" s="47"/>
      <c r="F234" s="47"/>
    </row>
    <row r="235" spans="2:6">
      <c r="B235" s="44"/>
      <c r="C235" s="50"/>
      <c r="D235" s="47"/>
      <c r="E235" s="47"/>
      <c r="F235" s="47"/>
    </row>
    <row r="236" spans="2:6">
      <c r="B236" s="44"/>
      <c r="C236" s="50"/>
      <c r="D236" s="47"/>
      <c r="E236" s="47"/>
      <c r="F236" s="47"/>
    </row>
    <row r="237" spans="2:6">
      <c r="B237" s="44"/>
      <c r="C237" s="50"/>
      <c r="D237" s="47"/>
      <c r="E237" s="47"/>
      <c r="F237" s="47"/>
    </row>
    <row r="238" spans="2:6">
      <c r="B238" s="44"/>
      <c r="C238" s="50"/>
      <c r="D238" s="47"/>
      <c r="E238" s="47"/>
      <c r="F238" s="47"/>
    </row>
    <row r="239" spans="2:6">
      <c r="B239" s="44"/>
      <c r="C239" s="50"/>
      <c r="D239" s="47"/>
      <c r="E239" s="47"/>
      <c r="F239" s="47"/>
    </row>
    <row r="240" spans="2:6">
      <c r="B240" s="44"/>
      <c r="C240" s="50"/>
      <c r="D240" s="47"/>
      <c r="E240" s="47"/>
      <c r="F240" s="47"/>
    </row>
    <row r="241" spans="2:6">
      <c r="B241" s="44"/>
      <c r="C241" s="50"/>
      <c r="D241" s="47"/>
      <c r="E241" s="47"/>
      <c r="F241" s="47"/>
    </row>
    <row r="242" spans="2:6">
      <c r="B242" s="44"/>
      <c r="C242" s="50"/>
      <c r="D242" s="47"/>
      <c r="E242" s="47"/>
      <c r="F242" s="47"/>
    </row>
    <row r="243" spans="2:6">
      <c r="B243" s="44"/>
      <c r="C243" s="50"/>
      <c r="D243" s="47"/>
      <c r="E243" s="47"/>
      <c r="F243" s="47"/>
    </row>
    <row r="244" spans="2:6">
      <c r="B244" s="44"/>
      <c r="C244" s="50"/>
      <c r="D244" s="47"/>
      <c r="E244" s="47"/>
      <c r="F244" s="47"/>
    </row>
    <row r="245" spans="2:6">
      <c r="B245" s="44"/>
      <c r="C245" s="50"/>
      <c r="D245" s="47"/>
      <c r="E245" s="47"/>
      <c r="F245" s="47"/>
    </row>
    <row r="246" spans="2:6">
      <c r="B246" s="44"/>
      <c r="C246" s="50"/>
      <c r="D246" s="47"/>
      <c r="E246" s="47"/>
      <c r="F246" s="47"/>
    </row>
    <row r="247" spans="2:6">
      <c r="B247" s="44"/>
      <c r="C247" s="50"/>
      <c r="D247" s="47"/>
      <c r="E247" s="47"/>
      <c r="F247" s="47"/>
    </row>
    <row r="248" spans="2:6">
      <c r="B248" s="44"/>
      <c r="C248" s="50"/>
      <c r="D248" s="47"/>
      <c r="E248" s="47"/>
      <c r="F248" s="47"/>
    </row>
    <row r="249" spans="2:6">
      <c r="B249" s="44"/>
      <c r="C249" s="50"/>
      <c r="D249" s="47"/>
      <c r="E249" s="47"/>
      <c r="F249" s="47"/>
    </row>
    <row r="250" spans="2:6">
      <c r="B250" s="44"/>
      <c r="C250" s="50"/>
      <c r="D250" s="47"/>
      <c r="E250" s="47"/>
      <c r="F250" s="47"/>
    </row>
    <row r="251" spans="2:6">
      <c r="B251" s="44"/>
      <c r="C251" s="50"/>
      <c r="D251" s="47"/>
      <c r="E251" s="47"/>
      <c r="F251" s="47"/>
    </row>
    <row r="252" spans="2:6">
      <c r="B252" s="44"/>
      <c r="C252" s="50"/>
      <c r="D252" s="47"/>
      <c r="E252" s="47"/>
      <c r="F252" s="47"/>
    </row>
    <row r="253" spans="2:6">
      <c r="B253" s="44"/>
      <c r="C253" s="50"/>
      <c r="D253" s="47"/>
      <c r="E253" s="47"/>
      <c r="F253" s="47"/>
    </row>
    <row r="254" spans="2:6">
      <c r="B254" s="44"/>
      <c r="C254" s="50"/>
      <c r="D254" s="47"/>
      <c r="E254" s="47"/>
      <c r="F254" s="47"/>
    </row>
    <row r="255" spans="2:6">
      <c r="B255" s="44"/>
      <c r="C255" s="50"/>
      <c r="D255" s="47"/>
      <c r="E255" s="47"/>
      <c r="F255" s="47"/>
    </row>
    <row r="256" spans="2:6">
      <c r="B256" s="44"/>
      <c r="C256" s="50"/>
      <c r="D256" s="47"/>
      <c r="E256" s="47"/>
      <c r="F256" s="47"/>
    </row>
    <row r="257" spans="2:6">
      <c r="B257" s="44"/>
      <c r="C257" s="50"/>
      <c r="D257" s="47"/>
      <c r="E257" s="47"/>
      <c r="F257" s="47"/>
    </row>
    <row r="258" spans="2:6">
      <c r="B258" s="44"/>
      <c r="C258" s="50"/>
      <c r="D258" s="47"/>
      <c r="E258" s="47"/>
      <c r="F258" s="47"/>
    </row>
    <row r="259" spans="2:6">
      <c r="B259" s="44"/>
      <c r="C259" s="50"/>
      <c r="D259" s="47"/>
      <c r="E259" s="47"/>
      <c r="F259" s="47"/>
    </row>
    <row r="260" spans="2:6">
      <c r="B260" s="44"/>
      <c r="C260" s="50"/>
      <c r="D260" s="47"/>
      <c r="E260" s="47"/>
      <c r="F260" s="47"/>
    </row>
    <row r="261" spans="2:6">
      <c r="B261" s="44"/>
      <c r="C261" s="50"/>
      <c r="D261" s="47"/>
      <c r="E261" s="47"/>
      <c r="F261" s="47"/>
    </row>
    <row r="262" spans="2:6">
      <c r="B262" s="44"/>
      <c r="C262" s="50"/>
      <c r="D262" s="47"/>
      <c r="E262" s="47"/>
      <c r="F262" s="47"/>
    </row>
    <row r="263" spans="2:6">
      <c r="B263" s="44"/>
      <c r="C263" s="50"/>
      <c r="D263" s="47"/>
      <c r="E263" s="47"/>
      <c r="F263" s="47"/>
    </row>
    <row r="264" spans="2:6">
      <c r="B264" s="44"/>
      <c r="C264" s="50"/>
      <c r="D264" s="47"/>
      <c r="E264" s="47"/>
      <c r="F264" s="47"/>
    </row>
    <row r="265" spans="2:6">
      <c r="B265" s="44"/>
      <c r="C265" s="50"/>
      <c r="D265" s="47"/>
      <c r="E265" s="47"/>
      <c r="F265" s="47"/>
    </row>
    <row r="266" spans="2:6">
      <c r="B266" s="44"/>
      <c r="C266" s="50"/>
      <c r="D266" s="47"/>
      <c r="E266" s="47"/>
      <c r="F266" s="47"/>
    </row>
    <row r="267" spans="2:6">
      <c r="B267" s="44"/>
      <c r="C267" s="50"/>
      <c r="D267" s="47"/>
      <c r="E267" s="47"/>
      <c r="F267" s="47"/>
    </row>
    <row r="268" spans="2:6">
      <c r="B268" s="44"/>
      <c r="C268" s="50"/>
      <c r="D268" s="47"/>
      <c r="E268" s="47"/>
      <c r="F268" s="47"/>
    </row>
    <row r="269" spans="2:6">
      <c r="B269" s="44"/>
      <c r="C269" s="50"/>
      <c r="D269" s="47"/>
      <c r="E269" s="47"/>
      <c r="F269" s="47"/>
    </row>
    <row r="270" spans="2:6">
      <c r="B270" s="44"/>
      <c r="C270" s="50"/>
      <c r="D270" s="47"/>
      <c r="E270" s="47"/>
      <c r="F270" s="47"/>
    </row>
    <row r="271" spans="2:6">
      <c r="B271" s="44"/>
      <c r="C271" s="50"/>
      <c r="D271" s="47"/>
      <c r="E271" s="47"/>
      <c r="F271" s="47"/>
    </row>
    <row r="272" spans="2:6">
      <c r="B272" s="44"/>
      <c r="C272" s="50"/>
      <c r="D272" s="47"/>
      <c r="E272" s="47"/>
      <c r="F272" s="47"/>
    </row>
    <row r="273" spans="2:6">
      <c r="B273" s="44"/>
      <c r="C273" s="50"/>
      <c r="D273" s="47"/>
      <c r="E273" s="47"/>
      <c r="F273" s="47"/>
    </row>
    <row r="274" spans="2:6">
      <c r="B274" s="44"/>
      <c r="C274" s="50"/>
      <c r="D274" s="47"/>
      <c r="E274" s="47"/>
      <c r="F274" s="47"/>
    </row>
    <row r="275" spans="2:6">
      <c r="B275" s="44"/>
      <c r="C275" s="50"/>
      <c r="D275" s="47"/>
      <c r="E275" s="47"/>
      <c r="F275" s="47"/>
    </row>
    <row r="276" spans="2:6">
      <c r="B276" s="44"/>
      <c r="C276" s="50"/>
      <c r="D276" s="47"/>
      <c r="E276" s="47"/>
      <c r="F276" s="47"/>
    </row>
    <row r="277" spans="2:6">
      <c r="B277" s="44"/>
      <c r="C277" s="50"/>
      <c r="D277" s="47"/>
      <c r="E277" s="47"/>
      <c r="F277" s="47"/>
    </row>
    <row r="278" spans="2:6">
      <c r="B278" s="44"/>
      <c r="C278" s="50"/>
      <c r="D278" s="47"/>
      <c r="E278" s="47"/>
      <c r="F278" s="47"/>
    </row>
    <row r="279" spans="2:6">
      <c r="B279" s="44"/>
      <c r="C279" s="50"/>
      <c r="D279" s="47"/>
      <c r="E279" s="47"/>
      <c r="F279" s="47"/>
    </row>
    <row r="280" spans="2:6">
      <c r="B280" s="44"/>
      <c r="C280" s="50"/>
      <c r="D280" s="47"/>
      <c r="E280" s="47"/>
      <c r="F280" s="47"/>
    </row>
    <row r="281" spans="2:6">
      <c r="B281" s="44"/>
      <c r="C281" s="50"/>
      <c r="D281" s="47"/>
      <c r="E281" s="47"/>
      <c r="F281" s="47"/>
    </row>
    <row r="282" spans="2:6">
      <c r="B282" s="44"/>
      <c r="C282" s="50"/>
      <c r="D282" s="47"/>
      <c r="E282" s="47"/>
      <c r="F282" s="47"/>
    </row>
    <row r="283" spans="2:6">
      <c r="B283" s="44"/>
      <c r="C283" s="50"/>
      <c r="D283" s="47"/>
      <c r="E283" s="47"/>
      <c r="F283" s="47"/>
    </row>
    <row r="284" spans="2:6">
      <c r="B284" s="44"/>
      <c r="C284" s="50"/>
      <c r="D284" s="47"/>
      <c r="E284" s="47"/>
      <c r="F284" s="47"/>
    </row>
    <row r="285" spans="2:6">
      <c r="B285" s="44"/>
      <c r="C285" s="50"/>
      <c r="D285" s="47"/>
      <c r="E285" s="47"/>
      <c r="F285" s="47"/>
    </row>
    <row r="286" spans="2:6">
      <c r="B286" s="44"/>
      <c r="C286" s="50"/>
      <c r="D286" s="47"/>
      <c r="E286" s="47"/>
      <c r="F286" s="47"/>
    </row>
    <row r="287" spans="2:6">
      <c r="B287" s="44"/>
      <c r="C287" s="50"/>
      <c r="D287" s="47"/>
      <c r="E287" s="47"/>
      <c r="F287" s="47"/>
    </row>
    <row r="288" spans="2:6">
      <c r="B288" s="44"/>
      <c r="C288" s="50"/>
      <c r="D288" s="47"/>
      <c r="E288" s="47"/>
      <c r="F288" s="47"/>
    </row>
    <row r="289" spans="2:6">
      <c r="B289" s="44"/>
      <c r="C289" s="50"/>
      <c r="D289" s="47"/>
      <c r="E289" s="47"/>
      <c r="F289" s="47"/>
    </row>
    <row r="290" spans="2:6">
      <c r="B290" s="44"/>
      <c r="C290" s="50"/>
      <c r="D290" s="47"/>
      <c r="E290" s="47"/>
      <c r="F290" s="47"/>
    </row>
    <row r="291" spans="2:6">
      <c r="B291" s="44"/>
      <c r="C291" s="50"/>
      <c r="D291" s="47"/>
      <c r="E291" s="47"/>
      <c r="F291" s="47"/>
    </row>
    <row r="292" spans="2:6">
      <c r="B292" s="44"/>
      <c r="C292" s="50"/>
      <c r="D292" s="47"/>
      <c r="E292" s="47"/>
      <c r="F292" s="47"/>
    </row>
    <row r="293" spans="2:6">
      <c r="B293" s="44"/>
      <c r="C293" s="50"/>
      <c r="D293" s="47"/>
      <c r="E293" s="47"/>
      <c r="F293" s="47"/>
    </row>
    <row r="294" spans="2:6">
      <c r="B294" s="44"/>
      <c r="C294" s="50"/>
      <c r="D294" s="47"/>
      <c r="E294" s="47"/>
      <c r="F294" s="47"/>
    </row>
    <row r="295" spans="2:6">
      <c r="B295" s="44"/>
      <c r="C295" s="50"/>
      <c r="D295" s="47"/>
      <c r="E295" s="47"/>
      <c r="F295" s="47"/>
    </row>
    <row r="296" spans="2:6">
      <c r="B296" s="44"/>
      <c r="C296" s="50"/>
      <c r="D296" s="47"/>
      <c r="E296" s="47"/>
      <c r="F296" s="47"/>
    </row>
    <row r="297" spans="2:6">
      <c r="B297" s="44"/>
      <c r="C297" s="50"/>
      <c r="D297" s="47"/>
      <c r="E297" s="47"/>
      <c r="F297" s="47"/>
    </row>
    <row r="298" spans="2:6">
      <c r="B298" s="44"/>
      <c r="C298" s="50"/>
      <c r="D298" s="47"/>
      <c r="E298" s="47"/>
      <c r="F298" s="47"/>
    </row>
    <row r="299" spans="2:6">
      <c r="B299" s="44"/>
      <c r="C299" s="50"/>
      <c r="D299" s="47"/>
      <c r="E299" s="47"/>
      <c r="F299" s="47"/>
    </row>
    <row r="300" spans="2:6">
      <c r="B300" s="44"/>
      <c r="C300" s="50"/>
      <c r="D300" s="47"/>
      <c r="E300" s="47"/>
      <c r="F300" s="47"/>
    </row>
    <row r="301" spans="2:6">
      <c r="B301" s="44"/>
      <c r="C301" s="50"/>
      <c r="D301" s="47"/>
      <c r="E301" s="47"/>
      <c r="F301" s="47"/>
    </row>
    <row r="302" spans="2:6">
      <c r="B302" s="44"/>
      <c r="C302" s="50"/>
      <c r="D302" s="47"/>
      <c r="E302" s="47"/>
      <c r="F302" s="47"/>
    </row>
    <row r="303" spans="2:6">
      <c r="B303" s="44"/>
      <c r="C303" s="50"/>
      <c r="D303" s="47"/>
      <c r="E303" s="47"/>
      <c r="F303" s="47"/>
    </row>
    <row r="304" spans="2:6">
      <c r="B304" s="44"/>
      <c r="C304" s="50"/>
      <c r="D304" s="47"/>
      <c r="E304" s="47"/>
      <c r="F304" s="47"/>
    </row>
    <row r="305" spans="2:6">
      <c r="B305" s="44"/>
      <c r="C305" s="50"/>
      <c r="D305" s="47"/>
      <c r="E305" s="47"/>
      <c r="F305" s="47"/>
    </row>
    <row r="306" spans="2:6">
      <c r="B306" s="44"/>
      <c r="C306" s="50"/>
      <c r="D306" s="47"/>
      <c r="E306" s="47"/>
      <c r="F306" s="47"/>
    </row>
    <row r="307" spans="2:6">
      <c r="B307" s="44"/>
      <c r="C307" s="50"/>
      <c r="D307" s="47"/>
      <c r="E307" s="47"/>
      <c r="F307" s="47"/>
    </row>
    <row r="308" spans="2:6">
      <c r="B308" s="44"/>
      <c r="C308" s="50"/>
      <c r="D308" s="47"/>
      <c r="E308" s="47"/>
      <c r="F308" s="47"/>
    </row>
    <row r="309" spans="2:6">
      <c r="B309" s="44"/>
      <c r="C309" s="50"/>
      <c r="D309" s="47"/>
      <c r="E309" s="47"/>
      <c r="F309" s="47"/>
    </row>
    <row r="310" spans="2:6">
      <c r="B310" s="44"/>
      <c r="C310" s="50"/>
      <c r="D310" s="47"/>
      <c r="E310" s="47"/>
      <c r="F310" s="47"/>
    </row>
    <row r="311" spans="2:6">
      <c r="B311" s="44"/>
      <c r="C311" s="50"/>
      <c r="D311" s="47"/>
      <c r="E311" s="47"/>
      <c r="F311" s="47"/>
    </row>
    <row r="312" spans="2:6">
      <c r="B312" s="44"/>
      <c r="C312" s="50"/>
      <c r="D312" s="47"/>
      <c r="E312" s="47"/>
      <c r="F312" s="47"/>
    </row>
    <row r="313" spans="2:6">
      <c r="B313" s="44"/>
      <c r="C313" s="50"/>
      <c r="D313" s="47"/>
      <c r="E313" s="47"/>
      <c r="F313" s="47"/>
    </row>
    <row r="314" spans="2:6">
      <c r="B314" s="44"/>
      <c r="C314" s="50"/>
      <c r="D314" s="47"/>
      <c r="E314" s="47"/>
      <c r="F314" s="47"/>
    </row>
    <row r="315" spans="2:6">
      <c r="B315" s="44"/>
      <c r="C315" s="50"/>
      <c r="D315" s="47"/>
      <c r="E315" s="47"/>
      <c r="F315" s="47"/>
    </row>
    <row r="316" spans="2:6">
      <c r="B316" s="44"/>
      <c r="C316" s="50"/>
      <c r="D316" s="47"/>
      <c r="E316" s="47"/>
      <c r="F316" s="47"/>
    </row>
    <row r="317" spans="2:6">
      <c r="B317" s="44"/>
      <c r="C317" s="50"/>
      <c r="D317" s="47"/>
      <c r="E317" s="47"/>
      <c r="F317" s="47"/>
    </row>
    <row r="318" spans="2:6">
      <c r="B318" s="44"/>
      <c r="C318" s="50"/>
      <c r="D318" s="47"/>
      <c r="E318" s="47"/>
      <c r="F318" s="47"/>
    </row>
    <row r="319" spans="2:6">
      <c r="B319" s="44"/>
      <c r="C319" s="50"/>
      <c r="D319" s="47"/>
      <c r="E319" s="47"/>
      <c r="F319" s="47"/>
    </row>
    <row r="320" spans="2:6">
      <c r="B320" s="44"/>
      <c r="C320" s="50"/>
      <c r="D320" s="47"/>
      <c r="E320" s="47"/>
      <c r="F320" s="47"/>
    </row>
    <row r="321" spans="2:6">
      <c r="B321" s="44"/>
      <c r="C321" s="50"/>
      <c r="D321" s="47"/>
      <c r="E321" s="47"/>
      <c r="F321" s="47"/>
    </row>
    <row r="322" spans="2:6">
      <c r="B322" s="44"/>
      <c r="C322" s="50"/>
      <c r="D322" s="47"/>
      <c r="E322" s="47"/>
      <c r="F322" s="47"/>
    </row>
    <row r="323" spans="2:6">
      <c r="B323" s="44"/>
      <c r="C323" s="50"/>
      <c r="D323" s="47"/>
      <c r="E323" s="47"/>
      <c r="F323" s="47"/>
    </row>
    <row r="324" spans="2:6">
      <c r="B324" s="44"/>
      <c r="C324" s="50"/>
      <c r="D324" s="47"/>
      <c r="E324" s="47"/>
      <c r="F324" s="47"/>
    </row>
    <row r="325" spans="2:6">
      <c r="B325" s="44"/>
      <c r="C325" s="50"/>
      <c r="D325" s="47"/>
      <c r="E325" s="47"/>
      <c r="F325" s="47"/>
    </row>
    <row r="326" spans="2:6">
      <c r="B326" s="44"/>
      <c r="C326" s="50"/>
      <c r="D326" s="47"/>
      <c r="E326" s="47"/>
      <c r="F326" s="47"/>
    </row>
    <row r="327" spans="2:6">
      <c r="B327" s="44"/>
      <c r="C327" s="50"/>
      <c r="D327" s="47"/>
      <c r="E327" s="47"/>
      <c r="F327" s="47"/>
    </row>
    <row r="328" spans="2:6">
      <c r="B328" s="44"/>
      <c r="C328" s="50"/>
      <c r="D328" s="47"/>
      <c r="E328" s="47"/>
      <c r="F328" s="47"/>
    </row>
    <row r="329" spans="2:6">
      <c r="B329" s="44"/>
      <c r="C329" s="50"/>
      <c r="D329" s="47"/>
      <c r="E329" s="47"/>
      <c r="F329" s="47"/>
    </row>
    <row r="330" spans="2:6">
      <c r="B330" s="44"/>
      <c r="C330" s="50"/>
      <c r="D330" s="47"/>
      <c r="E330" s="47"/>
      <c r="F330" s="47"/>
    </row>
    <row r="331" spans="2:6">
      <c r="B331" s="44"/>
      <c r="C331" s="50"/>
      <c r="D331" s="47"/>
      <c r="E331" s="47"/>
      <c r="F331" s="47"/>
    </row>
    <row r="332" spans="2:6">
      <c r="B332" s="44"/>
      <c r="C332" s="50"/>
      <c r="D332" s="47"/>
      <c r="E332" s="47"/>
      <c r="F332" s="47"/>
    </row>
    <row r="333" spans="2:6">
      <c r="B333" s="44"/>
      <c r="C333" s="50"/>
      <c r="D333" s="47"/>
      <c r="E333" s="47"/>
      <c r="F333" s="47"/>
    </row>
    <row r="334" spans="2:6">
      <c r="B334" s="44"/>
      <c r="C334" s="50"/>
      <c r="D334" s="47"/>
      <c r="E334" s="47"/>
      <c r="F334" s="47"/>
    </row>
    <row r="335" spans="2:6">
      <c r="B335" s="44"/>
      <c r="C335" s="50"/>
      <c r="D335" s="47"/>
      <c r="E335" s="47"/>
      <c r="F335" s="47"/>
    </row>
    <row r="336" spans="2:6">
      <c r="B336" s="44"/>
      <c r="C336" s="50"/>
      <c r="D336" s="47"/>
      <c r="E336" s="47"/>
      <c r="F336" s="47"/>
    </row>
    <row r="337" spans="2:6">
      <c r="B337" s="44"/>
      <c r="C337" s="50"/>
      <c r="D337" s="47"/>
      <c r="E337" s="47"/>
      <c r="F337" s="47"/>
    </row>
    <row r="338" spans="2:6">
      <c r="B338" s="44"/>
      <c r="C338" s="50"/>
      <c r="D338" s="47"/>
      <c r="E338" s="47"/>
      <c r="F338" s="47"/>
    </row>
    <row r="339" spans="2:6">
      <c r="B339" s="44"/>
      <c r="C339" s="50"/>
      <c r="D339" s="47"/>
      <c r="E339" s="47"/>
      <c r="F339" s="47"/>
    </row>
    <row r="340" spans="2:6">
      <c r="B340" s="44"/>
      <c r="C340" s="50"/>
      <c r="D340" s="47"/>
      <c r="E340" s="47"/>
      <c r="F340" s="47"/>
    </row>
    <row r="341" spans="2:6">
      <c r="B341" s="44"/>
      <c r="C341" s="50"/>
      <c r="D341" s="47"/>
      <c r="E341" s="47"/>
      <c r="F341" s="47"/>
    </row>
    <row r="342" spans="2:6">
      <c r="B342" s="44"/>
      <c r="C342" s="50"/>
      <c r="D342" s="47"/>
      <c r="E342" s="47"/>
      <c r="F342" s="47"/>
    </row>
    <row r="343" spans="2:6">
      <c r="B343" s="44"/>
      <c r="C343" s="50"/>
      <c r="D343" s="47"/>
      <c r="E343" s="47"/>
      <c r="F343" s="47"/>
    </row>
    <row r="344" spans="2:6">
      <c r="B344" s="44"/>
      <c r="C344" s="50"/>
      <c r="D344" s="47"/>
      <c r="E344" s="47"/>
      <c r="F344" s="47"/>
    </row>
    <row r="345" spans="2:6">
      <c r="B345" s="44"/>
      <c r="C345" s="50"/>
      <c r="D345" s="47"/>
      <c r="E345" s="47"/>
      <c r="F345" s="47"/>
    </row>
    <row r="346" spans="2:6">
      <c r="B346" s="44"/>
      <c r="C346" s="50"/>
      <c r="D346" s="47"/>
      <c r="E346" s="47"/>
      <c r="F346" s="47"/>
    </row>
    <row r="347" spans="2:6">
      <c r="B347" s="44"/>
      <c r="C347" s="50"/>
      <c r="D347" s="47"/>
      <c r="E347" s="47"/>
      <c r="F347" s="47"/>
    </row>
    <row r="348" spans="2:6">
      <c r="B348" s="44"/>
      <c r="C348" s="50"/>
      <c r="D348" s="47"/>
      <c r="E348" s="47"/>
      <c r="F348" s="47"/>
    </row>
    <row r="349" spans="2:6">
      <c r="B349" s="44"/>
      <c r="C349" s="50"/>
      <c r="D349" s="47"/>
      <c r="E349" s="47"/>
      <c r="F349" s="47"/>
    </row>
    <row r="350" spans="2:6">
      <c r="B350" s="44"/>
      <c r="C350" s="50"/>
      <c r="D350" s="47"/>
      <c r="E350" s="47"/>
      <c r="F350" s="47"/>
    </row>
    <row r="351" spans="2:6">
      <c r="B351" s="44"/>
      <c r="C351" s="50"/>
      <c r="D351" s="47"/>
      <c r="E351" s="47"/>
      <c r="F351" s="47"/>
    </row>
    <row r="352" spans="2:6">
      <c r="B352" s="44"/>
      <c r="C352" s="50"/>
      <c r="D352" s="47"/>
      <c r="E352" s="47"/>
      <c r="F352" s="47"/>
    </row>
    <row r="353" spans="2:6">
      <c r="B353" s="44"/>
      <c r="C353" s="50"/>
      <c r="D353" s="47"/>
      <c r="E353" s="47"/>
      <c r="F353" s="47"/>
    </row>
    <row r="354" spans="2:6">
      <c r="B354" s="44"/>
      <c r="C354" s="50"/>
      <c r="D354" s="47"/>
      <c r="E354" s="47"/>
      <c r="F354" s="47"/>
    </row>
    <row r="355" spans="2:6">
      <c r="B355" s="44"/>
      <c r="C355" s="50"/>
      <c r="D355" s="47"/>
      <c r="E355" s="47"/>
      <c r="F355" s="47"/>
    </row>
    <row r="356" spans="2:6">
      <c r="B356" s="44"/>
      <c r="C356" s="50"/>
      <c r="D356" s="47"/>
      <c r="E356" s="47"/>
      <c r="F356" s="47"/>
    </row>
    <row r="357" spans="2:6">
      <c r="B357" s="44"/>
      <c r="C357" s="50"/>
      <c r="D357" s="47"/>
      <c r="E357" s="47"/>
      <c r="F357" s="47"/>
    </row>
    <row r="358" spans="2:6">
      <c r="B358" s="44"/>
      <c r="C358" s="50"/>
      <c r="D358" s="47"/>
      <c r="E358" s="47"/>
      <c r="F358" s="47"/>
    </row>
    <row r="359" spans="2:6">
      <c r="B359" s="44"/>
      <c r="C359" s="50"/>
      <c r="D359" s="47"/>
      <c r="E359" s="47"/>
      <c r="F359" s="47"/>
    </row>
    <row r="360" spans="2:6">
      <c r="B360" s="44"/>
      <c r="C360" s="50"/>
      <c r="D360" s="47"/>
      <c r="E360" s="47"/>
      <c r="F360" s="47"/>
    </row>
    <row r="361" spans="2:6">
      <c r="B361" s="44"/>
      <c r="C361" s="50"/>
      <c r="D361" s="47"/>
      <c r="E361" s="47"/>
      <c r="F361" s="47"/>
    </row>
    <row r="362" spans="2:6">
      <c r="B362" s="44"/>
      <c r="C362" s="50"/>
      <c r="D362" s="47"/>
      <c r="E362" s="47"/>
      <c r="F362" s="47"/>
    </row>
    <row r="363" spans="2:6">
      <c r="B363" s="44"/>
      <c r="C363" s="50"/>
      <c r="D363" s="47"/>
      <c r="E363" s="47"/>
      <c r="F363" s="47"/>
    </row>
    <row r="364" spans="2:6">
      <c r="B364" s="44"/>
      <c r="C364" s="50"/>
      <c r="D364" s="47"/>
      <c r="E364" s="47"/>
      <c r="F364" s="47"/>
    </row>
    <row r="365" spans="2:6">
      <c r="B365" s="44"/>
      <c r="C365" s="50"/>
      <c r="D365" s="47"/>
      <c r="E365" s="47"/>
      <c r="F365" s="47"/>
    </row>
    <row r="366" spans="2:6">
      <c r="B366" s="44"/>
      <c r="C366" s="50"/>
      <c r="D366" s="47"/>
      <c r="E366" s="47"/>
      <c r="F366" s="47"/>
    </row>
    <row r="367" spans="2:6">
      <c r="B367" s="44"/>
      <c r="C367" s="50"/>
      <c r="D367" s="47"/>
      <c r="E367" s="47"/>
      <c r="F367" s="47"/>
    </row>
    <row r="368" spans="2:6">
      <c r="B368" s="44"/>
      <c r="C368" s="50"/>
      <c r="D368" s="47"/>
      <c r="E368" s="47"/>
      <c r="F368" s="47"/>
    </row>
    <row r="369" spans="2:6">
      <c r="B369" s="44"/>
      <c r="C369" s="50"/>
      <c r="D369" s="47"/>
      <c r="E369" s="47"/>
      <c r="F369" s="47"/>
    </row>
    <row r="370" spans="2:6">
      <c r="B370" s="44"/>
      <c r="C370" s="50"/>
      <c r="D370" s="47"/>
      <c r="E370" s="47"/>
      <c r="F370" s="47"/>
    </row>
    <row r="371" spans="2:6">
      <c r="B371" s="44"/>
      <c r="C371" s="50"/>
      <c r="D371" s="47"/>
      <c r="E371" s="47"/>
      <c r="F371" s="47"/>
    </row>
    <row r="372" spans="2:6">
      <c r="B372" s="44"/>
      <c r="C372" s="50"/>
      <c r="D372" s="47"/>
      <c r="E372" s="47"/>
      <c r="F372" s="47"/>
    </row>
    <row r="373" spans="2:6">
      <c r="B373" s="44"/>
      <c r="C373" s="50"/>
      <c r="D373" s="47"/>
      <c r="E373" s="47"/>
      <c r="F373" s="47"/>
    </row>
    <row r="374" spans="2:6">
      <c r="B374" s="44"/>
      <c r="C374" s="50"/>
      <c r="D374" s="47"/>
      <c r="E374" s="47"/>
      <c r="F374" s="47"/>
    </row>
    <row r="375" spans="2:6">
      <c r="B375" s="44"/>
      <c r="C375" s="50"/>
      <c r="D375" s="47"/>
      <c r="E375" s="47"/>
      <c r="F375" s="47"/>
    </row>
    <row r="376" spans="2:6">
      <c r="B376" s="44"/>
      <c r="C376" s="50"/>
      <c r="D376" s="47"/>
      <c r="E376" s="47"/>
      <c r="F376" s="47"/>
    </row>
    <row r="377" spans="2:6">
      <c r="B377" s="44"/>
      <c r="C377" s="50"/>
      <c r="D377" s="47"/>
      <c r="E377" s="47"/>
      <c r="F377" s="47"/>
    </row>
    <row r="378" spans="2:6">
      <c r="B378" s="44"/>
      <c r="C378" s="50"/>
      <c r="D378" s="47"/>
      <c r="E378" s="47"/>
      <c r="F378" s="47"/>
    </row>
    <row r="379" spans="2:6">
      <c r="B379" s="44"/>
      <c r="C379" s="50"/>
      <c r="D379" s="47"/>
      <c r="E379" s="47"/>
      <c r="F379" s="47"/>
    </row>
    <row r="380" spans="2:6">
      <c r="B380" s="44"/>
      <c r="C380" s="50"/>
      <c r="D380" s="47"/>
      <c r="E380" s="47"/>
      <c r="F380" s="47"/>
    </row>
    <row r="381" spans="2:6">
      <c r="B381" s="44"/>
      <c r="C381" s="50"/>
      <c r="D381" s="47"/>
      <c r="E381" s="47"/>
      <c r="F381" s="47"/>
    </row>
    <row r="382" spans="2:6">
      <c r="B382" s="44"/>
      <c r="C382" s="50"/>
      <c r="D382" s="47"/>
      <c r="E382" s="47"/>
      <c r="F382" s="47"/>
    </row>
    <row r="383" spans="2:6">
      <c r="B383" s="44"/>
      <c r="C383" s="50"/>
      <c r="D383" s="47"/>
      <c r="E383" s="47"/>
      <c r="F383" s="47"/>
    </row>
    <row r="384" spans="2:6">
      <c r="B384" s="44"/>
      <c r="C384" s="50"/>
      <c r="D384" s="47"/>
      <c r="E384" s="47"/>
      <c r="F384" s="47"/>
    </row>
    <row r="385" spans="2:6">
      <c r="B385" s="44"/>
      <c r="C385" s="50"/>
      <c r="D385" s="47"/>
      <c r="E385" s="47"/>
      <c r="F385" s="47"/>
    </row>
    <row r="386" spans="2:6">
      <c r="B386" s="44"/>
      <c r="C386" s="50"/>
      <c r="D386" s="47"/>
      <c r="E386" s="47"/>
      <c r="F386" s="47"/>
    </row>
    <row r="387" spans="2:6">
      <c r="B387" s="44"/>
      <c r="C387" s="50"/>
      <c r="D387" s="47"/>
      <c r="E387" s="47"/>
      <c r="F387" s="47"/>
    </row>
    <row r="388" spans="2:6">
      <c r="B388" s="44"/>
      <c r="C388" s="50"/>
      <c r="D388" s="47"/>
      <c r="E388" s="47"/>
      <c r="F388" s="47"/>
    </row>
    <row r="389" spans="2:6">
      <c r="B389" s="44"/>
      <c r="C389" s="50"/>
      <c r="D389" s="47"/>
      <c r="E389" s="47"/>
      <c r="F389" s="47"/>
    </row>
    <row r="390" spans="2:6">
      <c r="B390" s="44"/>
      <c r="C390" s="50"/>
      <c r="D390" s="47"/>
      <c r="E390" s="47"/>
      <c r="F390" s="47"/>
    </row>
    <row r="391" spans="2:6">
      <c r="B391" s="44"/>
      <c r="C391" s="50"/>
      <c r="D391" s="47"/>
      <c r="E391" s="47"/>
      <c r="F391" s="47"/>
    </row>
    <row r="392" spans="2:6">
      <c r="B392" s="44"/>
      <c r="C392" s="50"/>
      <c r="D392" s="47"/>
      <c r="E392" s="47"/>
      <c r="F392" s="47"/>
    </row>
    <row r="393" spans="2:6">
      <c r="B393" s="44"/>
      <c r="C393" s="50"/>
      <c r="D393" s="47"/>
      <c r="E393" s="47"/>
      <c r="F393" s="47"/>
    </row>
    <row r="394" spans="2:6">
      <c r="B394" s="44"/>
      <c r="C394" s="50"/>
      <c r="D394" s="47"/>
      <c r="E394" s="47"/>
      <c r="F394" s="47"/>
    </row>
    <row r="395" spans="2:6">
      <c r="B395" s="44"/>
      <c r="C395" s="50"/>
      <c r="D395" s="47"/>
      <c r="E395" s="47"/>
      <c r="F395" s="47"/>
    </row>
    <row r="396" spans="2:6">
      <c r="B396" s="44"/>
      <c r="C396" s="50"/>
      <c r="D396" s="47"/>
      <c r="E396" s="47"/>
      <c r="F396" s="47"/>
    </row>
    <row r="397" spans="2:6">
      <c r="B397" s="44"/>
      <c r="C397" s="50"/>
      <c r="D397" s="47"/>
      <c r="E397" s="47"/>
      <c r="F397" s="47"/>
    </row>
    <row r="398" spans="2:6">
      <c r="B398" s="44"/>
      <c r="C398" s="50"/>
      <c r="D398" s="47"/>
      <c r="E398" s="47"/>
      <c r="F398" s="47"/>
    </row>
    <row r="399" spans="2:6">
      <c r="B399" s="44"/>
      <c r="C399" s="50"/>
      <c r="D399" s="47"/>
      <c r="E399" s="47"/>
      <c r="F399" s="47"/>
    </row>
    <row r="400" spans="2:6">
      <c r="B400" s="44"/>
      <c r="C400" s="50"/>
      <c r="D400" s="47"/>
      <c r="E400" s="47"/>
      <c r="F400" s="47"/>
    </row>
    <row r="401" spans="2:6">
      <c r="B401" s="44"/>
      <c r="C401" s="50"/>
      <c r="D401" s="47"/>
      <c r="E401" s="47"/>
      <c r="F401" s="47"/>
    </row>
    <row r="402" spans="2:6">
      <c r="B402" s="44"/>
      <c r="C402" s="50"/>
      <c r="D402" s="47"/>
      <c r="E402" s="47"/>
      <c r="F402" s="47"/>
    </row>
    <row r="403" spans="2:6">
      <c r="B403" s="44"/>
      <c r="C403" s="50"/>
      <c r="D403" s="47"/>
      <c r="E403" s="47"/>
      <c r="F403" s="47"/>
    </row>
    <row r="404" spans="2:6">
      <c r="B404" s="44"/>
      <c r="C404" s="50"/>
      <c r="D404" s="47"/>
      <c r="E404" s="47"/>
      <c r="F404" s="47"/>
    </row>
    <row r="405" spans="2:6">
      <c r="B405" s="44"/>
      <c r="C405" s="50"/>
      <c r="D405" s="47"/>
      <c r="E405" s="47"/>
      <c r="F405" s="47"/>
    </row>
    <row r="406" spans="2:6">
      <c r="B406" s="44"/>
      <c r="C406" s="50"/>
      <c r="D406" s="47"/>
      <c r="E406" s="47"/>
      <c r="F406" s="47"/>
    </row>
    <row r="407" spans="2:6">
      <c r="B407" s="44"/>
      <c r="C407" s="50"/>
      <c r="D407" s="47"/>
      <c r="E407" s="47"/>
      <c r="F407" s="47"/>
    </row>
    <row r="408" spans="2:6">
      <c r="B408" s="44"/>
      <c r="C408" s="50"/>
      <c r="D408" s="47"/>
      <c r="E408" s="47"/>
      <c r="F408" s="47"/>
    </row>
    <row r="409" spans="2:6">
      <c r="B409" s="44"/>
      <c r="C409" s="50"/>
      <c r="D409" s="47"/>
      <c r="E409" s="47"/>
      <c r="F409" s="47"/>
    </row>
    <row r="410" spans="2:6">
      <c r="B410" s="44"/>
      <c r="C410" s="50"/>
      <c r="D410" s="47"/>
      <c r="E410" s="47"/>
      <c r="F410" s="47"/>
    </row>
    <row r="411" spans="2:6">
      <c r="B411" s="44"/>
      <c r="C411" s="50"/>
      <c r="D411" s="47"/>
      <c r="E411" s="47"/>
      <c r="F411" s="47"/>
    </row>
    <row r="412" spans="2:6">
      <c r="B412" s="44"/>
      <c r="C412" s="50"/>
      <c r="D412" s="47"/>
      <c r="E412" s="47"/>
      <c r="F412" s="47"/>
    </row>
    <row r="413" spans="2:6">
      <c r="B413" s="44"/>
      <c r="C413" s="50"/>
      <c r="D413" s="47"/>
      <c r="E413" s="47"/>
      <c r="F413" s="47"/>
    </row>
    <row r="414" spans="2:6">
      <c r="B414" s="44"/>
      <c r="C414" s="50"/>
      <c r="D414" s="47"/>
      <c r="E414" s="47"/>
      <c r="F414" s="47"/>
    </row>
    <row r="415" spans="2:6">
      <c r="B415" s="44"/>
      <c r="C415" s="50"/>
      <c r="D415" s="47"/>
      <c r="E415" s="47"/>
      <c r="F415" s="47"/>
    </row>
    <row r="416" spans="2:6">
      <c r="B416" s="44"/>
      <c r="C416" s="50"/>
      <c r="D416" s="47"/>
      <c r="E416" s="47"/>
      <c r="F416" s="47"/>
    </row>
    <row r="417" spans="2:6">
      <c r="B417" s="44"/>
      <c r="C417" s="50"/>
      <c r="D417" s="47"/>
      <c r="E417" s="47"/>
      <c r="F417" s="47"/>
    </row>
    <row r="418" spans="2:6">
      <c r="B418" s="44"/>
      <c r="C418" s="50"/>
      <c r="D418" s="47"/>
      <c r="E418" s="47"/>
      <c r="F418" s="47"/>
    </row>
    <row r="419" spans="2:6">
      <c r="B419" s="44"/>
      <c r="C419" s="50"/>
      <c r="D419" s="47"/>
      <c r="E419" s="47"/>
      <c r="F419" s="47"/>
    </row>
    <row r="420" spans="2:6">
      <c r="B420" s="44"/>
      <c r="C420" s="50"/>
      <c r="D420" s="47"/>
      <c r="E420" s="47"/>
      <c r="F420" s="47"/>
    </row>
    <row r="421" spans="2:6">
      <c r="B421" s="44"/>
      <c r="C421" s="50"/>
      <c r="D421" s="47"/>
      <c r="E421" s="47"/>
      <c r="F421" s="47"/>
    </row>
    <row r="422" spans="2:6">
      <c r="B422" s="44"/>
      <c r="C422" s="50"/>
      <c r="D422" s="47"/>
      <c r="E422" s="47"/>
      <c r="F422" s="47"/>
    </row>
    <row r="423" spans="2:6">
      <c r="B423" s="44"/>
      <c r="C423" s="50"/>
      <c r="D423" s="47"/>
      <c r="E423" s="47"/>
      <c r="F423" s="47"/>
    </row>
    <row r="424" spans="2:6">
      <c r="B424" s="44"/>
      <c r="C424" s="50"/>
      <c r="D424" s="47"/>
      <c r="E424" s="47"/>
      <c r="F424" s="47"/>
    </row>
    <row r="425" spans="2:6">
      <c r="B425" s="44"/>
      <c r="C425" s="50"/>
      <c r="D425" s="47"/>
      <c r="E425" s="47"/>
      <c r="F425" s="47"/>
    </row>
    <row r="426" spans="2:6">
      <c r="B426" s="44"/>
      <c r="C426" s="50"/>
      <c r="D426" s="47"/>
      <c r="E426" s="47"/>
      <c r="F426" s="47"/>
    </row>
    <row r="427" spans="2:6">
      <c r="B427" s="44"/>
      <c r="C427" s="50"/>
      <c r="D427" s="47"/>
      <c r="E427" s="47"/>
      <c r="F427" s="47"/>
    </row>
    <row r="428" spans="2:6">
      <c r="B428" s="44"/>
      <c r="C428" s="50"/>
      <c r="D428" s="47"/>
      <c r="E428" s="47"/>
      <c r="F428" s="47"/>
    </row>
    <row r="429" spans="2:6">
      <c r="B429" s="44"/>
      <c r="C429" s="50"/>
      <c r="D429" s="47"/>
      <c r="E429" s="47"/>
      <c r="F429" s="47"/>
    </row>
    <row r="430" spans="2:6">
      <c r="B430" s="44"/>
      <c r="C430" s="50"/>
      <c r="D430" s="47"/>
      <c r="E430" s="47"/>
      <c r="F430" s="47"/>
    </row>
    <row r="431" spans="2:6">
      <c r="B431" s="44"/>
      <c r="C431" s="50"/>
      <c r="D431" s="47"/>
      <c r="E431" s="47"/>
      <c r="F431" s="47"/>
    </row>
    <row r="432" spans="2:6">
      <c r="B432" s="44"/>
      <c r="C432" s="50"/>
      <c r="D432" s="47"/>
      <c r="E432" s="47"/>
      <c r="F432" s="47"/>
    </row>
    <row r="433" spans="2:6">
      <c r="B433" s="44"/>
      <c r="C433" s="50"/>
      <c r="D433" s="47"/>
      <c r="E433" s="47"/>
      <c r="F433" s="47"/>
    </row>
    <row r="434" spans="2:6">
      <c r="B434" s="44"/>
      <c r="C434" s="50"/>
      <c r="D434" s="47"/>
      <c r="E434" s="47"/>
      <c r="F434" s="47"/>
    </row>
    <row r="435" spans="2:6">
      <c r="B435" s="44"/>
      <c r="C435" s="50"/>
      <c r="D435" s="47"/>
      <c r="E435" s="47"/>
      <c r="F435" s="47"/>
    </row>
    <row r="436" spans="2:6">
      <c r="B436" s="44"/>
      <c r="C436" s="50"/>
      <c r="D436" s="47"/>
      <c r="E436" s="47"/>
      <c r="F436" s="47"/>
    </row>
    <row r="437" spans="2:6">
      <c r="B437" s="44"/>
      <c r="C437" s="50"/>
      <c r="D437" s="47"/>
      <c r="E437" s="47"/>
      <c r="F437" s="47"/>
    </row>
    <row r="438" spans="2:6">
      <c r="B438" s="44"/>
      <c r="C438" s="50"/>
      <c r="D438" s="47"/>
      <c r="E438" s="47"/>
      <c r="F438" s="47"/>
    </row>
    <row r="439" spans="2:6">
      <c r="B439" s="44"/>
      <c r="C439" s="50"/>
      <c r="D439" s="47"/>
      <c r="E439" s="47"/>
      <c r="F439" s="47"/>
    </row>
    <row r="440" spans="2:6">
      <c r="B440" s="44"/>
      <c r="C440" s="50"/>
      <c r="D440" s="47"/>
      <c r="E440" s="47"/>
      <c r="F440" s="47"/>
    </row>
    <row r="441" spans="2:6">
      <c r="B441" s="44"/>
      <c r="C441" s="50"/>
      <c r="D441" s="47"/>
      <c r="E441" s="47"/>
      <c r="F441" s="47"/>
    </row>
    <row r="442" spans="2:6">
      <c r="B442" s="44"/>
      <c r="C442" s="50"/>
      <c r="D442" s="47"/>
      <c r="E442" s="47"/>
      <c r="F442" s="47"/>
    </row>
    <row r="443" spans="2:6">
      <c r="B443" s="44"/>
      <c r="C443" s="50"/>
      <c r="D443" s="47"/>
      <c r="E443" s="47"/>
      <c r="F443" s="47"/>
    </row>
    <row r="444" spans="2:6">
      <c r="B444" s="44"/>
      <c r="C444" s="50"/>
      <c r="D444" s="47"/>
      <c r="E444" s="47"/>
      <c r="F444" s="47"/>
    </row>
    <row r="445" spans="2:6">
      <c r="B445" s="44"/>
      <c r="C445" s="50"/>
      <c r="D445" s="47"/>
      <c r="E445" s="47"/>
      <c r="F445" s="47"/>
    </row>
    <row r="446" spans="2:6">
      <c r="B446" s="44"/>
      <c r="C446" s="50"/>
      <c r="D446" s="47"/>
      <c r="E446" s="47"/>
      <c r="F446" s="47"/>
    </row>
    <row r="447" spans="2:6">
      <c r="B447" s="44"/>
      <c r="C447" s="50"/>
      <c r="D447" s="47"/>
      <c r="E447" s="47"/>
      <c r="F447" s="47"/>
    </row>
    <row r="448" spans="2:6">
      <c r="B448" s="44"/>
      <c r="C448" s="50"/>
      <c r="D448" s="47"/>
      <c r="E448" s="47"/>
      <c r="F448" s="47"/>
    </row>
    <row r="449" spans="2:6">
      <c r="B449" s="44"/>
      <c r="C449" s="50"/>
      <c r="D449" s="47"/>
      <c r="E449" s="47"/>
      <c r="F449" s="47"/>
    </row>
    <row r="450" spans="2:6">
      <c r="B450" s="44"/>
      <c r="C450" s="50"/>
      <c r="D450" s="47"/>
      <c r="E450" s="47"/>
      <c r="F450" s="47"/>
    </row>
    <row r="451" spans="2:6">
      <c r="B451" s="44"/>
      <c r="C451" s="50"/>
      <c r="D451" s="47"/>
      <c r="E451" s="47"/>
      <c r="F451" s="47"/>
    </row>
    <row r="452" spans="2:6">
      <c r="B452" s="44"/>
      <c r="C452" s="50"/>
      <c r="D452" s="47"/>
      <c r="E452" s="47"/>
      <c r="F452" s="47"/>
    </row>
    <row r="453" spans="2:6">
      <c r="B453" s="44"/>
      <c r="C453" s="50"/>
      <c r="D453" s="47"/>
      <c r="E453" s="47"/>
      <c r="F453" s="47"/>
    </row>
    <row r="454" spans="2:6">
      <c r="B454" s="44"/>
      <c r="C454" s="50"/>
      <c r="D454" s="47"/>
      <c r="E454" s="47"/>
      <c r="F454" s="47"/>
    </row>
    <row r="455" spans="2:6">
      <c r="B455" s="44"/>
      <c r="C455" s="50"/>
      <c r="D455" s="47"/>
      <c r="E455" s="47"/>
      <c r="F455" s="47"/>
    </row>
    <row r="456" spans="2:6">
      <c r="B456" s="44"/>
      <c r="C456" s="50"/>
      <c r="D456" s="47"/>
      <c r="E456" s="47"/>
      <c r="F456" s="47"/>
    </row>
    <row r="457" spans="2:6">
      <c r="B457" s="44"/>
      <c r="C457" s="50"/>
      <c r="D457" s="47"/>
      <c r="E457" s="47"/>
      <c r="F457" s="47"/>
    </row>
    <row r="458" spans="2:6">
      <c r="B458" s="44"/>
      <c r="C458" s="50"/>
      <c r="D458" s="47"/>
      <c r="E458" s="47"/>
      <c r="F458" s="47"/>
    </row>
    <row r="459" spans="2:6">
      <c r="B459" s="44"/>
      <c r="C459" s="50"/>
      <c r="D459" s="47"/>
      <c r="E459" s="47"/>
      <c r="F459" s="47"/>
    </row>
    <row r="460" spans="2:6">
      <c r="B460" s="44"/>
      <c r="C460" s="50"/>
      <c r="D460" s="47"/>
      <c r="E460" s="47"/>
      <c r="F460" s="47"/>
    </row>
    <row r="461" spans="2:6">
      <c r="B461" s="44"/>
      <c r="C461" s="50"/>
      <c r="D461" s="47"/>
      <c r="E461" s="47"/>
      <c r="F461" s="47"/>
    </row>
    <row r="462" spans="2:6">
      <c r="B462" s="44"/>
      <c r="C462" s="50"/>
      <c r="D462" s="47"/>
      <c r="E462" s="47"/>
      <c r="F462" s="47"/>
    </row>
    <row r="463" spans="2:6">
      <c r="B463" s="44"/>
      <c r="C463" s="50"/>
      <c r="D463" s="47"/>
      <c r="E463" s="47"/>
      <c r="F463" s="47"/>
    </row>
    <row r="464" spans="2:6">
      <c r="B464" s="44"/>
      <c r="C464" s="50"/>
      <c r="D464" s="47"/>
      <c r="E464" s="47"/>
      <c r="F464" s="47"/>
    </row>
    <row r="465" spans="2:6">
      <c r="B465" s="44"/>
      <c r="C465" s="50"/>
      <c r="D465" s="47"/>
      <c r="E465" s="47"/>
      <c r="F465" s="47"/>
    </row>
    <row r="466" spans="2:6">
      <c r="B466" s="44"/>
      <c r="C466" s="50"/>
      <c r="D466" s="47"/>
      <c r="E466" s="47"/>
      <c r="F466" s="47"/>
    </row>
    <row r="467" spans="2:6">
      <c r="B467" s="44"/>
      <c r="C467" s="50"/>
      <c r="D467" s="47"/>
      <c r="E467" s="47"/>
      <c r="F467" s="47"/>
    </row>
    <row r="468" spans="2:6">
      <c r="B468" s="44"/>
      <c r="C468" s="50"/>
      <c r="D468" s="47"/>
      <c r="E468" s="47"/>
      <c r="F468" s="47"/>
    </row>
    <row r="469" spans="2:6">
      <c r="B469" s="44"/>
      <c r="C469" s="50"/>
      <c r="D469" s="47"/>
      <c r="E469" s="47"/>
      <c r="F469" s="47"/>
    </row>
    <row r="470" spans="2:6">
      <c r="B470" s="44"/>
      <c r="C470" s="50"/>
      <c r="D470" s="47"/>
      <c r="E470" s="47"/>
      <c r="F470" s="47"/>
    </row>
    <row r="471" spans="2:6">
      <c r="B471" s="44"/>
      <c r="C471" s="50"/>
      <c r="D471" s="47"/>
      <c r="E471" s="47"/>
      <c r="F471" s="47"/>
    </row>
    <row r="472" spans="2:6">
      <c r="B472" s="44"/>
      <c r="C472" s="50"/>
      <c r="D472" s="47"/>
      <c r="E472" s="47"/>
      <c r="F472" s="47"/>
    </row>
    <row r="473" spans="2:6">
      <c r="B473" s="44"/>
      <c r="C473" s="50"/>
      <c r="D473" s="47"/>
      <c r="E473" s="47"/>
      <c r="F473" s="47"/>
    </row>
    <row r="474" spans="2:6">
      <c r="B474" s="44"/>
      <c r="C474" s="50"/>
      <c r="D474" s="47"/>
      <c r="E474" s="47"/>
      <c r="F474" s="47"/>
    </row>
    <row r="475" spans="2:6">
      <c r="B475" s="44"/>
      <c r="C475" s="50"/>
      <c r="D475" s="47"/>
      <c r="E475" s="47"/>
      <c r="F475" s="47"/>
    </row>
    <row r="476" spans="2:6">
      <c r="B476" s="44"/>
      <c r="C476" s="50"/>
      <c r="D476" s="47"/>
      <c r="E476" s="47"/>
      <c r="F476" s="47"/>
    </row>
    <row r="477" spans="2:6">
      <c r="B477" s="44"/>
      <c r="C477" s="50"/>
      <c r="D477" s="47"/>
      <c r="E477" s="47"/>
      <c r="F477" s="47"/>
    </row>
    <row r="478" spans="2:6">
      <c r="B478" s="44"/>
      <c r="C478" s="50"/>
      <c r="D478" s="47"/>
      <c r="E478" s="47"/>
      <c r="F478" s="47"/>
    </row>
    <row r="479" spans="2:6">
      <c r="B479" s="44"/>
      <c r="C479" s="50"/>
      <c r="D479" s="47"/>
      <c r="E479" s="47"/>
      <c r="F479" s="47"/>
    </row>
    <row r="480" spans="2:6">
      <c r="B480" s="44"/>
      <c r="C480" s="50"/>
      <c r="D480" s="47"/>
      <c r="E480" s="47"/>
      <c r="F480" s="47"/>
    </row>
    <row r="481" spans="2:6">
      <c r="B481" s="44"/>
      <c r="C481" s="50"/>
      <c r="D481" s="47"/>
      <c r="E481" s="47"/>
      <c r="F481" s="47"/>
    </row>
    <row r="482" spans="2:6">
      <c r="B482" s="44"/>
      <c r="C482" s="50"/>
      <c r="D482" s="47"/>
      <c r="E482" s="47"/>
      <c r="F482" s="47"/>
    </row>
    <row r="483" spans="2:6">
      <c r="B483" s="44"/>
      <c r="C483" s="50"/>
      <c r="D483" s="47"/>
      <c r="E483" s="47"/>
      <c r="F483" s="47"/>
    </row>
    <row r="484" spans="2:6">
      <c r="B484" s="44"/>
      <c r="C484" s="50"/>
      <c r="D484" s="47"/>
      <c r="E484" s="47"/>
      <c r="F484" s="47"/>
    </row>
    <row r="485" spans="2:6">
      <c r="B485" s="44"/>
      <c r="C485" s="50"/>
      <c r="D485" s="47"/>
      <c r="E485" s="47"/>
      <c r="F485" s="47"/>
    </row>
    <row r="486" spans="2:6">
      <c r="B486" s="44"/>
      <c r="C486" s="50"/>
      <c r="D486" s="47"/>
      <c r="E486" s="47"/>
      <c r="F486" s="47"/>
    </row>
    <row r="487" spans="2:6">
      <c r="B487" s="44"/>
      <c r="C487" s="50"/>
      <c r="D487" s="47"/>
      <c r="E487" s="47"/>
      <c r="F487" s="47"/>
    </row>
    <row r="488" spans="2:6">
      <c r="B488" s="44"/>
      <c r="C488" s="50"/>
      <c r="D488" s="47"/>
      <c r="E488" s="47"/>
      <c r="F488" s="47"/>
    </row>
    <row r="489" spans="2:6">
      <c r="B489" s="44"/>
      <c r="C489" s="50"/>
      <c r="D489" s="47"/>
      <c r="E489" s="47"/>
      <c r="F489" s="47"/>
    </row>
    <row r="490" spans="2:6">
      <c r="B490" s="44"/>
      <c r="C490" s="44"/>
    </row>
    <row r="491" spans="2:6">
      <c r="B491" s="44"/>
      <c r="C491" s="44"/>
    </row>
    <row r="492" spans="2:6">
      <c r="B492" s="44"/>
      <c r="C492" s="44"/>
    </row>
    <row r="493" spans="2:6">
      <c r="B493" s="44"/>
      <c r="C493" s="44"/>
    </row>
    <row r="494" spans="2:6">
      <c r="B494" s="44"/>
      <c r="C494" s="44"/>
    </row>
    <row r="495" spans="2:6">
      <c r="B495" s="44"/>
      <c r="C495" s="44"/>
    </row>
    <row r="496" spans="2:6">
      <c r="B496" s="44"/>
      <c r="C496" s="44"/>
    </row>
    <row r="497" spans="2:3">
      <c r="B497" s="44"/>
      <c r="C497" s="44"/>
    </row>
    <row r="498" spans="2:3">
      <c r="B498" s="44"/>
      <c r="C498" s="44"/>
    </row>
    <row r="499" spans="2:3">
      <c r="B499" s="44"/>
      <c r="C499" s="44"/>
    </row>
    <row r="500" spans="2:3">
      <c r="B500" s="44"/>
      <c r="C500" s="44"/>
    </row>
    <row r="501" spans="2:3">
      <c r="B501" s="44"/>
      <c r="C501" s="44"/>
    </row>
    <row r="502" spans="2:3">
      <c r="B502" s="44"/>
      <c r="C502" s="44"/>
    </row>
    <row r="503" spans="2:3">
      <c r="B503" s="44"/>
      <c r="C503" s="44"/>
    </row>
    <row r="504" spans="2:3">
      <c r="B504" s="44"/>
      <c r="C504" s="44"/>
    </row>
    <row r="505" spans="2:3">
      <c r="B505" s="44"/>
      <c r="C505" s="44"/>
    </row>
    <row r="506" spans="2:3">
      <c r="B506" s="44"/>
      <c r="C506" s="44"/>
    </row>
    <row r="507" spans="2:3">
      <c r="B507" s="44"/>
      <c r="C507" s="44"/>
    </row>
    <row r="508" spans="2:3">
      <c r="B508" s="44"/>
      <c r="C508" s="44"/>
    </row>
    <row r="509" spans="2:3">
      <c r="B509" s="44"/>
      <c r="C509" s="44"/>
    </row>
    <row r="510" spans="2:3">
      <c r="B510" s="44"/>
      <c r="C510" s="44"/>
    </row>
    <row r="511" spans="2:3">
      <c r="B511" s="44"/>
      <c r="C511" s="44"/>
    </row>
    <row r="512" spans="2:3">
      <c r="B512" s="44"/>
      <c r="C512" s="44"/>
    </row>
    <row r="513" spans="2:3">
      <c r="B513" s="44"/>
      <c r="C513" s="44"/>
    </row>
    <row r="514" spans="2:3">
      <c r="B514" s="44"/>
      <c r="C514" s="44"/>
    </row>
    <row r="515" spans="2:3">
      <c r="B515" s="44"/>
      <c r="C515" s="44"/>
    </row>
    <row r="516" spans="2:3">
      <c r="B516" s="44"/>
      <c r="C516" s="44"/>
    </row>
    <row r="517" spans="2:3">
      <c r="B517" s="44"/>
      <c r="C517" s="44"/>
    </row>
    <row r="518" spans="2:3">
      <c r="B518" s="44"/>
      <c r="C518" s="44"/>
    </row>
    <row r="519" spans="2:3">
      <c r="B519" s="44"/>
      <c r="C519" s="44"/>
    </row>
    <row r="520" spans="2:3">
      <c r="B520" s="44"/>
      <c r="C520" s="44"/>
    </row>
    <row r="521" spans="2:3">
      <c r="B521" s="44"/>
      <c r="C521" s="44"/>
    </row>
    <row r="522" spans="2:3">
      <c r="B522" s="44"/>
      <c r="C522" s="44"/>
    </row>
    <row r="523" spans="2:3">
      <c r="B523" s="44"/>
      <c r="C523" s="44"/>
    </row>
    <row r="524" spans="2:3">
      <c r="B524" s="44"/>
      <c r="C524" s="44"/>
    </row>
    <row r="525" spans="2:3">
      <c r="B525" s="44"/>
      <c r="C525" s="44"/>
    </row>
    <row r="526" spans="2:3">
      <c r="B526" s="44"/>
      <c r="C526" s="44"/>
    </row>
    <row r="527" spans="2:3">
      <c r="B527" s="44"/>
      <c r="C527" s="44"/>
    </row>
    <row r="528" spans="2:3">
      <c r="B528" s="44"/>
      <c r="C528" s="44"/>
    </row>
    <row r="529" spans="2:3">
      <c r="B529" s="44"/>
      <c r="C529" s="44"/>
    </row>
    <row r="530" spans="2:3">
      <c r="B530" s="44"/>
      <c r="C530" s="44"/>
    </row>
    <row r="531" spans="2:3">
      <c r="B531" s="44"/>
      <c r="C531" s="44"/>
    </row>
    <row r="532" spans="2:3">
      <c r="B532" s="44"/>
      <c r="C532" s="44"/>
    </row>
    <row r="533" spans="2:3">
      <c r="B533" s="44"/>
      <c r="C533" s="44"/>
    </row>
    <row r="534" spans="2:3">
      <c r="B534" s="44"/>
      <c r="C534" s="44"/>
    </row>
    <row r="535" spans="2:3">
      <c r="B535" s="44"/>
      <c r="C535" s="44"/>
    </row>
    <row r="536" spans="2:3">
      <c r="B536" s="44"/>
      <c r="C536" s="44"/>
    </row>
    <row r="537" spans="2:3">
      <c r="B537" s="44"/>
      <c r="C537" s="44"/>
    </row>
    <row r="538" spans="2:3">
      <c r="B538" s="44"/>
      <c r="C538" s="44"/>
    </row>
    <row r="539" spans="2:3">
      <c r="B539" s="44"/>
      <c r="C539" s="44"/>
    </row>
    <row r="540" spans="2:3">
      <c r="B540" s="44"/>
      <c r="C540" s="44"/>
    </row>
    <row r="541" spans="2:3">
      <c r="B541" s="44"/>
      <c r="C541" s="44"/>
    </row>
    <row r="542" spans="2:3">
      <c r="B542" s="44"/>
      <c r="C542" s="44"/>
    </row>
    <row r="543" spans="2:3">
      <c r="B543" s="44"/>
      <c r="C543" s="44"/>
    </row>
    <row r="544" spans="2:3">
      <c r="B544" s="44"/>
      <c r="C544" s="44"/>
    </row>
    <row r="545" spans="2:3">
      <c r="B545" s="44"/>
      <c r="C545" s="44"/>
    </row>
    <row r="546" spans="2:3">
      <c r="B546" s="44"/>
      <c r="C546" s="44"/>
    </row>
    <row r="547" spans="2:3">
      <c r="B547" s="44"/>
      <c r="C547" s="44"/>
    </row>
    <row r="548" spans="2:3">
      <c r="B548" s="44"/>
      <c r="C548" s="44"/>
    </row>
    <row r="549" spans="2:3">
      <c r="B549" s="44"/>
      <c r="C549" s="44"/>
    </row>
    <row r="550" spans="2:3">
      <c r="B550" s="44"/>
      <c r="C550" s="44"/>
    </row>
    <row r="551" spans="2:3">
      <c r="B551" s="44"/>
      <c r="C551" s="44"/>
    </row>
    <row r="552" spans="2:3">
      <c r="B552" s="44"/>
      <c r="C552" s="44"/>
    </row>
    <row r="553" spans="2:3">
      <c r="B553" s="44"/>
      <c r="C553" s="44"/>
    </row>
    <row r="554" spans="2:3">
      <c r="B554" s="44"/>
      <c r="C554" s="44"/>
    </row>
    <row r="555" spans="2:3">
      <c r="B555" s="44"/>
      <c r="C555" s="44"/>
    </row>
    <row r="556" spans="2:3">
      <c r="B556" s="44"/>
      <c r="C556" s="44"/>
    </row>
    <row r="557" spans="2:3">
      <c r="B557" s="44"/>
      <c r="C557" s="44"/>
    </row>
    <row r="558" spans="2:3">
      <c r="B558" s="44"/>
      <c r="C558" s="44"/>
    </row>
    <row r="559" spans="2:3">
      <c r="B559" s="44"/>
      <c r="C559" s="44"/>
    </row>
    <row r="560" spans="2:3">
      <c r="B560" s="44"/>
      <c r="C560" s="44"/>
    </row>
    <row r="561" spans="2:3">
      <c r="B561" s="44"/>
      <c r="C561" s="44"/>
    </row>
    <row r="562" spans="2:3">
      <c r="B562" s="44"/>
      <c r="C562" s="44"/>
    </row>
    <row r="563" spans="2:3">
      <c r="B563" s="44"/>
      <c r="C563" s="44"/>
    </row>
    <row r="564" spans="2:3">
      <c r="B564" s="44"/>
      <c r="C564" s="44"/>
    </row>
    <row r="565" spans="2:3">
      <c r="B565" s="44"/>
      <c r="C565" s="44"/>
    </row>
    <row r="566" spans="2:3">
      <c r="B566" s="44"/>
      <c r="C566" s="44"/>
    </row>
    <row r="567" spans="2:3">
      <c r="B567" s="44"/>
      <c r="C567" s="44"/>
    </row>
    <row r="568" spans="2:3">
      <c r="B568" s="44"/>
      <c r="C568" s="44"/>
    </row>
    <row r="569" spans="2:3">
      <c r="B569" s="44"/>
      <c r="C569" s="44"/>
    </row>
    <row r="570" spans="2:3">
      <c r="B570" s="44"/>
      <c r="C570" s="44"/>
    </row>
    <row r="571" spans="2:3">
      <c r="B571" s="44"/>
      <c r="C571" s="44"/>
    </row>
    <row r="572" spans="2:3">
      <c r="B572" s="44"/>
      <c r="C572" s="44"/>
    </row>
    <row r="573" spans="2:3">
      <c r="B573" s="44"/>
      <c r="C573" s="44"/>
    </row>
    <row r="574" spans="2:3">
      <c r="B574" s="44"/>
      <c r="C574" s="44"/>
    </row>
    <row r="575" spans="2:3">
      <c r="B575" s="44"/>
      <c r="C575" s="44"/>
    </row>
    <row r="576" spans="2:3">
      <c r="B576" s="44"/>
      <c r="C576" s="44"/>
    </row>
    <row r="577" spans="2:3">
      <c r="B577" s="44"/>
      <c r="C577" s="44"/>
    </row>
    <row r="578" spans="2:3">
      <c r="B578" s="44"/>
      <c r="C578" s="44"/>
    </row>
    <row r="579" spans="2:3">
      <c r="B579" s="44"/>
      <c r="C579" s="44"/>
    </row>
    <row r="580" spans="2:3">
      <c r="B580" s="44"/>
      <c r="C580" s="44"/>
    </row>
    <row r="581" spans="2:3">
      <c r="B581" s="44"/>
      <c r="C581" s="44"/>
    </row>
    <row r="582" spans="2:3">
      <c r="B582" s="44"/>
      <c r="C582" s="44"/>
    </row>
    <row r="583" spans="2:3">
      <c r="B583" s="44"/>
      <c r="C583" s="44"/>
    </row>
    <row r="584" spans="2:3">
      <c r="B584" s="44"/>
      <c r="C584" s="44"/>
    </row>
    <row r="585" spans="2:3">
      <c r="B585" s="44"/>
      <c r="C585" s="44"/>
    </row>
    <row r="586" spans="2:3">
      <c r="B586" s="44"/>
      <c r="C586" s="44"/>
    </row>
    <row r="587" spans="2:3">
      <c r="B587" s="44"/>
      <c r="C587" s="44"/>
    </row>
    <row r="588" spans="2:3">
      <c r="B588" s="44"/>
      <c r="C588" s="44"/>
    </row>
  </sheetData>
  <phoneticPr fontId="0" type="noConversion"/>
  <dataValidations count="4">
    <dataValidation type="list" allowBlank="1" showInputMessage="1" showErrorMessage="1" sqref="C2:C19">
      <formula1>INDIRECT(B2)</formula1>
    </dataValidation>
    <dataValidation type="list" allowBlank="1" showInputMessage="1" showErrorMessage="1" sqref="B2:B3 A20:A24 B5:B6">
      <formula1>"Игрушки,Канц.товары,Строитель"</formula1>
    </dataValidation>
    <dataValidation type="list" allowBlank="1" showInputMessage="1" showErrorMessage="1" sqref="B4">
      <formula1>"Игрушки,Канц.товары,Стройка"</formula1>
    </dataValidation>
    <dataValidation type="list" allowBlank="1" showInputMessage="1" showErrorMessage="1" sqref="B7:B41">
      <formula1>"Игрушки,Канц.товары,Строитель,Рыбалка"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P37"/>
  <sheetViews>
    <sheetView workbookViewId="0">
      <selection activeCell="E1" sqref="E1"/>
    </sheetView>
  </sheetViews>
  <sheetFormatPr defaultRowHeight="15"/>
  <cols>
    <col min="1" max="2" width="21.42578125" bestFit="1" customWidth="1"/>
    <col min="3" max="3" width="14" bestFit="1" customWidth="1"/>
    <col min="5" max="5" width="15" bestFit="1" customWidth="1"/>
  </cols>
  <sheetData>
    <row r="1" spans="1:16" ht="23.25">
      <c r="A1" s="42" t="s">
        <v>27</v>
      </c>
      <c r="B1" s="42"/>
      <c r="C1" s="42"/>
      <c r="D1" s="3"/>
      <c r="E1" s="25">
        <f>SUM(C2:C5)</f>
        <v>190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0.25">
      <c r="A2" s="6" t="s">
        <v>33</v>
      </c>
      <c r="B2" s="3" t="s">
        <v>28</v>
      </c>
      <c r="C2" s="17">
        <v>100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0.25">
      <c r="A3" s="6"/>
      <c r="B3" s="3" t="s">
        <v>29</v>
      </c>
      <c r="C3" s="17">
        <v>50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0.25">
      <c r="A4" s="6"/>
      <c r="B4" s="3" t="s">
        <v>30</v>
      </c>
      <c r="C4" s="17">
        <v>20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0.25">
      <c r="A5" s="6"/>
      <c r="B5" s="3" t="s">
        <v>31</v>
      </c>
      <c r="C5" s="17">
        <v>20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20.25">
      <c r="A6" s="6"/>
      <c r="B6" s="3"/>
      <c r="C6" s="1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0.25">
      <c r="A7" s="6"/>
      <c r="B7" s="3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0.25">
      <c r="A8" s="6"/>
      <c r="B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1">
      <c r="A9" s="7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0.25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0.25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0.25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8.7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18.7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8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8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18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18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8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18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18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18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8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18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18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18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18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18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18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18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18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18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18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18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18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18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18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</sheetData>
  <mergeCells count="1">
    <mergeCell ref="A1:C1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O70"/>
  <sheetViews>
    <sheetView workbookViewId="0">
      <selection activeCell="A2" sqref="A2"/>
    </sheetView>
  </sheetViews>
  <sheetFormatPr defaultRowHeight="15"/>
  <cols>
    <col min="1" max="1" width="12.5703125" bestFit="1" customWidth="1"/>
    <col min="2" max="2" width="23.85546875" bestFit="1" customWidth="1"/>
    <col min="3" max="3" width="19.140625" bestFit="1" customWidth="1"/>
    <col min="7" max="7" width="21.28515625" bestFit="1" customWidth="1"/>
  </cols>
  <sheetData>
    <row r="1" spans="1:15" ht="20.25">
      <c r="A1" s="3"/>
      <c r="B1" s="40" t="s">
        <v>47</v>
      </c>
      <c r="C1" s="41" t="s">
        <v>26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0.25">
      <c r="A2" s="3" t="s">
        <v>43</v>
      </c>
      <c r="B2" s="3"/>
      <c r="C2" s="17">
        <f>Товар!J2</f>
        <v>170922</v>
      </c>
      <c r="D2" s="3"/>
      <c r="E2" s="43" t="s">
        <v>45</v>
      </c>
      <c r="F2" s="43"/>
      <c r="G2" s="18">
        <f>C2-(SUM(C3:C33))</f>
        <v>170461.1</v>
      </c>
      <c r="H2" s="3"/>
      <c r="I2" s="3"/>
      <c r="J2" s="3"/>
      <c r="K2" s="3"/>
      <c r="L2" s="3"/>
      <c r="M2" s="3"/>
      <c r="N2" s="3"/>
      <c r="O2" s="3"/>
    </row>
    <row r="3" spans="1:15" ht="18.75">
      <c r="A3" s="3" t="s">
        <v>44</v>
      </c>
      <c r="B3" s="16">
        <v>41518</v>
      </c>
      <c r="C3" s="17">
        <f>Сентябрь!H2</f>
        <v>270.89999999999998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8.75">
      <c r="A4" s="3"/>
      <c r="B4" s="16">
        <v>41519</v>
      </c>
      <c r="C4" s="1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>
      <c r="A5" s="3"/>
      <c r="B5" s="16">
        <v>41520</v>
      </c>
      <c r="C5" s="1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8.75">
      <c r="A6" s="3"/>
      <c r="B6" s="16">
        <v>41521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18.75">
      <c r="A7" s="3"/>
      <c r="B7" s="16">
        <v>41522</v>
      </c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8.75">
      <c r="A8" s="3"/>
      <c r="B8" s="16">
        <v>41523</v>
      </c>
      <c r="C8" s="17"/>
      <c r="D8" s="3"/>
      <c r="E8" s="3"/>
      <c r="F8" s="3"/>
      <c r="G8" s="17"/>
      <c r="H8" s="3"/>
      <c r="I8" s="3"/>
      <c r="J8" s="3"/>
      <c r="K8" s="3"/>
      <c r="L8" s="3"/>
      <c r="M8" s="3"/>
      <c r="N8" s="3"/>
      <c r="O8" s="3"/>
    </row>
    <row r="9" spans="1:15" ht="18.75">
      <c r="A9" s="3"/>
      <c r="B9" s="16">
        <v>41524</v>
      </c>
      <c r="C9" s="17"/>
      <c r="D9" s="3"/>
      <c r="E9" s="3"/>
      <c r="F9" s="3"/>
      <c r="G9" s="17"/>
      <c r="H9" s="3"/>
      <c r="I9" s="3"/>
      <c r="J9" s="3"/>
      <c r="K9" s="3"/>
      <c r="L9" s="3"/>
      <c r="M9" s="3"/>
      <c r="N9" s="3"/>
      <c r="O9" s="3"/>
    </row>
    <row r="10" spans="1:15" ht="18.75">
      <c r="A10" s="3"/>
      <c r="B10" s="16">
        <v>41525</v>
      </c>
      <c r="C10" s="17"/>
      <c r="D10" s="3"/>
      <c r="E10" s="3"/>
      <c r="F10" s="3"/>
      <c r="G10" s="17"/>
      <c r="H10" s="3"/>
      <c r="I10" s="3"/>
      <c r="J10" s="3"/>
      <c r="K10" s="3"/>
      <c r="L10" s="3"/>
      <c r="M10" s="3"/>
      <c r="N10" s="3"/>
      <c r="O10" s="3"/>
    </row>
    <row r="11" spans="1:15" ht="18.75">
      <c r="A11" s="3"/>
      <c r="B11" s="16">
        <v>41526</v>
      </c>
      <c r="C11" s="17"/>
      <c r="D11" s="3"/>
      <c r="E11" s="3"/>
      <c r="F11" s="3"/>
      <c r="G11" s="17"/>
      <c r="H11" s="3"/>
      <c r="I11" s="3"/>
      <c r="J11" s="3"/>
      <c r="K11" s="3"/>
      <c r="L11" s="3"/>
      <c r="M11" s="3"/>
      <c r="N11" s="3"/>
      <c r="O11" s="3"/>
    </row>
    <row r="12" spans="1:15" ht="18.75">
      <c r="A12" s="3"/>
      <c r="B12" s="16">
        <v>41527</v>
      </c>
      <c r="C12" s="17"/>
      <c r="D12" s="3"/>
      <c r="E12" s="3"/>
      <c r="F12" s="3"/>
      <c r="G12" s="17"/>
      <c r="H12" s="3"/>
      <c r="I12" s="3"/>
      <c r="J12" s="3"/>
      <c r="K12" s="3"/>
      <c r="L12" s="3"/>
      <c r="M12" s="3"/>
      <c r="N12" s="3"/>
      <c r="O12" s="3"/>
    </row>
    <row r="13" spans="1:15" ht="18.75">
      <c r="A13" s="3"/>
      <c r="B13" s="16">
        <v>41528</v>
      </c>
      <c r="C13" s="17"/>
      <c r="D13" s="3"/>
      <c r="E13" s="3"/>
      <c r="F13" s="3"/>
      <c r="G13" s="17"/>
      <c r="H13" s="3"/>
      <c r="I13" s="3"/>
      <c r="J13" s="3"/>
      <c r="K13" s="3"/>
      <c r="L13" s="3"/>
      <c r="M13" s="3"/>
      <c r="N13" s="3"/>
      <c r="O13" s="3"/>
    </row>
    <row r="14" spans="1:15" ht="18.75">
      <c r="A14" s="3"/>
      <c r="B14" s="16">
        <v>41529</v>
      </c>
      <c r="C14" s="17"/>
      <c r="D14" s="3"/>
      <c r="E14" s="3"/>
      <c r="F14" s="3"/>
      <c r="G14" s="17"/>
      <c r="H14" s="3"/>
      <c r="I14" s="3"/>
      <c r="J14" s="3"/>
      <c r="K14" s="3"/>
      <c r="L14" s="3"/>
      <c r="M14" s="3"/>
      <c r="N14" s="3"/>
      <c r="O14" s="3"/>
    </row>
    <row r="15" spans="1:15" ht="18.75">
      <c r="A15" s="3"/>
      <c r="B15" s="16">
        <v>41530</v>
      </c>
      <c r="C15" s="17"/>
      <c r="D15" s="3"/>
      <c r="E15" s="3"/>
      <c r="F15" s="3"/>
      <c r="G15" s="17"/>
      <c r="H15" s="3"/>
      <c r="I15" s="3"/>
      <c r="J15" s="3"/>
      <c r="K15" s="3"/>
      <c r="L15" s="3"/>
      <c r="M15" s="3"/>
      <c r="N15" s="3"/>
      <c r="O15" s="3"/>
    </row>
    <row r="16" spans="1:15" ht="18.75">
      <c r="A16" s="3"/>
      <c r="B16" s="16">
        <v>41531</v>
      </c>
      <c r="C16" s="17"/>
      <c r="D16" s="3"/>
      <c r="E16" s="3"/>
      <c r="F16" s="3"/>
      <c r="G16" s="17"/>
      <c r="H16" s="3"/>
      <c r="I16" s="3"/>
      <c r="J16" s="3"/>
      <c r="K16" s="3"/>
      <c r="L16" s="3"/>
      <c r="M16" s="3"/>
      <c r="N16" s="3"/>
      <c r="O16" s="3"/>
    </row>
    <row r="17" spans="1:15" ht="18.75">
      <c r="A17" s="3"/>
      <c r="B17" s="16">
        <v>41532</v>
      </c>
      <c r="C17" s="17"/>
      <c r="D17" s="3"/>
      <c r="E17" s="3"/>
      <c r="F17" s="3"/>
      <c r="G17" s="17"/>
      <c r="H17" s="3"/>
      <c r="I17" s="3"/>
      <c r="J17" s="3"/>
      <c r="K17" s="3"/>
      <c r="L17" s="3"/>
      <c r="M17" s="3"/>
      <c r="N17" s="3"/>
      <c r="O17" s="3"/>
    </row>
    <row r="18" spans="1:15" ht="18.75">
      <c r="A18" s="3"/>
      <c r="B18" s="16">
        <v>41533</v>
      </c>
      <c r="C18" s="17"/>
      <c r="D18" s="3"/>
      <c r="E18" s="3"/>
      <c r="F18" s="3"/>
      <c r="G18" s="17"/>
      <c r="H18" s="3"/>
      <c r="I18" s="3"/>
      <c r="J18" s="3"/>
      <c r="K18" s="3"/>
      <c r="L18" s="3"/>
      <c r="M18" s="3"/>
      <c r="N18" s="3"/>
      <c r="O18" s="3"/>
    </row>
    <row r="19" spans="1:15" ht="18.75">
      <c r="A19" s="3"/>
      <c r="B19" s="16">
        <v>41534</v>
      </c>
      <c r="C19" s="17"/>
      <c r="D19" s="3"/>
      <c r="E19" s="3"/>
      <c r="F19" s="3"/>
      <c r="G19" s="17"/>
      <c r="H19" s="3"/>
      <c r="I19" s="3"/>
      <c r="J19" s="3"/>
      <c r="K19" s="3"/>
      <c r="L19" s="3"/>
      <c r="M19" s="3"/>
      <c r="N19" s="3"/>
      <c r="O19" s="3"/>
    </row>
    <row r="20" spans="1:15" ht="18.75">
      <c r="A20" s="3"/>
      <c r="B20" s="16">
        <v>41535</v>
      </c>
      <c r="C20" s="17"/>
      <c r="D20" s="3"/>
      <c r="E20" s="3"/>
      <c r="F20" s="3"/>
      <c r="G20" s="17"/>
      <c r="H20" s="3"/>
      <c r="I20" s="3"/>
      <c r="J20" s="3"/>
      <c r="K20" s="3"/>
      <c r="L20" s="3"/>
      <c r="M20" s="3"/>
      <c r="N20" s="3"/>
      <c r="O20" s="3"/>
    </row>
    <row r="21" spans="1:15" ht="18.75">
      <c r="A21" s="3"/>
      <c r="B21" s="16">
        <v>41536</v>
      </c>
      <c r="C21" s="17"/>
      <c r="D21" s="3"/>
      <c r="E21" s="3"/>
      <c r="F21" s="3"/>
      <c r="G21" s="17"/>
      <c r="H21" s="3"/>
      <c r="I21" s="3"/>
      <c r="J21" s="3"/>
      <c r="K21" s="3"/>
      <c r="L21" s="3"/>
      <c r="M21" s="3"/>
      <c r="N21" s="3"/>
      <c r="O21" s="3"/>
    </row>
    <row r="22" spans="1:15" ht="18.75">
      <c r="A22" s="3"/>
      <c r="B22" s="16">
        <v>41537</v>
      </c>
      <c r="C22" s="17"/>
      <c r="D22" s="3"/>
      <c r="E22" s="3"/>
      <c r="F22" s="3"/>
      <c r="G22" s="17"/>
      <c r="H22" s="3"/>
      <c r="I22" s="3"/>
      <c r="J22" s="3"/>
      <c r="K22" s="3"/>
      <c r="L22" s="3"/>
      <c r="M22" s="3"/>
      <c r="N22" s="3"/>
      <c r="O22" s="3"/>
    </row>
    <row r="23" spans="1:15" ht="18.75">
      <c r="A23" s="3"/>
      <c r="B23" s="16">
        <v>41538</v>
      </c>
      <c r="C23" s="17"/>
      <c r="D23" s="3"/>
      <c r="E23" s="3"/>
      <c r="F23" s="3"/>
      <c r="G23" s="17"/>
      <c r="H23" s="3"/>
      <c r="I23" s="3"/>
      <c r="J23" s="3"/>
      <c r="K23" s="3"/>
      <c r="L23" s="3"/>
      <c r="M23" s="3"/>
      <c r="N23" s="3"/>
      <c r="O23" s="3"/>
    </row>
    <row r="24" spans="1:15" ht="18.75">
      <c r="A24" s="3"/>
      <c r="B24" s="16">
        <v>41539</v>
      </c>
      <c r="C24" s="17"/>
      <c r="D24" s="3"/>
      <c r="E24" s="3"/>
      <c r="F24" s="3"/>
      <c r="G24" s="17"/>
      <c r="H24" s="3"/>
      <c r="I24" s="3"/>
      <c r="J24" s="3"/>
      <c r="K24" s="3"/>
      <c r="L24" s="3"/>
      <c r="M24" s="3"/>
      <c r="N24" s="3"/>
      <c r="O24" s="3"/>
    </row>
    <row r="25" spans="1:15" ht="18.75">
      <c r="A25" s="3"/>
      <c r="B25" s="16">
        <v>41540</v>
      </c>
      <c r="C25" s="17"/>
      <c r="D25" s="3"/>
      <c r="E25" s="3"/>
      <c r="F25" s="3"/>
      <c r="G25" s="17"/>
      <c r="H25" s="3"/>
      <c r="I25" s="3"/>
      <c r="J25" s="3"/>
      <c r="K25" s="3"/>
      <c r="L25" s="3"/>
      <c r="M25" s="3"/>
      <c r="N25" s="3"/>
      <c r="O25" s="3"/>
    </row>
    <row r="26" spans="1:15" ht="18.75">
      <c r="A26" s="3"/>
      <c r="B26" s="16">
        <v>41541</v>
      </c>
      <c r="C26" s="1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>
      <c r="A27" s="3"/>
      <c r="B27" s="16">
        <v>41542</v>
      </c>
      <c r="C27" s="17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8.75">
      <c r="A28" s="3"/>
      <c r="B28" s="16">
        <v>41543</v>
      </c>
      <c r="C28" s="17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>
      <c r="A29" s="3"/>
      <c r="B29" s="16">
        <v>41544</v>
      </c>
      <c r="C29" s="1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8.75">
      <c r="A30" s="3"/>
      <c r="B30" s="16">
        <v>41545</v>
      </c>
      <c r="C30" s="17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8.75">
      <c r="A31" s="3"/>
      <c r="B31" s="16">
        <v>41546</v>
      </c>
      <c r="C31" s="1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8.75">
      <c r="A32" s="3"/>
      <c r="B32" s="16">
        <v>41547</v>
      </c>
      <c r="C32" s="17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8.75">
      <c r="A33" s="3" t="s">
        <v>27</v>
      </c>
      <c r="B33" s="3"/>
      <c r="C33" s="17">
        <f>Рассходы!E1</f>
        <v>190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>
      <c r="A34" s="16"/>
      <c r="B34" s="16"/>
      <c r="C34" s="17"/>
      <c r="D34" s="16"/>
      <c r="E34" s="16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8.75">
      <c r="A35" s="16"/>
      <c r="B35" s="16"/>
      <c r="C35" s="17"/>
      <c r="D35" s="16"/>
      <c r="E35" s="16"/>
    </row>
    <row r="36" spans="1:15" ht="18.75">
      <c r="D36" s="16"/>
      <c r="E36" s="16"/>
    </row>
    <row r="37" spans="1:15" ht="18.75">
      <c r="A37" s="16"/>
      <c r="B37" s="17"/>
      <c r="C37" s="16"/>
      <c r="D37" s="16"/>
      <c r="E37" s="16"/>
    </row>
    <row r="38" spans="1:15" ht="18.75">
      <c r="A38" s="16"/>
      <c r="B38" s="17"/>
      <c r="C38" s="16"/>
      <c r="D38" s="16"/>
      <c r="E38" s="16"/>
    </row>
    <row r="39" spans="1:15" ht="18.75">
      <c r="A39" s="16"/>
      <c r="B39" s="17"/>
      <c r="C39" s="16"/>
      <c r="D39" s="16"/>
      <c r="E39" s="16"/>
    </row>
    <row r="40" spans="1:15" ht="18.75">
      <c r="A40" s="16"/>
      <c r="B40" s="17"/>
      <c r="C40" s="16"/>
      <c r="D40" s="16"/>
      <c r="E40" s="16"/>
    </row>
    <row r="41" spans="1:15" ht="18.75">
      <c r="A41" s="16"/>
      <c r="B41" s="17"/>
      <c r="C41" s="16"/>
      <c r="D41" s="16"/>
      <c r="E41" s="16"/>
    </row>
    <row r="42" spans="1:15" ht="18.75">
      <c r="A42" s="16"/>
      <c r="B42" s="17"/>
      <c r="C42" s="16"/>
      <c r="D42" s="16"/>
      <c r="E42" s="16"/>
    </row>
    <row r="43" spans="1:15" ht="18.75">
      <c r="B43" s="17"/>
    </row>
    <row r="44" spans="1:15" ht="18.75">
      <c r="B44" s="17"/>
    </row>
    <row r="45" spans="1:15" ht="18.75">
      <c r="B45" s="17"/>
    </row>
    <row r="46" spans="1:15" ht="18.75">
      <c r="B46" s="17"/>
    </row>
    <row r="47" spans="1:15" ht="18.75">
      <c r="B47" s="17"/>
    </row>
    <row r="48" spans="1:15" ht="18.75">
      <c r="B48" s="17"/>
    </row>
    <row r="49" spans="2:2" ht="18.75">
      <c r="B49" s="17"/>
    </row>
    <row r="50" spans="2:2" ht="18.75">
      <c r="B50" s="17"/>
    </row>
    <row r="51" spans="2:2" ht="18.75">
      <c r="B51" s="17"/>
    </row>
    <row r="52" spans="2:2" ht="18.75">
      <c r="B52" s="17"/>
    </row>
    <row r="53" spans="2:2" ht="18.75">
      <c r="B53" s="17"/>
    </row>
    <row r="54" spans="2:2" ht="18.75">
      <c r="B54" s="17"/>
    </row>
    <row r="55" spans="2:2" ht="18.75">
      <c r="B55" s="17"/>
    </row>
    <row r="56" spans="2:2" ht="18.75">
      <c r="B56" s="17"/>
    </row>
    <row r="57" spans="2:2" ht="18.75">
      <c r="B57" s="17"/>
    </row>
    <row r="58" spans="2:2" ht="18.75">
      <c r="B58" s="17"/>
    </row>
    <row r="59" spans="2:2" ht="18.75">
      <c r="B59" s="17"/>
    </row>
    <row r="60" spans="2:2" ht="18.75">
      <c r="B60" s="17"/>
    </row>
    <row r="61" spans="2:2" ht="18.75">
      <c r="B61" s="17"/>
    </row>
    <row r="62" spans="2:2" ht="18.75">
      <c r="B62" s="17"/>
    </row>
    <row r="63" spans="2:2" ht="18.75">
      <c r="B63" s="17"/>
    </row>
    <row r="64" spans="2:2" ht="18.75">
      <c r="B64" s="17"/>
    </row>
    <row r="65" spans="2:2" ht="18.75">
      <c r="B65" s="17"/>
    </row>
    <row r="66" spans="2:2" ht="18.75">
      <c r="B66" s="17"/>
    </row>
    <row r="67" spans="2:2" ht="18.75">
      <c r="B67" s="17"/>
    </row>
    <row r="68" spans="2:2" ht="18.75">
      <c r="B68" s="17"/>
    </row>
    <row r="69" spans="2:2" ht="18.75">
      <c r="B69" s="17"/>
    </row>
    <row r="70" spans="2:2" ht="18.75">
      <c r="B70" s="17"/>
    </row>
  </sheetData>
  <mergeCells count="1"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Товар</vt:lpstr>
      <vt:lpstr>Сентябрь</vt:lpstr>
      <vt:lpstr>Рассходы</vt:lpstr>
      <vt:lpstr>Доход</vt:lpstr>
      <vt:lpstr>Игрушки</vt:lpstr>
      <vt:lpstr>Канц.товары</vt:lpstr>
      <vt:lpstr>Отдел</vt:lpstr>
      <vt:lpstr>Рыбалка</vt:lpstr>
      <vt:lpstr>Стройка</vt:lpstr>
      <vt:lpstr>Цена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2013-08-28T12:36:48Z</dcterms:modified>
</cp:coreProperties>
</file>