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C11"/>
  <c r="D11" s="1"/>
  <c r="E11" s="1"/>
  <c r="F11" s="1"/>
  <c r="G11" s="1"/>
  <c r="H11" s="1"/>
  <c r="I11" s="1"/>
  <c r="J11" s="1"/>
  <c r="K11" s="1"/>
  <c r="C22" s="1"/>
  <c r="D22" s="1"/>
  <c r="E22" s="1"/>
  <c r="F22" s="1"/>
  <c r="B3"/>
  <c r="G22" l="1"/>
  <c r="H22" l="1"/>
  <c r="I22" l="1"/>
  <c r="J22" l="1"/>
  <c r="K22" l="1"/>
  <c r="C33" l="1"/>
  <c r="D33" l="1"/>
  <c r="E33" l="1"/>
  <c r="F33" l="1"/>
  <c r="G33" l="1"/>
  <c r="H33" l="1"/>
  <c r="I33" l="1"/>
  <c r="J33" l="1"/>
  <c r="K33" l="1"/>
  <c r="G45" s="1"/>
  <c r="C43" l="1"/>
  <c r="D43" s="1"/>
  <c r="E43" s="1"/>
  <c r="F43" s="1"/>
  <c r="H49"/>
  <c r="G49"/>
  <c r="G47"/>
  <c r="H47"/>
  <c r="H44"/>
  <c r="G46"/>
  <c r="H50"/>
  <c r="G44"/>
  <c r="H45"/>
  <c r="G48"/>
  <c r="G50"/>
  <c r="H46"/>
  <c r="H48"/>
</calcChain>
</file>

<file path=xl/sharedStrings.xml><?xml version="1.0" encoding="utf-8"?>
<sst xmlns="http://schemas.openxmlformats.org/spreadsheetml/2006/main" count="263" uniqueCount="22">
  <si>
    <t>УТВЕРЖДАЮ:_______________________</t>
  </si>
  <si>
    <t>Смены</t>
  </si>
  <si>
    <t>Н</t>
  </si>
  <si>
    <t>Выходной</t>
  </si>
  <si>
    <t>Я</t>
  </si>
  <si>
    <t>ИТОГО</t>
  </si>
  <si>
    <t xml:space="preserve">Главный инженер </t>
  </si>
  <si>
    <t>ФИО</t>
  </si>
  <si>
    <t>1-я смена</t>
  </si>
  <si>
    <t>2-я смена</t>
  </si>
  <si>
    <t>3-я смена</t>
  </si>
  <si>
    <t>4-я смена</t>
  </si>
  <si>
    <t xml:space="preserve">                                                                                                                            </t>
  </si>
  <si>
    <t xml:space="preserve">1-я смена </t>
  </si>
  <si>
    <t xml:space="preserve">3-я смена </t>
  </si>
  <si>
    <t xml:space="preserve">4-я смена </t>
  </si>
  <si>
    <t>Месяц</t>
  </si>
  <si>
    <t>Год</t>
  </si>
  <si>
    <t>на</t>
  </si>
  <si>
    <t>Числа месяца</t>
  </si>
  <si>
    <t xml:space="preserve">              по 12-ти часовому режиму. Время смен: 8-00 и 20-00 (перерыв 1.5 час)</t>
  </si>
  <si>
    <t xml:space="preserve">                                     График работы технологического персонала </t>
  </si>
</sst>
</file>

<file path=xl/styles.xml><?xml version="1.0" encoding="utf-8"?>
<styleSheet xmlns="http://schemas.openxmlformats.org/spreadsheetml/2006/main">
  <numFmts count="7">
    <numFmt numFmtId="165" formatCode="[$-F800]dddd\,\ mmmm\ dd\,\ yyyy"/>
    <numFmt numFmtId="166" formatCode="0&quot; смен&quot;"/>
    <numFmt numFmtId="167" formatCode="0&quot; часов&quot;"/>
    <numFmt numFmtId="169" formatCode="00"/>
    <numFmt numFmtId="171" formatCode="dd/ddd"/>
    <numFmt numFmtId="172" formatCode="dd\ ddd"/>
    <numFmt numFmtId="173" formatCode="mmmm\ yyyy"/>
  </numFmts>
  <fonts count="14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color rgb="FF002060"/>
      <name val="Arial Cyr"/>
      <charset val="204"/>
    </font>
    <font>
      <sz val="11"/>
      <color rgb="FF002060"/>
      <name val="Calibri"/>
      <family val="2"/>
      <charset val="204"/>
      <scheme val="minor"/>
    </font>
    <font>
      <sz val="12"/>
      <color rgb="FFFF0000"/>
      <name val="Arial Cyr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Arial Black"/>
      <family val="2"/>
      <charset val="204"/>
    </font>
    <font>
      <sz val="11"/>
      <name val="Arial Blac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0" borderId="0" xfId="0" applyBorder="1" applyAlignment="1">
      <alignment vertical="justify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2" borderId="2" xfId="0" applyFont="1" applyFill="1" applyBorder="1"/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0" xfId="0" applyFont="1" applyFill="1" applyBorder="1"/>
    <xf numFmtId="0" fontId="0" fillId="2" borderId="0" xfId="0" applyFill="1"/>
    <xf numFmtId="0" fontId="1" fillId="0" borderId="5" xfId="0" applyFont="1" applyBorder="1" applyAlignment="1">
      <alignment horizontal="center"/>
    </xf>
    <xf numFmtId="0" fontId="1" fillId="2" borderId="5" xfId="0" applyFont="1" applyFill="1" applyBorder="1"/>
    <xf numFmtId="0" fontId="1" fillId="0" borderId="0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7" xfId="0" applyFont="1" applyFill="1" applyBorder="1"/>
    <xf numFmtId="0" fontId="1" fillId="0" borderId="0" xfId="0" applyFont="1" applyAlignment="1"/>
    <xf numFmtId="0" fontId="8" fillId="0" borderId="0" xfId="0" applyFont="1" applyAlignment="1">
      <alignment horizontal="center" vertical="center"/>
    </xf>
    <xf numFmtId="16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7" fillId="2" borderId="0" xfId="0" applyNumberFormat="1" applyFont="1" applyFill="1" applyBorder="1"/>
    <xf numFmtId="171" fontId="1" fillId="2" borderId="2" xfId="0" applyNumberFormat="1" applyFont="1" applyFill="1" applyBorder="1"/>
    <xf numFmtId="172" fontId="1" fillId="2" borderId="1" xfId="0" applyNumberFormat="1" applyFont="1" applyFill="1" applyBorder="1" applyAlignment="1">
      <alignment horizontal="center"/>
    </xf>
    <xf numFmtId="172" fontId="1" fillId="0" borderId="1" xfId="0" applyNumberFormat="1" applyFont="1" applyBorder="1" applyAlignment="1">
      <alignment horizontal="center"/>
    </xf>
    <xf numFmtId="172" fontId="0" fillId="0" borderId="0" xfId="0" applyNumberFormat="1" applyBorder="1"/>
    <xf numFmtId="172" fontId="0" fillId="0" borderId="0" xfId="0" applyNumberFormat="1"/>
    <xf numFmtId="172" fontId="5" fillId="2" borderId="7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1" fillId="0" borderId="6" xfId="0" applyNumberFormat="1" applyFont="1" applyFill="1" applyBorder="1" applyAlignment="1">
      <alignment horizontal="center"/>
    </xf>
    <xf numFmtId="173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165" fontId="1" fillId="2" borderId="0" xfId="0" applyNumberFormat="1" applyFont="1" applyFill="1" applyBorder="1" applyAlignment="1">
      <alignment horizontal="center" vertical="center"/>
    </xf>
    <xf numFmtId="166" fontId="10" fillId="3" borderId="12" xfId="0" applyNumberFormat="1" applyFont="1" applyFill="1" applyBorder="1"/>
    <xf numFmtId="167" fontId="11" fillId="3" borderId="11" xfId="0" applyNumberFormat="1" applyFont="1" applyFill="1" applyBorder="1"/>
    <xf numFmtId="0" fontId="1" fillId="2" borderId="0" xfId="0" applyFont="1" applyFill="1" applyBorder="1" applyAlignment="1"/>
    <xf numFmtId="0" fontId="2" fillId="0" borderId="0" xfId="0" applyFont="1" applyAlignment="1">
      <alignment horizontal="left" vertical="center"/>
    </xf>
    <xf numFmtId="172" fontId="12" fillId="0" borderId="6" xfId="0" applyNumberFormat="1" applyFont="1" applyFill="1" applyBorder="1" applyAlignment="1">
      <alignment horizontal="center" vertical="center"/>
    </xf>
    <xf numFmtId="172" fontId="12" fillId="0" borderId="13" xfId="0" applyNumberFormat="1" applyFont="1" applyFill="1" applyBorder="1" applyAlignment="1">
      <alignment horizontal="center" vertical="center"/>
    </xf>
    <xf numFmtId="172" fontId="12" fillId="0" borderId="11" xfId="0" applyNumberFormat="1" applyFont="1" applyFill="1" applyBorder="1" applyAlignment="1">
      <alignment horizontal="center" vertical="center"/>
    </xf>
    <xf numFmtId="172" fontId="12" fillId="0" borderId="14" xfId="0" applyNumberFormat="1" applyFont="1" applyFill="1" applyBorder="1" applyAlignment="1">
      <alignment horizontal="center" vertical="center"/>
    </xf>
    <xf numFmtId="172" fontId="12" fillId="0" borderId="1" xfId="0" applyNumberFormat="1" applyFont="1" applyBorder="1" applyAlignment="1">
      <alignment horizontal="center" vertical="center"/>
    </xf>
    <xf numFmtId="172" fontId="12" fillId="0" borderId="1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</cellXfs>
  <cellStyles count="1">
    <cellStyle name="Обычный" xfId="0" builtinId="0"/>
  </cellStyles>
  <dxfs count="117"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58"/>
  <sheetViews>
    <sheetView tabSelected="1" topLeftCell="B1" zoomScaleNormal="100" workbookViewId="0">
      <selection activeCell="J49" sqref="J49"/>
    </sheetView>
  </sheetViews>
  <sheetFormatPr defaultRowHeight="15"/>
  <cols>
    <col min="1" max="1" width="4" customWidth="1"/>
    <col min="2" max="2" width="22" customWidth="1"/>
    <col min="3" max="256" width="14.7109375" customWidth="1"/>
  </cols>
  <sheetData>
    <row r="1" spans="2:23">
      <c r="B1" s="1"/>
      <c r="E1" s="1"/>
      <c r="F1" s="1"/>
      <c r="G1" s="1"/>
      <c r="H1" s="1"/>
      <c r="I1" t="s">
        <v>0</v>
      </c>
      <c r="L1" s="31" t="s">
        <v>16</v>
      </c>
      <c r="M1" s="31" t="s">
        <v>17</v>
      </c>
    </row>
    <row r="2" spans="2:23" ht="15.75">
      <c r="B2" s="2"/>
      <c r="E2" s="2"/>
      <c r="F2" s="2"/>
      <c r="G2" s="2"/>
      <c r="H2" s="2"/>
      <c r="I2" s="3" t="s">
        <v>6</v>
      </c>
      <c r="J2" s="3"/>
      <c r="K2" s="3"/>
      <c r="L2" s="32">
        <v>10</v>
      </c>
      <c r="M2" s="33">
        <v>2011</v>
      </c>
    </row>
    <row r="3" spans="2:23" ht="15.75">
      <c r="B3" s="47">
        <f ca="1">TODAY()</f>
        <v>40817</v>
      </c>
      <c r="C3" s="34"/>
      <c r="D3" s="34"/>
      <c r="E3" s="34"/>
      <c r="F3" s="34"/>
      <c r="G3" s="34"/>
      <c r="H3" s="34"/>
      <c r="I3" s="3" t="s">
        <v>7</v>
      </c>
      <c r="J3" s="3"/>
      <c r="K3" s="3"/>
      <c r="L3" s="1"/>
      <c r="M3" s="1"/>
    </row>
    <row r="4" spans="2:23" ht="14.25" customHeight="1">
      <c r="B4" s="1"/>
      <c r="C4" s="1"/>
      <c r="D4" s="1"/>
      <c r="E4" s="1"/>
      <c r="F4" s="1"/>
      <c r="G4" s="1"/>
      <c r="H4" s="1"/>
      <c r="I4" s="4"/>
      <c r="J4" s="4"/>
      <c r="K4" s="4"/>
      <c r="L4" s="1"/>
      <c r="M4" s="1"/>
    </row>
    <row r="5" spans="2:23" ht="18">
      <c r="B5" s="5"/>
      <c r="C5" s="51" t="s">
        <v>21</v>
      </c>
      <c r="D5" s="51"/>
      <c r="E5" s="51"/>
      <c r="F5" s="51"/>
      <c r="G5" s="51"/>
      <c r="H5" s="51"/>
      <c r="I5" s="51"/>
      <c r="J5" s="51"/>
      <c r="K5" s="51"/>
      <c r="L5" s="1"/>
    </row>
    <row r="6" spans="2:23" s="7" customFormat="1" ht="18">
      <c r="B6" s="5"/>
      <c r="C6" s="51" t="s">
        <v>20</v>
      </c>
      <c r="D6" s="51"/>
      <c r="E6" s="51"/>
      <c r="F6" s="51"/>
      <c r="G6" s="51"/>
      <c r="H6" s="51"/>
      <c r="I6" s="51"/>
      <c r="J6" s="51"/>
      <c r="K6" s="51"/>
      <c r="L6" s="6"/>
      <c r="M6" s="1"/>
      <c r="N6"/>
      <c r="O6"/>
      <c r="P6"/>
      <c r="Q6"/>
      <c r="R6"/>
      <c r="S6"/>
      <c r="T6"/>
      <c r="U6"/>
      <c r="V6"/>
      <c r="W6"/>
    </row>
    <row r="7" spans="2:23" s="7" customFormat="1" ht="6.75" customHeight="1">
      <c r="B7" s="5"/>
      <c r="C7" s="8"/>
      <c r="D7" s="8"/>
      <c r="E7" s="8"/>
      <c r="F7" s="8"/>
      <c r="G7" s="8"/>
      <c r="H7" s="8"/>
      <c r="I7" s="8"/>
      <c r="J7" s="8"/>
      <c r="K7" s="8"/>
      <c r="L7" s="6"/>
      <c r="M7" s="6"/>
    </row>
    <row r="8" spans="2:23" s="7" customFormat="1" ht="18">
      <c r="B8" s="5"/>
      <c r="C8" s="8"/>
      <c r="D8" s="43"/>
      <c r="E8" s="43" t="s">
        <v>18</v>
      </c>
      <c r="F8" s="44">
        <f>DATE($M$2,$L$2,1)</f>
        <v>40817</v>
      </c>
      <c r="G8" s="44"/>
      <c r="H8" s="43"/>
      <c r="I8" s="8"/>
      <c r="J8" s="8"/>
      <c r="K8" s="8"/>
      <c r="L8" s="6"/>
      <c r="M8" s="6"/>
    </row>
    <row r="9" spans="2:23" s="7" customFormat="1" ht="8.25" customHeight="1" thickBot="1">
      <c r="B9" s="5"/>
      <c r="C9" s="8"/>
      <c r="D9" s="8"/>
      <c r="E9" s="8"/>
      <c r="F9" s="8"/>
      <c r="G9" s="8"/>
      <c r="H9" s="8"/>
      <c r="I9" s="8"/>
      <c r="J9" s="8"/>
      <c r="K9" s="8"/>
      <c r="L9" s="6"/>
      <c r="M9" s="6"/>
    </row>
    <row r="10" spans="2:23" ht="19.5" thickBot="1">
      <c r="B10" s="56" t="s">
        <v>1</v>
      </c>
      <c r="C10" s="58" t="s">
        <v>19</v>
      </c>
      <c r="D10" s="59"/>
      <c r="E10" s="59"/>
      <c r="F10" s="59"/>
      <c r="G10" s="59"/>
      <c r="H10" s="59"/>
      <c r="I10" s="59"/>
      <c r="J10" s="59"/>
      <c r="K10" s="60"/>
      <c r="L10" s="1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s="39" customFormat="1" ht="16.5" thickBot="1">
      <c r="B11" s="57"/>
      <c r="C11" s="36">
        <f>DATE($M$2,$L$2,1)</f>
        <v>40817</v>
      </c>
      <c r="D11" s="36">
        <f>C11+1</f>
        <v>40818</v>
      </c>
      <c r="E11" s="37">
        <f>D11+1</f>
        <v>40819</v>
      </c>
      <c r="F11" s="37">
        <f t="shared" ref="F11:K11" si="0">E11+1</f>
        <v>40820</v>
      </c>
      <c r="G11" s="37">
        <f t="shared" si="0"/>
        <v>40821</v>
      </c>
      <c r="H11" s="37">
        <f t="shared" si="0"/>
        <v>40822</v>
      </c>
      <c r="I11" s="37">
        <f t="shared" si="0"/>
        <v>40823</v>
      </c>
      <c r="J11" s="37">
        <f t="shared" si="0"/>
        <v>40824</v>
      </c>
      <c r="K11" s="37">
        <f t="shared" si="0"/>
        <v>40825</v>
      </c>
      <c r="L11" s="40"/>
      <c r="M11" s="38"/>
    </row>
    <row r="12" spans="2:23" ht="17.25" thickTop="1" thickBot="1">
      <c r="B12" s="26" t="s">
        <v>13</v>
      </c>
      <c r="C12" s="10" t="s">
        <v>2</v>
      </c>
      <c r="D12" s="10" t="s">
        <v>2</v>
      </c>
      <c r="E12" s="10" t="s">
        <v>3</v>
      </c>
      <c r="F12" s="10" t="s">
        <v>3</v>
      </c>
      <c r="G12" s="10" t="s">
        <v>3</v>
      </c>
      <c r="H12" s="10" t="s">
        <v>4</v>
      </c>
      <c r="I12" s="10" t="s">
        <v>4</v>
      </c>
      <c r="J12" s="10" t="s">
        <v>3</v>
      </c>
      <c r="K12" s="10" t="s">
        <v>2</v>
      </c>
      <c r="L12" s="1"/>
      <c r="M12" s="1"/>
    </row>
    <row r="13" spans="2:23" ht="16.5" thickBot="1">
      <c r="B13" s="27" t="s">
        <v>8</v>
      </c>
      <c r="C13" s="12" t="s">
        <v>2</v>
      </c>
      <c r="D13" s="12" t="s">
        <v>2</v>
      </c>
      <c r="E13" s="12" t="s">
        <v>3</v>
      </c>
      <c r="F13" s="12" t="s">
        <v>3</v>
      </c>
      <c r="G13" s="12" t="s">
        <v>3</v>
      </c>
      <c r="H13" s="12" t="s">
        <v>4</v>
      </c>
      <c r="I13" s="12" t="s">
        <v>4</v>
      </c>
      <c r="J13" s="12" t="s">
        <v>3</v>
      </c>
      <c r="K13" s="12" t="s">
        <v>2</v>
      </c>
      <c r="L13" s="1"/>
      <c r="M13" s="1"/>
    </row>
    <row r="14" spans="2:23" ht="17.25" thickTop="1" thickBot="1">
      <c r="B14" s="28" t="s">
        <v>9</v>
      </c>
      <c r="C14" s="13" t="s">
        <v>4</v>
      </c>
      <c r="D14" s="13" t="s">
        <v>3</v>
      </c>
      <c r="E14" s="13" t="s">
        <v>2</v>
      </c>
      <c r="F14" s="13" t="s">
        <v>2</v>
      </c>
      <c r="G14" s="13" t="s">
        <v>3</v>
      </c>
      <c r="H14" s="13" t="s">
        <v>3</v>
      </c>
      <c r="I14" s="13" t="s">
        <v>3</v>
      </c>
      <c r="J14" s="13" t="s">
        <v>4</v>
      </c>
      <c r="K14" s="13" t="s">
        <v>4</v>
      </c>
      <c r="L14" s="1"/>
      <c r="M14" s="1"/>
    </row>
    <row r="15" spans="2:23" ht="17.25" thickTop="1" thickBot="1">
      <c r="B15" s="26" t="s">
        <v>14</v>
      </c>
      <c r="C15" s="14" t="s">
        <v>3</v>
      </c>
      <c r="D15" s="10" t="s">
        <v>4</v>
      </c>
      <c r="E15" s="10" t="s">
        <v>4</v>
      </c>
      <c r="F15" s="10" t="s">
        <v>3</v>
      </c>
      <c r="G15" s="10" t="s">
        <v>2</v>
      </c>
      <c r="H15" s="10" t="s">
        <v>2</v>
      </c>
      <c r="I15" s="10" t="s">
        <v>3</v>
      </c>
      <c r="J15" s="10" t="s">
        <v>3</v>
      </c>
      <c r="K15" s="10" t="s">
        <v>3</v>
      </c>
      <c r="L15" s="1"/>
      <c r="M15" s="1"/>
    </row>
    <row r="16" spans="2:23" ht="16.5" thickBot="1">
      <c r="B16" s="27" t="s">
        <v>10</v>
      </c>
      <c r="C16" s="15" t="s">
        <v>3</v>
      </c>
      <c r="D16" s="12" t="s">
        <v>4</v>
      </c>
      <c r="E16" s="12" t="s">
        <v>4</v>
      </c>
      <c r="F16" s="12" t="s">
        <v>3</v>
      </c>
      <c r="G16" s="12" t="s">
        <v>2</v>
      </c>
      <c r="H16" s="12" t="s">
        <v>2</v>
      </c>
      <c r="I16" s="12" t="s">
        <v>3</v>
      </c>
      <c r="J16" s="12" t="s">
        <v>3</v>
      </c>
      <c r="K16" s="12" t="s">
        <v>3</v>
      </c>
      <c r="L16" s="1"/>
      <c r="M16" s="1"/>
    </row>
    <row r="17" spans="2:23" ht="17.25" thickTop="1" thickBot="1">
      <c r="B17" s="26" t="s">
        <v>15</v>
      </c>
      <c r="C17" s="10" t="s">
        <v>3</v>
      </c>
      <c r="D17" s="10" t="s">
        <v>3</v>
      </c>
      <c r="E17" s="10" t="s">
        <v>3</v>
      </c>
      <c r="F17" s="10" t="s">
        <v>4</v>
      </c>
      <c r="G17" s="10" t="s">
        <v>4</v>
      </c>
      <c r="H17" s="10" t="s">
        <v>3</v>
      </c>
      <c r="I17" s="10" t="s">
        <v>2</v>
      </c>
      <c r="J17" s="10" t="s">
        <v>2</v>
      </c>
      <c r="K17" s="10" t="s">
        <v>3</v>
      </c>
      <c r="L17" s="1"/>
      <c r="M17" s="1"/>
    </row>
    <row r="18" spans="2:23" ht="16.5" thickBot="1">
      <c r="B18" s="27" t="s">
        <v>11</v>
      </c>
      <c r="C18" s="12" t="s">
        <v>3</v>
      </c>
      <c r="D18" s="12" t="s">
        <v>3</v>
      </c>
      <c r="E18" s="12" t="s">
        <v>3</v>
      </c>
      <c r="F18" s="12" t="s">
        <v>4</v>
      </c>
      <c r="G18" s="12" t="s">
        <v>4</v>
      </c>
      <c r="H18" s="12" t="s">
        <v>3</v>
      </c>
      <c r="I18" s="12" t="s">
        <v>2</v>
      </c>
      <c r="J18" s="12" t="s">
        <v>2</v>
      </c>
      <c r="K18" s="12" t="s">
        <v>3</v>
      </c>
      <c r="L18" s="1"/>
      <c r="M18" s="1"/>
    </row>
    <row r="19" spans="2:23" ht="16.5" thickTop="1">
      <c r="B19" s="6"/>
      <c r="C19" s="16"/>
      <c r="D19" s="16"/>
      <c r="E19" s="16"/>
      <c r="F19" s="16"/>
      <c r="G19" s="16"/>
      <c r="H19" s="16"/>
      <c r="I19" s="16"/>
      <c r="J19" s="16"/>
      <c r="K19" s="16"/>
      <c r="L19" s="1"/>
      <c r="M19" s="1"/>
    </row>
    <row r="20" spans="2:23" ht="15.75" thickBot="1">
      <c r="B20" s="5"/>
      <c r="C20" s="17"/>
      <c r="D20" s="17"/>
      <c r="E20" s="17"/>
      <c r="F20" s="17"/>
      <c r="G20" s="17"/>
      <c r="H20" s="17"/>
      <c r="I20" s="17"/>
      <c r="J20" s="17"/>
      <c r="K20" s="17"/>
      <c r="L20" s="1"/>
      <c r="M20" s="1"/>
    </row>
    <row r="21" spans="2:23" ht="19.5" thickBot="1">
      <c r="B21" s="56" t="s">
        <v>1</v>
      </c>
      <c r="C21" s="58" t="s">
        <v>19</v>
      </c>
      <c r="D21" s="59"/>
      <c r="E21" s="59"/>
      <c r="F21" s="59"/>
      <c r="G21" s="59"/>
      <c r="H21" s="59"/>
      <c r="I21" s="59"/>
      <c r="J21" s="59"/>
      <c r="K21" s="60"/>
      <c r="L21" s="1"/>
      <c r="M21" s="1"/>
    </row>
    <row r="22" spans="2:23" s="39" customFormat="1" ht="16.5" thickBot="1">
      <c r="B22" s="57"/>
      <c r="C22" s="36">
        <f>K11+1</f>
        <v>40826</v>
      </c>
      <c r="D22" s="36">
        <f>C22+1</f>
        <v>40827</v>
      </c>
      <c r="E22" s="36">
        <f t="shared" ref="E22:K22" si="1">D22+1</f>
        <v>40828</v>
      </c>
      <c r="F22" s="36">
        <f t="shared" si="1"/>
        <v>40829</v>
      </c>
      <c r="G22" s="36">
        <f t="shared" si="1"/>
        <v>40830</v>
      </c>
      <c r="H22" s="36">
        <f t="shared" si="1"/>
        <v>40831</v>
      </c>
      <c r="I22" s="36">
        <f t="shared" si="1"/>
        <v>40832</v>
      </c>
      <c r="J22" s="36">
        <f t="shared" si="1"/>
        <v>40833</v>
      </c>
      <c r="K22" s="36">
        <f t="shared" si="1"/>
        <v>40834</v>
      </c>
      <c r="L22" s="38"/>
      <c r="M22" s="38"/>
    </row>
    <row r="23" spans="2:23" s="7" customFormat="1" ht="17.25" thickTop="1" thickBot="1">
      <c r="B23" s="9" t="s">
        <v>13</v>
      </c>
      <c r="C23" s="10" t="s">
        <v>2</v>
      </c>
      <c r="D23" s="10" t="s">
        <v>3</v>
      </c>
      <c r="E23" s="10" t="s">
        <v>3</v>
      </c>
      <c r="F23" s="10" t="s">
        <v>3</v>
      </c>
      <c r="G23" s="10" t="s">
        <v>4</v>
      </c>
      <c r="H23" s="10" t="s">
        <v>4</v>
      </c>
      <c r="I23" s="10" t="s">
        <v>3</v>
      </c>
      <c r="J23" s="10" t="s">
        <v>2</v>
      </c>
      <c r="K23" s="10" t="s">
        <v>2</v>
      </c>
      <c r="L23" s="6"/>
      <c r="M23" s="1"/>
      <c r="N23"/>
      <c r="O23"/>
      <c r="P23"/>
      <c r="Q23"/>
      <c r="R23"/>
      <c r="S23"/>
      <c r="T23"/>
      <c r="U23"/>
      <c r="V23"/>
      <c r="W23"/>
    </row>
    <row r="24" spans="2:23" s="7" customFormat="1" ht="16.5" thickBot="1">
      <c r="B24" s="11" t="s">
        <v>8</v>
      </c>
      <c r="C24" s="12" t="s">
        <v>2</v>
      </c>
      <c r="D24" s="12" t="s">
        <v>3</v>
      </c>
      <c r="E24" s="12" t="s">
        <v>3</v>
      </c>
      <c r="F24" s="12" t="s">
        <v>3</v>
      </c>
      <c r="G24" s="12" t="s">
        <v>4</v>
      </c>
      <c r="H24" s="12" t="s">
        <v>4</v>
      </c>
      <c r="I24" s="12" t="s">
        <v>3</v>
      </c>
      <c r="J24" s="12" t="s">
        <v>2</v>
      </c>
      <c r="K24" s="12" t="s">
        <v>2</v>
      </c>
      <c r="L24" s="6"/>
      <c r="M24" s="1"/>
      <c r="N24"/>
      <c r="O24"/>
      <c r="P24"/>
      <c r="Q24"/>
      <c r="R24"/>
      <c r="S24"/>
      <c r="T24"/>
      <c r="U24"/>
      <c r="V24"/>
      <c r="W24"/>
    </row>
    <row r="25" spans="2:23" s="7" customFormat="1" ht="17.25" thickTop="1" thickBot="1">
      <c r="B25" s="18" t="s">
        <v>9</v>
      </c>
      <c r="C25" s="19" t="s">
        <v>3</v>
      </c>
      <c r="D25" s="19" t="s">
        <v>2</v>
      </c>
      <c r="E25" s="19" t="s">
        <v>2</v>
      </c>
      <c r="F25" s="19" t="s">
        <v>3</v>
      </c>
      <c r="G25" s="19" t="s">
        <v>3</v>
      </c>
      <c r="H25" s="19" t="s">
        <v>3</v>
      </c>
      <c r="I25" s="19" t="s">
        <v>4</v>
      </c>
      <c r="J25" s="19" t="s">
        <v>4</v>
      </c>
      <c r="K25" s="19" t="s">
        <v>3</v>
      </c>
      <c r="L25" s="6"/>
      <c r="M25" s="1"/>
      <c r="N25"/>
      <c r="O25"/>
      <c r="P25"/>
      <c r="Q25"/>
      <c r="R25"/>
      <c r="S25"/>
      <c r="T25"/>
      <c r="U25"/>
      <c r="V25"/>
      <c r="W25"/>
    </row>
    <row r="26" spans="2:23" ht="17.25" thickTop="1" thickBot="1">
      <c r="B26" s="9" t="s">
        <v>14</v>
      </c>
      <c r="C26" s="10" t="s">
        <v>4</v>
      </c>
      <c r="D26" s="10" t="s">
        <v>4</v>
      </c>
      <c r="E26" s="10" t="s">
        <v>3</v>
      </c>
      <c r="F26" s="10" t="s">
        <v>2</v>
      </c>
      <c r="G26" s="10" t="s">
        <v>2</v>
      </c>
      <c r="H26" s="10" t="s">
        <v>3</v>
      </c>
      <c r="I26" s="10" t="s">
        <v>3</v>
      </c>
      <c r="J26" s="10" t="s">
        <v>3</v>
      </c>
      <c r="K26" s="10" t="s">
        <v>4</v>
      </c>
      <c r="L26" s="1"/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2:23" ht="16.5" thickBot="1">
      <c r="B27" s="11" t="s">
        <v>10</v>
      </c>
      <c r="C27" s="12" t="s">
        <v>4</v>
      </c>
      <c r="D27" s="12" t="s">
        <v>4</v>
      </c>
      <c r="E27" s="12" t="s">
        <v>3</v>
      </c>
      <c r="F27" s="12" t="s">
        <v>2</v>
      </c>
      <c r="G27" s="12" t="s">
        <v>2</v>
      </c>
      <c r="H27" s="12" t="s">
        <v>3</v>
      </c>
      <c r="I27" s="12" t="s">
        <v>3</v>
      </c>
      <c r="J27" s="12" t="s">
        <v>3</v>
      </c>
      <c r="K27" s="12" t="s">
        <v>4</v>
      </c>
      <c r="L27" s="1"/>
      <c r="M27" s="6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2:23" ht="17.25" thickTop="1" thickBot="1">
      <c r="B28" s="9" t="s">
        <v>15</v>
      </c>
      <c r="C28" s="10" t="s">
        <v>3</v>
      </c>
      <c r="D28" s="10" t="s">
        <v>3</v>
      </c>
      <c r="E28" s="10" t="s">
        <v>4</v>
      </c>
      <c r="F28" s="10" t="s">
        <v>4</v>
      </c>
      <c r="G28" s="10" t="s">
        <v>3</v>
      </c>
      <c r="H28" s="10" t="s">
        <v>2</v>
      </c>
      <c r="I28" s="10" t="s">
        <v>2</v>
      </c>
      <c r="J28" s="10" t="s">
        <v>3</v>
      </c>
      <c r="K28" s="10" t="s">
        <v>3</v>
      </c>
      <c r="L28" s="1"/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2:23" ht="16.5" thickBot="1">
      <c r="B29" s="11" t="s">
        <v>11</v>
      </c>
      <c r="C29" s="12" t="s">
        <v>3</v>
      </c>
      <c r="D29" s="12" t="s">
        <v>3</v>
      </c>
      <c r="E29" s="12" t="s">
        <v>4</v>
      </c>
      <c r="F29" s="12" t="s">
        <v>4</v>
      </c>
      <c r="G29" s="12" t="s">
        <v>3</v>
      </c>
      <c r="H29" s="12" t="s">
        <v>2</v>
      </c>
      <c r="I29" s="12" t="s">
        <v>2</v>
      </c>
      <c r="J29" s="12" t="s">
        <v>3</v>
      </c>
      <c r="K29" s="12" t="s">
        <v>3</v>
      </c>
      <c r="L29" s="1"/>
      <c r="M29" s="6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2:23" ht="16.5" thickTop="1">
      <c r="B30" s="6"/>
      <c r="C30" s="16"/>
      <c r="D30" s="16"/>
      <c r="E30" s="16"/>
      <c r="F30" s="16"/>
      <c r="G30" s="16"/>
      <c r="H30" s="16"/>
      <c r="I30" s="16"/>
      <c r="J30" s="16"/>
      <c r="K30" s="16"/>
      <c r="L30" s="1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2:23" ht="15.75" thickBot="1">
      <c r="B31" s="5"/>
      <c r="C31" s="17"/>
      <c r="D31" s="17"/>
      <c r="E31" s="17"/>
      <c r="F31" s="17"/>
      <c r="G31" s="17"/>
      <c r="H31" s="17"/>
      <c r="I31" s="17"/>
      <c r="J31" s="17"/>
      <c r="K31" s="17"/>
      <c r="L31" s="1"/>
      <c r="M31" s="1"/>
    </row>
    <row r="32" spans="2:23" ht="19.5" thickBot="1">
      <c r="B32" s="56" t="s">
        <v>1</v>
      </c>
      <c r="C32" s="58" t="s">
        <v>19</v>
      </c>
      <c r="D32" s="59"/>
      <c r="E32" s="59"/>
      <c r="F32" s="59"/>
      <c r="G32" s="59"/>
      <c r="H32" s="59"/>
      <c r="I32" s="59"/>
      <c r="J32" s="59"/>
      <c r="K32" s="60"/>
      <c r="L32" s="1"/>
      <c r="M32" s="1"/>
    </row>
    <row r="33" spans="2:18" s="39" customFormat="1" ht="16.5" thickBot="1">
      <c r="B33" s="57"/>
      <c r="C33" s="36">
        <f>K22+1</f>
        <v>40835</v>
      </c>
      <c r="D33" s="36">
        <f>C33+1</f>
        <v>40836</v>
      </c>
      <c r="E33" s="36">
        <f t="shared" ref="E33:K33" si="2">D33+1</f>
        <v>40837</v>
      </c>
      <c r="F33" s="36">
        <f t="shared" si="2"/>
        <v>40838</v>
      </c>
      <c r="G33" s="36">
        <f t="shared" si="2"/>
        <v>40839</v>
      </c>
      <c r="H33" s="36">
        <f t="shared" si="2"/>
        <v>40840</v>
      </c>
      <c r="I33" s="36">
        <f t="shared" si="2"/>
        <v>40841</v>
      </c>
      <c r="J33" s="36">
        <f t="shared" si="2"/>
        <v>40842</v>
      </c>
      <c r="K33" s="36">
        <f t="shared" si="2"/>
        <v>40843</v>
      </c>
      <c r="L33" s="38"/>
    </row>
    <row r="34" spans="2:18" ht="17.25" thickTop="1" thickBot="1">
      <c r="B34" s="9" t="s">
        <v>13</v>
      </c>
      <c r="C34" s="10" t="s">
        <v>3</v>
      </c>
      <c r="D34" s="35" t="s">
        <v>3</v>
      </c>
      <c r="E34" s="10" t="s">
        <v>3</v>
      </c>
      <c r="F34" s="10" t="s">
        <v>4</v>
      </c>
      <c r="G34" s="10" t="s">
        <v>4</v>
      </c>
      <c r="H34" s="10" t="s">
        <v>3</v>
      </c>
      <c r="I34" s="10" t="s">
        <v>2</v>
      </c>
      <c r="J34" s="10" t="s">
        <v>2</v>
      </c>
      <c r="K34" s="10" t="s">
        <v>3</v>
      </c>
      <c r="L34" s="1"/>
    </row>
    <row r="35" spans="2:18" ht="16.5" thickBot="1">
      <c r="B35" s="11" t="s">
        <v>8</v>
      </c>
      <c r="C35" s="12" t="s">
        <v>3</v>
      </c>
      <c r="D35" s="12" t="s">
        <v>3</v>
      </c>
      <c r="E35" s="12" t="s">
        <v>3</v>
      </c>
      <c r="F35" s="12" t="s">
        <v>4</v>
      </c>
      <c r="G35" s="12" t="s">
        <v>4</v>
      </c>
      <c r="H35" s="12" t="s">
        <v>3</v>
      </c>
      <c r="I35" s="12" t="s">
        <v>2</v>
      </c>
      <c r="J35" s="12" t="s">
        <v>2</v>
      </c>
      <c r="K35" s="12" t="s">
        <v>3</v>
      </c>
      <c r="L35" s="1"/>
    </row>
    <row r="36" spans="2:18" ht="17.25" thickTop="1" thickBot="1">
      <c r="B36" s="18" t="s">
        <v>9</v>
      </c>
      <c r="C36" s="19" t="s">
        <v>2</v>
      </c>
      <c r="D36" s="19" t="s">
        <v>2</v>
      </c>
      <c r="E36" s="19" t="s">
        <v>3</v>
      </c>
      <c r="F36" s="19" t="s">
        <v>3</v>
      </c>
      <c r="G36" s="19" t="s">
        <v>3</v>
      </c>
      <c r="H36" s="19" t="s">
        <v>4</v>
      </c>
      <c r="I36" s="19" t="s">
        <v>4</v>
      </c>
      <c r="J36" s="19" t="s">
        <v>3</v>
      </c>
      <c r="K36" s="19" t="s">
        <v>2</v>
      </c>
      <c r="L36" s="1"/>
    </row>
    <row r="37" spans="2:18" ht="17.25" thickTop="1" thickBot="1">
      <c r="B37" s="9" t="s">
        <v>14</v>
      </c>
      <c r="C37" s="10" t="s">
        <v>4</v>
      </c>
      <c r="D37" s="10" t="s">
        <v>3</v>
      </c>
      <c r="E37" s="10" t="s">
        <v>2</v>
      </c>
      <c r="F37" s="10" t="s">
        <v>2</v>
      </c>
      <c r="G37" s="10" t="s">
        <v>3</v>
      </c>
      <c r="H37" s="10" t="s">
        <v>3</v>
      </c>
      <c r="I37" s="10" t="s">
        <v>3</v>
      </c>
      <c r="J37" s="10" t="s">
        <v>4</v>
      </c>
      <c r="K37" s="10" t="s">
        <v>4</v>
      </c>
      <c r="L37" s="1"/>
    </row>
    <row r="38" spans="2:18" ht="16.5" thickBot="1">
      <c r="B38" s="11" t="s">
        <v>10</v>
      </c>
      <c r="C38" s="12" t="s">
        <v>4</v>
      </c>
      <c r="D38" s="12" t="s">
        <v>3</v>
      </c>
      <c r="E38" s="12" t="s">
        <v>2</v>
      </c>
      <c r="F38" s="12" t="s">
        <v>2</v>
      </c>
      <c r="G38" s="12" t="s">
        <v>3</v>
      </c>
      <c r="H38" s="12" t="s">
        <v>3</v>
      </c>
      <c r="I38" s="12" t="s">
        <v>3</v>
      </c>
      <c r="J38" s="12" t="s">
        <v>4</v>
      </c>
      <c r="K38" s="12" t="s">
        <v>4</v>
      </c>
      <c r="L38" s="1"/>
    </row>
    <row r="39" spans="2:18" ht="17.25" thickTop="1" thickBot="1">
      <c r="B39" s="9" t="s">
        <v>15</v>
      </c>
      <c r="C39" s="10" t="s">
        <v>3</v>
      </c>
      <c r="D39" s="10" t="s">
        <v>4</v>
      </c>
      <c r="E39" s="10" t="s">
        <v>4</v>
      </c>
      <c r="F39" s="10" t="s">
        <v>3</v>
      </c>
      <c r="G39" s="10" t="s">
        <v>2</v>
      </c>
      <c r="H39" s="10" t="s">
        <v>2</v>
      </c>
      <c r="I39" s="10" t="s">
        <v>3</v>
      </c>
      <c r="J39" s="10" t="s">
        <v>3</v>
      </c>
      <c r="K39" s="10" t="s">
        <v>3</v>
      </c>
      <c r="L39" s="1"/>
    </row>
    <row r="40" spans="2:18" ht="16.5" thickBot="1">
      <c r="B40" s="11" t="s">
        <v>11</v>
      </c>
      <c r="C40" s="12" t="s">
        <v>3</v>
      </c>
      <c r="D40" s="12" t="s">
        <v>4</v>
      </c>
      <c r="E40" s="12" t="s">
        <v>4</v>
      </c>
      <c r="F40" s="12" t="s">
        <v>3</v>
      </c>
      <c r="G40" s="12" t="s">
        <v>2</v>
      </c>
      <c r="H40" s="12" t="s">
        <v>2</v>
      </c>
      <c r="I40" s="12" t="s">
        <v>3</v>
      </c>
      <c r="J40" s="12" t="s">
        <v>3</v>
      </c>
      <c r="K40" s="12" t="s">
        <v>3</v>
      </c>
      <c r="L40" s="1"/>
    </row>
    <row r="41" spans="2:18" ht="17.25" thickTop="1" thickBot="1">
      <c r="B41" s="6"/>
      <c r="C41" s="20"/>
      <c r="D41" s="16"/>
      <c r="E41" s="20"/>
      <c r="F41" s="2"/>
      <c r="G41" s="20"/>
      <c r="H41" s="2"/>
      <c r="I41" s="16"/>
      <c r="J41" s="16"/>
      <c r="K41" s="20"/>
      <c r="L41" s="1"/>
    </row>
    <row r="42" spans="2:18" ht="19.5" thickBot="1">
      <c r="B42" s="56" t="s">
        <v>1</v>
      </c>
      <c r="C42" s="58" t="s">
        <v>19</v>
      </c>
      <c r="D42" s="59"/>
      <c r="E42" s="59"/>
      <c r="F42" s="60"/>
      <c r="G42" s="52" t="s">
        <v>5</v>
      </c>
      <c r="H42" s="53"/>
      <c r="I42" s="6"/>
      <c r="J42" s="6"/>
      <c r="K42" s="6"/>
    </row>
    <row r="43" spans="2:18" s="39" customFormat="1" ht="16.5" thickBot="1">
      <c r="B43" s="57"/>
      <c r="C43" s="41">
        <f>K33+1</f>
        <v>40844</v>
      </c>
      <c r="D43" s="41">
        <f>C43+1</f>
        <v>40845</v>
      </c>
      <c r="E43" s="41">
        <f t="shared" ref="E43:F43" si="3">D43+1</f>
        <v>40846</v>
      </c>
      <c r="F43" s="42">
        <f t="shared" si="3"/>
        <v>40847</v>
      </c>
      <c r="G43" s="54"/>
      <c r="H43" s="55"/>
      <c r="K43" s="38"/>
    </row>
    <row r="44" spans="2:18" ht="17.25" thickTop="1" thickBot="1">
      <c r="B44" s="9" t="s">
        <v>13</v>
      </c>
      <c r="C44" s="21" t="s">
        <v>3</v>
      </c>
      <c r="D44" s="21" t="s">
        <v>3</v>
      </c>
      <c r="E44" s="21" t="s">
        <v>4</v>
      </c>
      <c r="F44" s="21" t="s">
        <v>4</v>
      </c>
      <c r="G44" s="49">
        <f>(SUMPRODUCT((B44=$B$12:$B$40)*($C$12:$K$40="Н")+(B44=$B$12:$B$40)*($C$12:$K$40="Я"))+SUMPRODUCT((C44:F44="Я")+(C44:F44="Н")))*10.5</f>
        <v>168</v>
      </c>
      <c r="H44" s="48">
        <f>(SUMPRODUCT((B44=$B$12:$B$40)*($C$12:$K$40="Н")+(B44=$B$12:$B$40)*($C$12:$K$40="Я"))+SUMPRODUCT((C44:F44="Я")+(C44:F44="Н")))</f>
        <v>16</v>
      </c>
      <c r="I44" s="29"/>
      <c r="J44" s="45"/>
      <c r="K44" s="46"/>
      <c r="L44" s="45"/>
      <c r="M44" s="45"/>
      <c r="N44" s="45"/>
      <c r="O44" s="45"/>
      <c r="P44" s="45"/>
      <c r="Q44" s="45"/>
      <c r="R44" s="45"/>
    </row>
    <row r="45" spans="2:18" ht="16.5" thickBot="1">
      <c r="B45" s="11" t="s">
        <v>8</v>
      </c>
      <c r="C45" s="22" t="s">
        <v>3</v>
      </c>
      <c r="D45" s="22" t="s">
        <v>3</v>
      </c>
      <c r="E45" s="22" t="s">
        <v>4</v>
      </c>
      <c r="F45" s="22" t="s">
        <v>4</v>
      </c>
      <c r="G45" s="49">
        <f t="shared" ref="G45:G50" si="4">(SUMPRODUCT((B45=$B$12:$B$40)*($C$12:$K$40="Н")+(B45=$B$12:$B$40)*($C$12:$K$40="Я"))+SUMPRODUCT((C45:F45="Я")+(C45:F45="Н")))*10.5</f>
        <v>168</v>
      </c>
      <c r="H45" s="48">
        <f t="shared" ref="H45:H50" si="5">(SUMPRODUCT((B45=$B$12:$B$40)*($C$12:$K$40="Н")+(B45=$B$12:$B$40)*($C$12:$K$40="Я"))+SUMPRODUCT((C45:F45="Я")+(C45:F45="Н")))</f>
        <v>16</v>
      </c>
      <c r="I45" s="29"/>
      <c r="J45" s="45"/>
      <c r="K45" s="46"/>
      <c r="L45" s="45"/>
      <c r="M45" s="45"/>
      <c r="N45" s="45"/>
      <c r="O45" s="45"/>
      <c r="P45" s="45"/>
      <c r="Q45" s="45"/>
      <c r="R45" s="45"/>
    </row>
    <row r="46" spans="2:18" ht="17.25" thickTop="1" thickBot="1">
      <c r="B46" s="18" t="s">
        <v>9</v>
      </c>
      <c r="C46" s="23" t="s">
        <v>2</v>
      </c>
      <c r="D46" s="23" t="s">
        <v>3</v>
      </c>
      <c r="E46" s="23" t="s">
        <v>3</v>
      </c>
      <c r="F46" s="23" t="s">
        <v>3</v>
      </c>
      <c r="G46" s="49">
        <f t="shared" si="4"/>
        <v>157.5</v>
      </c>
      <c r="H46" s="48">
        <f t="shared" si="5"/>
        <v>15</v>
      </c>
      <c r="K46" s="1"/>
    </row>
    <row r="47" spans="2:18" ht="17.25" thickTop="1" thickBot="1">
      <c r="B47" s="9" t="s">
        <v>14</v>
      </c>
      <c r="C47" s="10" t="s">
        <v>3</v>
      </c>
      <c r="D47" s="10" t="s">
        <v>2</v>
      </c>
      <c r="E47" s="10" t="s">
        <v>2</v>
      </c>
      <c r="F47" s="10" t="s">
        <v>3</v>
      </c>
      <c r="G47" s="49">
        <f t="shared" si="4"/>
        <v>168</v>
      </c>
      <c r="H47" s="48">
        <f t="shared" si="5"/>
        <v>16</v>
      </c>
      <c r="K47" s="1"/>
    </row>
    <row r="48" spans="2:18" ht="16.5" thickBot="1">
      <c r="B48" s="11" t="s">
        <v>10</v>
      </c>
      <c r="C48" s="12" t="s">
        <v>3</v>
      </c>
      <c r="D48" s="12" t="s">
        <v>2</v>
      </c>
      <c r="E48" s="12" t="s">
        <v>2</v>
      </c>
      <c r="F48" s="12" t="s">
        <v>3</v>
      </c>
      <c r="G48" s="49">
        <f t="shared" si="4"/>
        <v>168</v>
      </c>
      <c r="H48" s="48">
        <f t="shared" si="5"/>
        <v>16</v>
      </c>
      <c r="K48" s="1"/>
    </row>
    <row r="49" spans="2:14" ht="17.25" thickTop="1" thickBot="1">
      <c r="B49" s="9" t="s">
        <v>15</v>
      </c>
      <c r="C49" s="21" t="s">
        <v>4</v>
      </c>
      <c r="D49" s="21" t="s">
        <v>4</v>
      </c>
      <c r="E49" s="21" t="s">
        <v>3</v>
      </c>
      <c r="F49" s="21" t="s">
        <v>2</v>
      </c>
      <c r="G49" s="49">
        <f t="shared" si="4"/>
        <v>157.5</v>
      </c>
      <c r="H49" s="48">
        <f t="shared" si="5"/>
        <v>15</v>
      </c>
      <c r="K49" s="1"/>
    </row>
    <row r="50" spans="2:14" ht="16.5" thickBot="1">
      <c r="B50" s="11" t="s">
        <v>11</v>
      </c>
      <c r="C50" s="22" t="s">
        <v>4</v>
      </c>
      <c r="D50" s="22" t="s">
        <v>4</v>
      </c>
      <c r="E50" s="22" t="s">
        <v>3</v>
      </c>
      <c r="F50" s="22" t="s">
        <v>2</v>
      </c>
      <c r="G50" s="49">
        <f t="shared" si="4"/>
        <v>157.5</v>
      </c>
      <c r="H50" s="48">
        <f t="shared" si="5"/>
        <v>15</v>
      </c>
      <c r="K50" s="1"/>
    </row>
    <row r="51" spans="2:14" ht="16.5" thickTop="1">
      <c r="B51" s="6"/>
      <c r="C51" s="20"/>
      <c r="D51" s="25"/>
      <c r="E51" s="1"/>
      <c r="G51" s="24"/>
      <c r="J51" s="1"/>
    </row>
    <row r="52" spans="2:14" ht="15.75">
      <c r="C52" s="30" t="s">
        <v>12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14" s="17" customFormat="1" ht="15.75" customHeight="1"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7" spans="2:14">
      <c r="C57" s="17"/>
      <c r="D57" s="17"/>
    </row>
    <row r="58" spans="2:14">
      <c r="C58" s="17"/>
      <c r="D58" s="17"/>
    </row>
  </sheetData>
  <mergeCells count="13">
    <mergeCell ref="F8:G8"/>
    <mergeCell ref="G42:H43"/>
    <mergeCell ref="B42:B43"/>
    <mergeCell ref="C42:F42"/>
    <mergeCell ref="B32:B33"/>
    <mergeCell ref="B21:B22"/>
    <mergeCell ref="B10:B11"/>
    <mergeCell ref="C21:K21"/>
    <mergeCell ref="C32:K32"/>
    <mergeCell ref="C52:N52"/>
    <mergeCell ref="C5:K5"/>
    <mergeCell ref="C6:K6"/>
    <mergeCell ref="C10:K10"/>
  </mergeCells>
  <conditionalFormatting sqref="H46 D24 E23:F24 J24 C34:E35 H34:H35 K34:K35 C44:D45 I23:I24">
    <cfRule type="containsText" dxfId="18" priority="26" operator="containsText" text="Выходной">
      <formula>NOT(ISERROR(SEARCH("Выходной",C23)))</formula>
    </cfRule>
  </conditionalFormatting>
  <conditionalFormatting sqref="D23">
    <cfRule type="containsText" dxfId="17" priority="23" operator="containsText" text="Выходной">
      <formula>NOT(ISERROR(SEARCH("Выходной",D23)))</formula>
    </cfRule>
    <cfRule type="duplicateValues" dxfId="16" priority="24"/>
  </conditionalFormatting>
  <conditionalFormatting sqref="O1:IV1048576 L53:N65536 C54:K65536 E1:H2 L1:M2 F11:K11 D22:K22 E33:K33 C4:C52 E4:H7 G44:H51 C21:K21 C32:K32 L3:N51 B44:B65536 I1:K51 D43:F51 E9:H41 D4:D41 B34:B41 B23:B31 B1:B9 B12:B20">
    <cfRule type="containsText" dxfId="15" priority="16" operator="containsText" text="Яцук В.В.">
      <formula>NOT(ISERROR(SEARCH("Яцук В.В.",B1)))</formula>
    </cfRule>
    <cfRule type="containsText" dxfId="14" priority="17" operator="containsText" text="Я">
      <formula>NOT(ISERROR(SEARCH("Я",B1)))</formula>
    </cfRule>
    <cfRule type="containsText" dxfId="13" priority="18" operator="containsText" text="Я">
      <formula>NOT(ISERROR(SEARCH("Я",B1)))</formula>
    </cfRule>
    <cfRule type="containsText" dxfId="12" priority="19" operator="containsText" text="Выходной">
      <formula>NOT(ISERROR(SEARCH("Выходной",B1)))</formula>
    </cfRule>
    <cfRule type="expression" dxfId="11" priority="34" stopIfTrue="1">
      <formula>LEFT(B1,1)="Н"</formula>
    </cfRule>
  </conditionalFormatting>
  <conditionalFormatting sqref="C6:K6">
    <cfRule type="containsText" dxfId="10" priority="14" operator="containsText" text="по 12-ти часовому режиму. Время смен: 8-00 и 20-00 (перерыв 1.5 час)">
      <formula>NOT(ISERROR(SEARCH("по 12-ти часовому режиму. Время смен: 8-00 и 20-00 (перерыв 1.5 час)",C6)))</formula>
    </cfRule>
  </conditionalFormatting>
  <conditionalFormatting sqref="B3">
    <cfRule type="containsText" dxfId="9" priority="13" operator="containsText" text="&quot;29&quot;      сентября       2011  г.">
      <formula>NOT(ISERROR(SEARCH("""29""      сентября       2011  г.",B3)))</formula>
    </cfRule>
  </conditionalFormatting>
  <conditionalFormatting sqref="D8">
    <cfRule type="containsText" dxfId="8" priority="12" operator="containsText" text="октябрь 2011">
      <formula>NOT(ISERROR(SEARCH("октябрь 2011",D8)))</formula>
    </cfRule>
  </conditionalFormatting>
  <conditionalFormatting sqref="C54:K65536 E1:H2 L1:M2 O1:IV1048576 I1:K52 F11:K11 D22:K22 E33:K33 E4:H7 G44:H52 C21:K21 C32:K32 L3:N65536 B44:B65536 D43:F52 E9:H41 C4:C52 D4:D41 B34:B41 B23:B31 B1:B9 B12:B20">
    <cfRule type="containsText" dxfId="7" priority="8" operator="containsText" text="2-я смена">
      <formula>NOT(ISERROR(SEARCH("2-я смена",B1)))</formula>
    </cfRule>
    <cfRule type="containsText" dxfId="6" priority="9" operator="containsText" text="3-я смена">
      <formula>NOT(ISERROR(SEARCH("3-я смена",B1)))</formula>
    </cfRule>
    <cfRule type="containsText" dxfId="5" priority="10" operator="containsText" text="1-я смена">
      <formula>NOT(ISERROR(SEARCH("1-я смена",B1)))</formula>
    </cfRule>
    <cfRule type="containsText" dxfId="4" priority="11" operator="containsText" text="4-я смена">
      <formula>NOT(ISERROR(SEARCH("4-я смена",B1)))</formula>
    </cfRule>
  </conditionalFormatting>
  <conditionalFormatting sqref="L1">
    <cfRule type="containsText" dxfId="3" priority="1" stopIfTrue="1" operator="containsText" text="Месяц">
      <formula>NOT(ISERROR(SEARCH("Месяц",L1)))</formula>
    </cfRule>
    <cfRule type="containsText" dxfId="2" priority="2" stopIfTrue="1" operator="containsText" text="Месяц">
      <formula>NOT(ISERROR(SEARCH("Месяц",L1)))</formula>
    </cfRule>
    <cfRule type="containsText" dxfId="1" priority="7" stopIfTrue="1" operator="containsText" text="Месяц">
      <formula>NOT(ISERROR(SEARCH("Месяц",L1)))</formula>
    </cfRule>
  </conditionalFormatting>
  <conditionalFormatting sqref="C10:K10 C21:K21 C32:K32 I42:K42 C42">
    <cfRule type="containsText" dxfId="0" priority="6" stopIfTrue="1" operator="containsText" text="Числа месяца">
      <formula>NOT(ISERROR(SEARCH("Числа месяца",C10)))</formula>
    </cfRule>
  </conditionalFormatting>
  <dataValidations count="1">
    <dataValidation type="list" allowBlank="1" showInputMessage="1" showErrorMessage="1" sqref="L2">
      <formula1>"1,2,3,4,5,6,7,8,9,10,11,12"</formula1>
    </dataValidation>
  </dataValidations>
  <printOptions horizontalCentered="1"/>
  <pageMargins left="0.64" right="0.70866141732283472" top="0.43307086614173229" bottom="0.31496062992125984" header="0.31496062992125984" footer="0.31496062992125984"/>
  <pageSetup paperSize="9" scale="64" orientation="landscape" blackAndWhite="1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2011-09-30T23:59:01Z</dcterms:modified>
</cp:coreProperties>
</file>