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55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3" i="1" l="1"/>
  <c r="A4" i="1"/>
  <c r="A6" i="1"/>
  <c r="A8" i="1"/>
  <c r="A9" i="1"/>
  <c r="A11" i="1"/>
  <c r="A12" i="1"/>
  <c r="A14" i="1"/>
  <c r="A15" i="1"/>
  <c r="A16" i="1"/>
  <c r="A2" i="1"/>
  <c r="A5" i="1" s="1"/>
  <c r="B3" i="1"/>
  <c r="B4" i="1"/>
  <c r="B5" i="1"/>
  <c r="B6" i="1"/>
  <c r="B9" i="1"/>
  <c r="B8" i="1" s="1"/>
  <c r="B7" i="1" s="1"/>
  <c r="B11" i="1"/>
  <c r="B10" i="1" s="1"/>
  <c r="B12" i="1"/>
  <c r="B15" i="1"/>
  <c r="B14" i="1" s="1"/>
  <c r="B13" i="1" s="1"/>
  <c r="B16" i="1"/>
  <c r="A7" i="1" l="1"/>
  <c r="B2" i="1"/>
  <c r="A13" i="1" l="1"/>
  <c r="A10" i="1"/>
  <c r="I1" i="1"/>
  <c r="I2" i="1" l="1"/>
  <c r="J2" i="1" s="1"/>
  <c r="K2" i="1" s="1"/>
  <c r="I4" i="1"/>
  <c r="J4" i="1" s="1"/>
  <c r="K4" i="1" s="1"/>
  <c r="I6" i="1"/>
  <c r="J6" i="1" s="1"/>
  <c r="K6" i="1" s="1"/>
  <c r="I8" i="1"/>
  <c r="J8" i="1" s="1"/>
  <c r="K8" i="1" s="1"/>
  <c r="I3" i="1"/>
  <c r="J3" i="1" s="1"/>
  <c r="K3" i="1" s="1"/>
  <c r="I5" i="1"/>
  <c r="J5" i="1" s="1"/>
  <c r="K5" i="1" s="1"/>
  <c r="I7" i="1"/>
  <c r="J7" i="1" s="1"/>
  <c r="K7" i="1" s="1"/>
</calcChain>
</file>

<file path=xl/sharedStrings.xml><?xml version="1.0" encoding="utf-8"?>
<sst xmlns="http://schemas.openxmlformats.org/spreadsheetml/2006/main" count="27" uniqueCount="11">
  <si>
    <t>номер</t>
  </si>
  <si>
    <t>дата документа</t>
  </si>
  <si>
    <t>документ</t>
  </si>
  <si>
    <t>Покупка</t>
  </si>
  <si>
    <t>Приход</t>
  </si>
  <si>
    <t>Продажа</t>
  </si>
  <si>
    <t>Расход</t>
  </si>
  <si>
    <t>Нужно найти строку из списка одинаковых номеров которому соответствует самая свежая дата из второго столбца</t>
  </si>
  <si>
    <t>И скопировать эту строку с номером, датой и названием документа в отдельную таблицу</t>
  </si>
  <si>
    <t>При этом не следует вообще обрабатывать номера с датами которым еще не исполнился год начиная с текушей даты.</t>
  </si>
  <si>
    <t>Например: в строке 4 найдено максимальное значение даты с одним номером, но у даты в строке 4  25.04.2013 период до текущей даты например сегодняшнее число не набран год, данную строку и вобще ни какую другую строку с таким же номером не следует копировать в отдельную таблицу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</si>
</sst>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0" fontId="0" fillId="0" borderId="0" xfId="0" applyAlignment="1">
      <alignment wrapText="1"/>
    </xf>
    <xf numFmtId="14" fontId="0" fillId="0" borderId="0" xfId="0" applyNumberFormat="1"/>
    <xf numFmtId="165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2" sqref="G2"/>
    </sheetView>
  </sheetViews>
  <sheetFormatPr defaultRowHeight="15" x14ac:dyDescent="0.25"/>
  <cols>
    <col min="1" max="1" width="6.85546875" customWidth="1"/>
    <col min="2" max="2" width="9.140625" style="7" customWidth="1"/>
    <col min="3" max="3" width="11" bestFit="1" customWidth="1"/>
    <col min="4" max="4" width="15.42578125" bestFit="1" customWidth="1"/>
    <col min="5" max="5" width="9.85546875" bestFit="1" customWidth="1"/>
    <col min="7" max="7" width="73.28515625" customWidth="1"/>
    <col min="8" max="8" width="13.28515625" customWidth="1"/>
    <col min="9" max="9" width="18.28515625" customWidth="1"/>
    <col min="10" max="10" width="11.28515625" customWidth="1"/>
    <col min="11" max="11" width="11.5703125" customWidth="1"/>
  </cols>
  <sheetData>
    <row r="1" spans="1:11" x14ac:dyDescent="0.25">
      <c r="C1" s="1" t="s">
        <v>0</v>
      </c>
      <c r="D1" s="1" t="s">
        <v>1</v>
      </c>
      <c r="E1" s="1" t="s">
        <v>2</v>
      </c>
      <c r="I1">
        <f>MAX(A2:A16)</f>
        <v>5</v>
      </c>
    </row>
    <row r="2" spans="1:11" x14ac:dyDescent="0.25">
      <c r="A2">
        <f>IF(MATCH(C2,$C$2:C2,)=ROW(1:1),MAX($A$1:A1)+1)</f>
        <v>1</v>
      </c>
      <c r="B2" s="7">
        <f>MAX(D2,IF(C2=C3,B3))</f>
        <v>41389</v>
      </c>
      <c r="C2" s="2">
        <v>1399099896</v>
      </c>
      <c r="D2" s="3">
        <v>40993</v>
      </c>
      <c r="E2" s="4" t="s">
        <v>3</v>
      </c>
      <c r="I2" s="4">
        <f>IF(ROW(1:1)&gt;$I$1,"",VLOOKUP(ROW(1:1),$A$2:$E$15,3,))</f>
        <v>1399099896</v>
      </c>
      <c r="J2" s="3">
        <f>IF(I2="","",VLOOKUP(ROW(1:1),$A$2:$E$15,2,))</f>
        <v>41389</v>
      </c>
      <c r="K2" s="4" t="str">
        <f>IF(J2="","",VLOOKUP(ROW(1:1),$A$2:$E$15,5,))</f>
        <v>Покупка</v>
      </c>
    </row>
    <row r="3" spans="1:11" x14ac:dyDescent="0.25">
      <c r="A3" t="b">
        <f>IF(MATCH(C3,$C$2:C3,)=ROW(2:2),MAX($A$1:A2)+1)</f>
        <v>0</v>
      </c>
      <c r="B3" s="7">
        <f t="shared" ref="B3:B16" si="0">MAX(D3,IF(C3=C4,B4))</f>
        <v>41389</v>
      </c>
      <c r="C3" s="2">
        <v>1399099896</v>
      </c>
      <c r="D3" s="3">
        <v>41229</v>
      </c>
      <c r="E3" s="4" t="s">
        <v>3</v>
      </c>
      <c r="I3" s="4">
        <f t="shared" ref="I3:I8" si="1">IF(ROW(2:2)&gt;$I$1,"",VLOOKUP(ROW(2:2),$A$2:$E$15,3,))</f>
        <v>1399791461</v>
      </c>
      <c r="J3" s="3">
        <f t="shared" ref="J3:J8" si="2">IF(I3="","",VLOOKUP(ROW(2:2),$A$2:$E$15,2,))</f>
        <v>40961</v>
      </c>
      <c r="K3" s="4" t="str">
        <f t="shared" ref="K3:K8" si="3">IF(J3="","",VLOOKUP(ROW(2:2),$A$2:$E$15,5,))</f>
        <v>Приход</v>
      </c>
    </row>
    <row r="4" spans="1:11" x14ac:dyDescent="0.25">
      <c r="A4" t="b">
        <f>IF(MATCH(C4,$C$2:C4,)=ROW(3:3),MAX($A$1:A3)+1)</f>
        <v>0</v>
      </c>
      <c r="B4" s="7">
        <f t="shared" si="0"/>
        <v>41389</v>
      </c>
      <c r="C4" s="2">
        <v>1399099896</v>
      </c>
      <c r="D4" s="3">
        <v>41389</v>
      </c>
      <c r="E4" s="4" t="s">
        <v>3</v>
      </c>
      <c r="I4" s="4">
        <f t="shared" si="1"/>
        <v>1417714311</v>
      </c>
      <c r="J4" s="3">
        <f t="shared" si="2"/>
        <v>41011</v>
      </c>
      <c r="K4" s="4" t="str">
        <f t="shared" si="3"/>
        <v>Покупка</v>
      </c>
    </row>
    <row r="5" spans="1:11" x14ac:dyDescent="0.25">
      <c r="A5">
        <f>IF(MATCH(C5,$C$2:C5,)=ROW(4:4),MAX($A$1:A4)+1)</f>
        <v>2</v>
      </c>
      <c r="B5" s="7">
        <f t="shared" si="0"/>
        <v>40961</v>
      </c>
      <c r="C5" s="2">
        <v>1399791461</v>
      </c>
      <c r="D5" s="3">
        <v>38583</v>
      </c>
      <c r="E5" s="4" t="s">
        <v>4</v>
      </c>
      <c r="I5" s="4">
        <f t="shared" si="1"/>
        <v>1418521951</v>
      </c>
      <c r="J5" s="3">
        <f t="shared" si="2"/>
        <v>40777</v>
      </c>
      <c r="K5" s="4" t="str">
        <f t="shared" si="3"/>
        <v>Покупка</v>
      </c>
    </row>
    <row r="6" spans="1:11" x14ac:dyDescent="0.25">
      <c r="A6" t="b">
        <f>IF(MATCH(C6,$C$2:C6,)=ROW(5:5),MAX($A$1:A5)+1)</f>
        <v>0</v>
      </c>
      <c r="B6" s="7">
        <f t="shared" si="0"/>
        <v>40961</v>
      </c>
      <c r="C6" s="2">
        <v>1399791461</v>
      </c>
      <c r="D6" s="3">
        <v>40961</v>
      </c>
      <c r="E6" s="4" t="s">
        <v>4</v>
      </c>
      <c r="I6" s="4">
        <f t="shared" si="1"/>
        <v>1492600594</v>
      </c>
      <c r="J6" s="3">
        <f t="shared" si="2"/>
        <v>40311</v>
      </c>
      <c r="K6" s="4" t="str">
        <f t="shared" si="3"/>
        <v>Покупка</v>
      </c>
    </row>
    <row r="7" spans="1:11" x14ac:dyDescent="0.25">
      <c r="A7">
        <f>IF(MATCH(C7,$C$2:C7,)=ROW(6:6),MAX($A$1:A6)+1)</f>
        <v>3</v>
      </c>
      <c r="B7" s="7">
        <f t="shared" si="0"/>
        <v>41011</v>
      </c>
      <c r="C7" s="2">
        <v>1417714311</v>
      </c>
      <c r="D7" s="3">
        <v>36892</v>
      </c>
      <c r="E7" s="4" t="s">
        <v>3</v>
      </c>
      <c r="I7" s="4" t="str">
        <f t="shared" si="1"/>
        <v/>
      </c>
      <c r="J7" s="3" t="str">
        <f t="shared" si="2"/>
        <v/>
      </c>
      <c r="K7" s="4" t="str">
        <f t="shared" si="3"/>
        <v/>
      </c>
    </row>
    <row r="8" spans="1:11" x14ac:dyDescent="0.25">
      <c r="A8" t="b">
        <f>IF(MATCH(C8,$C$2:C8,)=ROW(7:7),MAX($A$1:A7)+1)</f>
        <v>0</v>
      </c>
      <c r="B8" s="7">
        <f t="shared" si="0"/>
        <v>41011</v>
      </c>
      <c r="C8" s="2">
        <v>1417714311</v>
      </c>
      <c r="D8" s="3">
        <v>40049</v>
      </c>
      <c r="E8" s="4" t="s">
        <v>5</v>
      </c>
      <c r="I8" s="4" t="str">
        <f t="shared" si="1"/>
        <v/>
      </c>
      <c r="J8" s="3" t="str">
        <f t="shared" si="2"/>
        <v/>
      </c>
      <c r="K8" s="4" t="str">
        <f t="shared" si="3"/>
        <v/>
      </c>
    </row>
    <row r="9" spans="1:11" x14ac:dyDescent="0.25">
      <c r="A9" t="b">
        <f>IF(MATCH(C9,$C$2:C9,)=ROW(8:8),MAX($A$1:A8)+1)</f>
        <v>0</v>
      </c>
      <c r="B9" s="7">
        <f t="shared" si="0"/>
        <v>41011</v>
      </c>
      <c r="C9" s="2">
        <v>1417714311</v>
      </c>
      <c r="D9" s="3">
        <v>41011</v>
      </c>
      <c r="E9" s="4" t="s">
        <v>6</v>
      </c>
    </row>
    <row r="10" spans="1:11" x14ac:dyDescent="0.25">
      <c r="A10">
        <f>IF(MATCH(C10,$C$2:C10,)=ROW(9:9),MAX($A$1:A9)+1)</f>
        <v>4</v>
      </c>
      <c r="B10" s="7">
        <f t="shared" si="0"/>
        <v>40777</v>
      </c>
      <c r="C10" s="2">
        <v>1418521951</v>
      </c>
      <c r="D10" s="3">
        <v>36892</v>
      </c>
      <c r="E10" s="4" t="s">
        <v>3</v>
      </c>
    </row>
    <row r="11" spans="1:11" ht="30" x14ac:dyDescent="0.25">
      <c r="A11" t="b">
        <f>IF(MATCH(C11,$C$2:C11,)=ROW(10:10),MAX($A$1:A10)+1)</f>
        <v>0</v>
      </c>
      <c r="B11" s="7">
        <f t="shared" si="0"/>
        <v>40777</v>
      </c>
      <c r="C11" s="2">
        <v>1418521951</v>
      </c>
      <c r="D11" s="3">
        <v>40646</v>
      </c>
      <c r="E11" s="4" t="s">
        <v>5</v>
      </c>
      <c r="G11" s="5" t="s">
        <v>7</v>
      </c>
      <c r="I11">
        <v>1399099896</v>
      </c>
      <c r="J11" s="6">
        <v>41389</v>
      </c>
      <c r="K11" t="s">
        <v>3</v>
      </c>
    </row>
    <row r="12" spans="1:11" ht="30" x14ac:dyDescent="0.25">
      <c r="A12" t="b">
        <f>IF(MATCH(C12,$C$2:C12,)=ROW(11:11),MAX($A$1:A11)+1)</f>
        <v>0</v>
      </c>
      <c r="B12" s="7">
        <f t="shared" si="0"/>
        <v>40777</v>
      </c>
      <c r="C12" s="2">
        <v>1418521951</v>
      </c>
      <c r="D12" s="3">
        <v>40777</v>
      </c>
      <c r="E12" s="4" t="s">
        <v>5</v>
      </c>
      <c r="G12" s="5" t="s">
        <v>8</v>
      </c>
      <c r="I12">
        <v>1399791461</v>
      </c>
      <c r="J12" s="6">
        <v>40961</v>
      </c>
      <c r="K12" t="s">
        <v>4</v>
      </c>
    </row>
    <row r="13" spans="1:11" ht="30" x14ac:dyDescent="0.25">
      <c r="A13">
        <f>IF(MATCH(C13,$C$2:C13,)=ROW(12:12),MAX($A$1:A12)+1)</f>
        <v>5</v>
      </c>
      <c r="B13" s="7">
        <f t="shared" si="0"/>
        <v>40311</v>
      </c>
      <c r="C13" s="2">
        <v>1492600594</v>
      </c>
      <c r="D13" s="3">
        <v>36892</v>
      </c>
      <c r="E13" s="4" t="s">
        <v>3</v>
      </c>
      <c r="G13" s="5" t="s">
        <v>9</v>
      </c>
      <c r="I13">
        <v>1417714311</v>
      </c>
      <c r="J13" s="6">
        <v>41011</v>
      </c>
      <c r="K13" t="s">
        <v>6</v>
      </c>
    </row>
    <row r="14" spans="1:11" ht="75" x14ac:dyDescent="0.25">
      <c r="A14" t="b">
        <f>IF(MATCH(C14,$C$2:C14,)=ROW(13:13),MAX($A$1:A13)+1)</f>
        <v>0</v>
      </c>
      <c r="B14" s="7">
        <f t="shared" si="0"/>
        <v>40311</v>
      </c>
      <c r="C14" s="2">
        <v>1492600594</v>
      </c>
      <c r="D14" s="3">
        <v>40173</v>
      </c>
      <c r="E14" s="4" t="s">
        <v>5</v>
      </c>
      <c r="G14" s="5" t="s">
        <v>10</v>
      </c>
      <c r="I14">
        <v>1418521951</v>
      </c>
      <c r="J14" s="6">
        <v>40777</v>
      </c>
      <c r="K14" t="s">
        <v>5</v>
      </c>
    </row>
    <row r="15" spans="1:11" x14ac:dyDescent="0.25">
      <c r="A15" t="b">
        <f>IF(MATCH(C15,$C$2:C15,)=ROW(14:14),MAX($A$1:A14)+1)</f>
        <v>0</v>
      </c>
      <c r="B15" s="7">
        <f t="shared" si="0"/>
        <v>40311</v>
      </c>
      <c r="C15" s="2">
        <v>1492600594</v>
      </c>
      <c r="D15" s="3">
        <v>40294</v>
      </c>
      <c r="E15" s="4" t="s">
        <v>5</v>
      </c>
      <c r="I15">
        <v>1492600594</v>
      </c>
      <c r="J15" s="6">
        <v>40311</v>
      </c>
      <c r="K15" t="s">
        <v>5</v>
      </c>
    </row>
    <row r="16" spans="1:11" x14ac:dyDescent="0.25">
      <c r="A16" t="b">
        <f>IF(MATCH(C16,$C$2:C16,)=ROW(15:15),MAX($A$1:A15)+1)</f>
        <v>0</v>
      </c>
      <c r="B16" s="7">
        <f t="shared" si="0"/>
        <v>40311</v>
      </c>
      <c r="C16" s="2">
        <v>1492600594</v>
      </c>
      <c r="D16" s="3">
        <v>40311</v>
      </c>
      <c r="E16" s="4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***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velger</dc:creator>
  <cp:lastModifiedBy>vikttur</cp:lastModifiedBy>
  <dcterms:created xsi:type="dcterms:W3CDTF">2013-09-01T04:40:45Z</dcterms:created>
  <dcterms:modified xsi:type="dcterms:W3CDTF">2013-09-01T09:08:52Z</dcterms:modified>
</cp:coreProperties>
</file>