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270" windowWidth="14955" windowHeight="7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 a="1"/>
  <c r="I3" i="1" s="1"/>
  <c r="I5" i="1" a="1"/>
  <c r="I5" i="1" s="1"/>
  <c r="I7" i="1" a="1"/>
  <c r="I7" i="1" s="1"/>
  <c r="I2" i="1" a="1"/>
  <c r="I2" i="1" s="1"/>
  <c r="G3" i="1" a="1"/>
  <c r="G3" i="1" s="1"/>
  <c r="H3" i="1" s="1" a="1"/>
  <c r="H3" i="1" s="1"/>
  <c r="G4" i="1" a="1"/>
  <c r="G4" i="1" s="1"/>
  <c r="H4" i="1" s="1" a="1"/>
  <c r="H4" i="1" s="1"/>
  <c r="G5" i="1" a="1"/>
  <c r="G5" i="1" s="1"/>
  <c r="H5" i="1" s="1" a="1"/>
  <c r="H5" i="1" s="1"/>
  <c r="G6" i="1" a="1"/>
  <c r="G6" i="1" s="1"/>
  <c r="H6" i="1" s="1" a="1"/>
  <c r="H6" i="1" s="1"/>
  <c r="G7" i="1" a="1"/>
  <c r="G7" i="1" s="1"/>
  <c r="H7" i="1" s="1" a="1"/>
  <c r="H7" i="1" s="1"/>
  <c r="G8" i="1" a="1"/>
  <c r="G8" i="1" s="1"/>
  <c r="H8" i="1" s="1" a="1"/>
  <c r="H8" i="1" s="1"/>
  <c r="G2" i="1" a="1"/>
  <c r="G2" i="1" s="1"/>
  <c r="H2" i="1" s="1" a="1"/>
  <c r="H2" i="1" s="1"/>
  <c r="I8" i="1" l="1" a="1"/>
  <c r="I8" i="1" s="1"/>
  <c r="I6" i="1" a="1"/>
  <c r="I6" i="1" s="1"/>
  <c r="I4" i="1" a="1"/>
  <c r="I4" i="1" s="1"/>
</calcChain>
</file>

<file path=xl/sharedStrings.xml><?xml version="1.0" encoding="utf-8"?>
<sst xmlns="http://schemas.openxmlformats.org/spreadsheetml/2006/main" count="22" uniqueCount="11">
  <si>
    <t>номер</t>
  </si>
  <si>
    <t>дата документа</t>
  </si>
  <si>
    <t>документ</t>
  </si>
  <si>
    <t>Покупка</t>
  </si>
  <si>
    <t>Приход</t>
  </si>
  <si>
    <t>Продажа</t>
  </si>
  <si>
    <t>Расход</t>
  </si>
  <si>
    <t>Нужно найти строку из списка одинаковых номеров которому соответствует самая свежая дата из второго столбца</t>
  </si>
  <si>
    <t>И скопировать эту строку с номером, датой и названием документа в отдельную таблицу</t>
  </si>
  <si>
    <t>При этом не следует вообще обрабатывать номера с датами которым еще не исполнился год начиная с текушей даты.</t>
  </si>
  <si>
    <t>Например: в строке 4 найдено максимальное значение даты с одним номером, но у даты в строке 4  25.04.2013 период до текущей даты например сегодняшнее число не набран год, данную строку и вобще ни какую другую строку с таким же номером не следует копировать в отдельную таблицу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</si>
</sst>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2" sqref="G2:I8"/>
    </sheetView>
  </sheetViews>
  <sheetFormatPr defaultRowHeight="15" x14ac:dyDescent="0.25"/>
  <cols>
    <col min="1" max="1" width="11" bestFit="1" customWidth="1"/>
    <col min="2" max="2" width="15.42578125" bestFit="1" customWidth="1"/>
    <col min="3" max="3" width="9.85546875" bestFit="1" customWidth="1"/>
    <col min="5" max="5" width="73.28515625" customWidth="1"/>
    <col min="6" max="6" width="13.28515625" customWidth="1"/>
    <col min="7" max="7" width="18.28515625" customWidth="1"/>
    <col min="8" max="8" width="11.28515625" customWidth="1"/>
    <col min="9" max="9" width="11.5703125" customWidth="1"/>
  </cols>
  <sheetData>
    <row r="1" spans="1:9" x14ac:dyDescent="0.25">
      <c r="A1" s="1" t="s">
        <v>0</v>
      </c>
      <c r="B1" s="1" t="s">
        <v>1</v>
      </c>
      <c r="C1" s="1" t="s">
        <v>2</v>
      </c>
    </row>
    <row r="2" spans="1:9" x14ac:dyDescent="0.25">
      <c r="A2" s="2">
        <v>1399099896</v>
      </c>
      <c r="B2" s="3">
        <v>40993</v>
      </c>
      <c r="C2" s="4" t="s">
        <v>3</v>
      </c>
      <c r="G2" s="4">
        <f t="array" aca="1" ref="G2" ca="1">INDEX(A$2:A$16,SMALL(IF(MATCH(IF(B$2:B$16&lt;TODAY(),A$2:A$16),IF(B$2:B$16&lt;TODAY(),A$2:A$16),0)=ROW($1:$15),ROW($1:$15)),ROW(A1)))</f>
        <v>1399099896</v>
      </c>
      <c r="H2" s="3">
        <f t="array" aca="1" ref="H2" ca="1">MAX(IF(G2=A$2:A$16,IF(B$2:B$16&lt;TODAY(),B$2:B$16)))</f>
        <v>41389</v>
      </c>
      <c r="I2" s="4" t="str">
        <f t="array" aca="1" ref="I2" ca="1">INDEX(C$2:C$16,MATCH(G2&amp;H2,A$2:A$16&amp;B$2:B$16,0))</f>
        <v>Покупка</v>
      </c>
    </row>
    <row r="3" spans="1:9" x14ac:dyDescent="0.25">
      <c r="A3" s="2">
        <v>1399099896</v>
      </c>
      <c r="B3" s="3">
        <v>41229</v>
      </c>
      <c r="C3" s="4" t="s">
        <v>3</v>
      </c>
      <c r="G3" s="4">
        <f t="array" aca="1" ref="G3" ca="1">INDEX(A$2:A$16,SMALL(IF(MATCH(IF(B$2:B$16&lt;TODAY(),A$2:A$16),IF(B$2:B$16&lt;TODAY(),A$2:A$16),0)=ROW($1:$15),ROW($1:$15)),ROW(A2)))</f>
        <v>1399791461</v>
      </c>
      <c r="H3" s="3">
        <f t="array" aca="1" ref="H3" ca="1">MAX(IF(G3=A$2:A$16,IF(B$2:B$16&lt;TODAY(),B$2:B$16)))</f>
        <v>40961</v>
      </c>
      <c r="I3" s="4" t="str">
        <f t="array" aca="1" ref="I3" ca="1">INDEX(C$2:C$16,MATCH(G3&amp;H3,A$2:A$16&amp;B$2:B$16,0))</f>
        <v>Приход</v>
      </c>
    </row>
    <row r="4" spans="1:9" x14ac:dyDescent="0.25">
      <c r="A4" s="2">
        <v>1399099896</v>
      </c>
      <c r="B4" s="3">
        <v>41389</v>
      </c>
      <c r="C4" s="4" t="s">
        <v>3</v>
      </c>
      <c r="G4" s="4">
        <f t="array" aca="1" ref="G4" ca="1">INDEX(A$2:A$16,SMALL(IF(MATCH(IF(B$2:B$16&lt;TODAY(),A$2:A$16),IF(B$2:B$16&lt;TODAY(),A$2:A$16),0)=ROW($1:$15),ROW($1:$15)),ROW(A3)))</f>
        <v>1417714311</v>
      </c>
      <c r="H4" s="3">
        <f t="array" aca="1" ref="H4" ca="1">MAX(IF(G4=A$2:A$16,IF(B$2:B$16&lt;TODAY(),B$2:B$16)))</f>
        <v>41011</v>
      </c>
      <c r="I4" s="4" t="str">
        <f t="array" aca="1" ref="I4" ca="1">INDEX(C$2:C$16,MATCH(G4&amp;H4,A$2:A$16&amp;B$2:B$16,0))</f>
        <v>Расход</v>
      </c>
    </row>
    <row r="5" spans="1:9" x14ac:dyDescent="0.25">
      <c r="A5" s="2">
        <v>1399791461</v>
      </c>
      <c r="B5" s="3">
        <v>38583</v>
      </c>
      <c r="C5" s="4" t="s">
        <v>4</v>
      </c>
      <c r="G5" s="4">
        <f t="array" aca="1" ref="G5" ca="1">INDEX(A$2:A$16,SMALL(IF(MATCH(IF(B$2:B$16&lt;TODAY(),A$2:A$16),IF(B$2:B$16&lt;TODAY(),A$2:A$16),0)=ROW($1:$15),ROW($1:$15)),ROW(A4)))</f>
        <v>1418521951</v>
      </c>
      <c r="H5" s="3">
        <f t="array" aca="1" ref="H5" ca="1">MAX(IF(G5=A$2:A$16,IF(B$2:B$16&lt;TODAY(),B$2:B$16)))</f>
        <v>40777</v>
      </c>
      <c r="I5" s="4" t="str">
        <f t="array" aca="1" ref="I5" ca="1">INDEX(C$2:C$16,MATCH(G5&amp;H5,A$2:A$16&amp;B$2:B$16,0))</f>
        <v>Продажа</v>
      </c>
    </row>
    <row r="6" spans="1:9" x14ac:dyDescent="0.25">
      <c r="A6" s="2">
        <v>1399791461</v>
      </c>
      <c r="B6" s="3">
        <v>40961</v>
      </c>
      <c r="C6" s="4" t="s">
        <v>4</v>
      </c>
      <c r="G6" s="4">
        <f t="array" aca="1" ref="G6" ca="1">INDEX(A$2:A$16,SMALL(IF(MATCH(IF(B$2:B$16&lt;TODAY(),A$2:A$16),IF(B$2:B$16&lt;TODAY(),A$2:A$16),0)=ROW($1:$15),ROW($1:$15)),ROW(A5)))</f>
        <v>1492600594</v>
      </c>
      <c r="H6" s="3">
        <f t="array" aca="1" ref="H6" ca="1">MAX(IF(G6=A$2:A$16,IF(B$2:B$16&lt;TODAY(),B$2:B$16)))</f>
        <v>40311</v>
      </c>
      <c r="I6" s="4" t="str">
        <f t="array" aca="1" ref="I6" ca="1">INDEX(C$2:C$16,MATCH(G6&amp;H6,A$2:A$16&amp;B$2:B$16,0))</f>
        <v>Продажа</v>
      </c>
    </row>
    <row r="7" spans="1:9" x14ac:dyDescent="0.25">
      <c r="A7" s="2">
        <v>1417714311</v>
      </c>
      <c r="B7" s="3">
        <v>36892</v>
      </c>
      <c r="C7" s="4" t="s">
        <v>3</v>
      </c>
      <c r="G7" s="4" t="e">
        <f t="array" aca="1" ref="G7" ca="1">INDEX(A$2:A$16,SMALL(IF(MATCH(IF(B$2:B$16&lt;TODAY(),A$2:A$16),IF(B$2:B$16&lt;TODAY(),A$2:A$16),0)=ROW($1:$15),ROW($1:$15)),ROW(A6)))</f>
        <v>#NUM!</v>
      </c>
      <c r="H7" s="3" t="e">
        <f t="array" aca="1" ref="H7" ca="1">MAX(IF(G7=A$2:A$16,IF(B$2:B$16&lt;TODAY(),B$2:B$16)))</f>
        <v>#NUM!</v>
      </c>
      <c r="I7" s="4" t="e">
        <f t="array" aca="1" ref="I7" ca="1">INDEX(C$2:C$16,MATCH(G7&amp;H7,A$2:A$16&amp;B$2:B$16,0))</f>
        <v>#NUM!</v>
      </c>
    </row>
    <row r="8" spans="1:9" x14ac:dyDescent="0.25">
      <c r="A8" s="2">
        <v>1417714311</v>
      </c>
      <c r="B8" s="3">
        <v>40049</v>
      </c>
      <c r="C8" s="4" t="s">
        <v>5</v>
      </c>
      <c r="G8" s="4" t="e">
        <f t="array" aca="1" ref="G8" ca="1">INDEX(A$2:A$16,SMALL(IF(MATCH(IF(B$2:B$16&lt;TODAY(),A$2:A$16),IF(B$2:B$16&lt;TODAY(),A$2:A$16),0)=ROW($1:$15),ROW($1:$15)),ROW(A7)))</f>
        <v>#NUM!</v>
      </c>
      <c r="H8" s="3" t="e">
        <f t="array" aca="1" ref="H8" ca="1">MAX(IF(G8=A$2:A$16,IF(B$2:B$16&lt;TODAY(),B$2:B$16)))</f>
        <v>#NUM!</v>
      </c>
      <c r="I8" s="4" t="e">
        <f t="array" aca="1" ref="I8" ca="1">INDEX(C$2:C$16,MATCH(G8&amp;H8,A$2:A$16&amp;B$2:B$16,0))</f>
        <v>#NUM!</v>
      </c>
    </row>
    <row r="9" spans="1:9" x14ac:dyDescent="0.25">
      <c r="A9" s="2">
        <v>1417714311</v>
      </c>
      <c r="B9" s="3">
        <v>41011</v>
      </c>
      <c r="C9" s="4" t="s">
        <v>6</v>
      </c>
    </row>
    <row r="10" spans="1:9" x14ac:dyDescent="0.25">
      <c r="A10" s="2">
        <v>1418521951</v>
      </c>
      <c r="B10" s="3">
        <v>36892</v>
      </c>
      <c r="C10" s="4" t="s">
        <v>3</v>
      </c>
    </row>
    <row r="11" spans="1:9" ht="30" x14ac:dyDescent="0.25">
      <c r="A11" s="2">
        <v>1418521951</v>
      </c>
      <c r="B11" s="3">
        <v>40646</v>
      </c>
      <c r="C11" s="4" t="s">
        <v>5</v>
      </c>
      <c r="E11" s="5" t="s">
        <v>7</v>
      </c>
    </row>
    <row r="12" spans="1:9" ht="30" x14ac:dyDescent="0.25">
      <c r="A12" s="2">
        <v>1418521951</v>
      </c>
      <c r="B12" s="3">
        <v>40777</v>
      </c>
      <c r="C12" s="4" t="s">
        <v>5</v>
      </c>
      <c r="E12" s="5" t="s">
        <v>8</v>
      </c>
    </row>
    <row r="13" spans="1:9" ht="30" x14ac:dyDescent="0.25">
      <c r="A13" s="2">
        <v>1492600594</v>
      </c>
      <c r="B13" s="3">
        <v>36892</v>
      </c>
      <c r="C13" s="4" t="s">
        <v>3</v>
      </c>
      <c r="E13" s="5" t="s">
        <v>9</v>
      </c>
    </row>
    <row r="14" spans="1:9" ht="75" x14ac:dyDescent="0.25">
      <c r="A14" s="2">
        <v>1492600594</v>
      </c>
      <c r="B14" s="3">
        <v>40173</v>
      </c>
      <c r="C14" s="4" t="s">
        <v>5</v>
      </c>
      <c r="E14" s="5" t="s">
        <v>10</v>
      </c>
    </row>
    <row r="15" spans="1:9" x14ac:dyDescent="0.25">
      <c r="A15" s="2">
        <v>1492600594</v>
      </c>
      <c r="B15" s="3">
        <v>40294</v>
      </c>
      <c r="C15" s="4" t="s">
        <v>5</v>
      </c>
    </row>
    <row r="16" spans="1:9" x14ac:dyDescent="0.25">
      <c r="A16" s="2">
        <v>1492600594</v>
      </c>
      <c r="B16" s="3">
        <v>40311</v>
      </c>
      <c r="C16" s="4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***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velger</dc:creator>
  <cp:lastModifiedBy>admin</cp:lastModifiedBy>
  <dcterms:created xsi:type="dcterms:W3CDTF">2013-09-01T04:40:45Z</dcterms:created>
  <dcterms:modified xsi:type="dcterms:W3CDTF">2013-09-01T05:36:16Z</dcterms:modified>
</cp:coreProperties>
</file>