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18195" windowHeight="8505"/>
  </bookViews>
  <sheets>
    <sheet name="Заполнить" sheetId="1" r:id="rId1"/>
    <sheet name="Данные" sheetId="2" r:id="rId2"/>
  </sheets>
  <definedNames>
    <definedName name="_xlnm._FilterDatabase" localSheetId="1" hidden="1">Данные!$A$1:$F$116</definedName>
  </definedNames>
  <calcPr calcId="14562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F2" i="1"/>
  <c r="E2" i="1"/>
</calcChain>
</file>

<file path=xl/sharedStrings.xml><?xml version="1.0" encoding="utf-8"?>
<sst xmlns="http://schemas.openxmlformats.org/spreadsheetml/2006/main" count="744" uniqueCount="113">
  <si>
    <t>Область</t>
  </si>
  <si>
    <t>Партнер</t>
  </si>
  <si>
    <t>Тип партнёра</t>
  </si>
  <si>
    <t>Товар</t>
  </si>
  <si>
    <t>1;Автономна Республіка Крим</t>
  </si>
  <si>
    <t>AIVC-GO;Айвиси компани ГО</t>
  </si>
  <si>
    <t>дистрибьютор</t>
  </si>
  <si>
    <t>7;Закарпатська</t>
  </si>
  <si>
    <t>9;Івано-Франківська</t>
  </si>
  <si>
    <t>13;Львівська</t>
  </si>
  <si>
    <t>17;Рівненська</t>
  </si>
  <si>
    <t>14;Миколаївська</t>
  </si>
  <si>
    <t>15;Одеська</t>
  </si>
  <si>
    <t>21;Херсонська</t>
  </si>
  <si>
    <t>12;Луганська</t>
  </si>
  <si>
    <t>ALOH-GO;Аллоха ГО</t>
  </si>
  <si>
    <t>2;Вінницька</t>
  </si>
  <si>
    <t>6;Житомирська</t>
  </si>
  <si>
    <t>10;Київська</t>
  </si>
  <si>
    <t>23;Черкаська</t>
  </si>
  <si>
    <t>25;Чернігівська</t>
  </si>
  <si>
    <t>22;Хмельницька</t>
  </si>
  <si>
    <t>18;Сумська</t>
  </si>
  <si>
    <t>11;Кіровоградська</t>
  </si>
  <si>
    <t>ATLA-GO;Атлант 7 ГО</t>
  </si>
  <si>
    <t>16;Полтавська</t>
  </si>
  <si>
    <t>3;Волинська</t>
  </si>
  <si>
    <t>AYAX-GO;Аякс-Стар ГО</t>
  </si>
  <si>
    <t>19;Тернопільська</t>
  </si>
  <si>
    <t>BAST-GO;Бастион М ГО</t>
  </si>
  <si>
    <t>24;Чернівецька</t>
  </si>
  <si>
    <t>VEND-GO;Вендес ГО</t>
  </si>
  <si>
    <t>8;Запорізька</t>
  </si>
  <si>
    <t>SOFT-GO;Дж.Ес.Ем. Софт ГО</t>
  </si>
  <si>
    <t>5;Донецька</t>
  </si>
  <si>
    <t>DKFE-GO;ДК Феникс ГО</t>
  </si>
  <si>
    <t>ELBR-GO;ДК Эльбрус ГО</t>
  </si>
  <si>
    <t>20;Харківська</t>
  </si>
  <si>
    <t>ZHKT-GO;Захид карт трейд ГО</t>
  </si>
  <si>
    <t>VINN-GO;Виннер СК ГО</t>
  </si>
  <si>
    <t>LIDE-GO;Лидеркарт ГО</t>
  </si>
  <si>
    <t>4;Дніпропетровська</t>
  </si>
  <si>
    <t>MENS-GO;Менс ГО</t>
  </si>
  <si>
    <t>Тип партнера</t>
  </si>
  <si>
    <t>Филиал</t>
  </si>
  <si>
    <t>Дистрибутор</t>
  </si>
  <si>
    <t>ДФ</t>
  </si>
  <si>
    <t>Днепропетровская</t>
  </si>
  <si>
    <t>Фавор-КР</t>
  </si>
  <si>
    <t>Глобал-Трейдинг</t>
  </si>
  <si>
    <t>Профи Листинг Ком</t>
  </si>
  <si>
    <t>Цифротех</t>
  </si>
  <si>
    <t>Менс</t>
  </si>
  <si>
    <t>Донецкая</t>
  </si>
  <si>
    <t>ДК Феникс</t>
  </si>
  <si>
    <t>Теле-ком</t>
  </si>
  <si>
    <t>Сотел</t>
  </si>
  <si>
    <t>Промо Маркет</t>
  </si>
  <si>
    <t>Запорожская</t>
  </si>
  <si>
    <t>Дж.Ес.Ем. Софт</t>
  </si>
  <si>
    <t>Кировоградская</t>
  </si>
  <si>
    <t>Атлант 7</t>
  </si>
  <si>
    <t>Луганская</t>
  </si>
  <si>
    <t>Аллоха</t>
  </si>
  <si>
    <t>КиФ</t>
  </si>
  <si>
    <t>Винницкая</t>
  </si>
  <si>
    <t>Интел Груп</t>
  </si>
  <si>
    <t>Смарт Крафт</t>
  </si>
  <si>
    <t>Житомирская</t>
  </si>
  <si>
    <t>Киевская</t>
  </si>
  <si>
    <t>Бастион М</t>
  </si>
  <si>
    <t>Виннер СК</t>
  </si>
  <si>
    <t>Солви Трейд</t>
  </si>
  <si>
    <t>Черкасская</t>
  </si>
  <si>
    <t>Черниговская</t>
  </si>
  <si>
    <t>Рик</t>
  </si>
  <si>
    <t>КрФ</t>
  </si>
  <si>
    <t>АР Крым</t>
  </si>
  <si>
    <t>Південні системи та К</t>
  </si>
  <si>
    <t>Айвиси Компани</t>
  </si>
  <si>
    <t>ЛФ</t>
  </si>
  <si>
    <t>Крымский партнер</t>
  </si>
  <si>
    <t>Волынская</t>
  </si>
  <si>
    <t>АВТ информ</t>
  </si>
  <si>
    <t>Аякс-Стар</t>
  </si>
  <si>
    <t>Закарпатская</t>
  </si>
  <si>
    <t>Ивано-Франковская</t>
  </si>
  <si>
    <t>Вендес</t>
  </si>
  <si>
    <t>Львовская</t>
  </si>
  <si>
    <t>Захид Карт Трейд</t>
  </si>
  <si>
    <t>Українські дистрибуційні системі</t>
  </si>
  <si>
    <t>Ровенская</t>
  </si>
  <si>
    <t>Тернопольская</t>
  </si>
  <si>
    <t>МС-КС</t>
  </si>
  <si>
    <t>Хмельницкая</t>
  </si>
  <si>
    <t>Черновицкая</t>
  </si>
  <si>
    <t>ОФ</t>
  </si>
  <si>
    <t>Николаевская</t>
  </si>
  <si>
    <t>Лидеркарт</t>
  </si>
  <si>
    <t>Юг-Тел</t>
  </si>
  <si>
    <t>Одесская</t>
  </si>
  <si>
    <t>Херсонская</t>
  </si>
  <si>
    <t>ХФ</t>
  </si>
  <si>
    <t>Полтавская</t>
  </si>
  <si>
    <t>Альфаком Трейд</t>
  </si>
  <si>
    <t>ДК Эльбрус</t>
  </si>
  <si>
    <t>Сумская</t>
  </si>
  <si>
    <t>Харьковская</t>
  </si>
  <si>
    <t>План  СП, шт.</t>
  </si>
  <si>
    <t>План по доходу  СП, грн.</t>
  </si>
  <si>
    <t>1;Книга</t>
  </si>
  <si>
    <t>План по СП, шт.</t>
  </si>
  <si>
    <t>План по доходу СП,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</si>
</sst>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/>
    </xf>
    <xf numFmtId="0" fontId="8" fillId="0" borderId="2" xfId="2" applyFont="1" applyBorder="1"/>
    <xf numFmtId="0" fontId="8" fillId="0" borderId="2" xfId="2" applyFont="1" applyFill="1" applyBorder="1"/>
    <xf numFmtId="3" fontId="8" fillId="3" borderId="0" xfId="6" applyNumberFormat="1" applyFont="1" applyFill="1" applyBorder="1"/>
    <xf numFmtId="0" fontId="6" fillId="4" borderId="0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3" fontId="6" fillId="4" borderId="0" xfId="5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/>
  </cellXfs>
  <cellStyles count="7">
    <cellStyle name="Обычный" xfId="0" builtinId="0"/>
    <cellStyle name="Обычный 13" xfId="5"/>
    <cellStyle name="Обычный 2" xfId="2"/>
    <cellStyle name="Обычный 2 2" xfId="4"/>
    <cellStyle name="Обычный 3" xfId="1"/>
    <cellStyle name="Процентный 2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9"/>
  <sheetViews>
    <sheetView tabSelected="1" workbookViewId="0">
      <selection activeCell="H1" sqref="H1"/>
    </sheetView>
  </sheetViews>
  <sheetFormatPr defaultRowHeight="15" x14ac:dyDescent="0.25"/>
  <cols>
    <col min="1" max="1" width="29.140625" bestFit="1" customWidth="1"/>
    <col min="2" max="2" width="28.28515625" bestFit="1" customWidth="1"/>
    <col min="3" max="3" width="14.28515625" bestFit="1" customWidth="1"/>
    <col min="4" max="4" width="25.140625" bestFit="1" customWidth="1"/>
  </cols>
  <sheetData>
    <row r="1" spans="1:6" ht="45" x14ac:dyDescent="0.25">
      <c r="A1" s="5" t="s">
        <v>0</v>
      </c>
      <c r="B1" s="5" t="s">
        <v>1</v>
      </c>
      <c r="C1" s="6" t="s">
        <v>2</v>
      </c>
      <c r="D1" s="6" t="s">
        <v>3</v>
      </c>
      <c r="E1" s="7" t="s">
        <v>111</v>
      </c>
      <c r="F1" s="8" t="s">
        <v>112</v>
      </c>
    </row>
    <row r="2" spans="1:6" x14ac:dyDescent="0.25">
      <c r="A2" s="1" t="s">
        <v>4</v>
      </c>
      <c r="B2" s="1" t="s">
        <v>5</v>
      </c>
      <c r="C2" s="3" t="s">
        <v>6</v>
      </c>
      <c r="D2" s="9" t="s">
        <v>110</v>
      </c>
      <c r="E2" s="4">
        <f>VLOOKUP(SUBSTITUTE(MID($B2,SEARCH(";",$B2)+1,99)," ГО",""),Данные!$D$2:$F$116,2,)</f>
        <v>442.16630716117106</v>
      </c>
      <c r="F2" s="4">
        <f>VLOOKUP(SUBSTITUTE(MID($B2,SEARCH(";",$B2)+1,99)," ГО",""),Данные!$D$2:$F$116,3,)</f>
        <v>9515.5102231838719</v>
      </c>
    </row>
    <row r="3" spans="1:6" x14ac:dyDescent="0.25">
      <c r="A3" s="1" t="s">
        <v>7</v>
      </c>
      <c r="B3" s="1" t="s">
        <v>5</v>
      </c>
      <c r="C3" s="3" t="s">
        <v>6</v>
      </c>
      <c r="D3" s="9" t="s">
        <v>110</v>
      </c>
      <c r="E3" s="4">
        <f>VLOOKUP(SUBSTITUTE(MID($B3,SEARCH(";",$B3)+1,99)," ГО",""),Данные!$D$2:$F$116,2,)</f>
        <v>442.16630716117106</v>
      </c>
      <c r="F3" s="4">
        <f>VLOOKUP(SUBSTITUTE(MID($B3,SEARCH(";",$B3)+1,99)," ГО",""),Данные!$D$2:$F$116,3,)</f>
        <v>9515.5102231838719</v>
      </c>
    </row>
    <row r="4" spans="1:6" x14ac:dyDescent="0.25">
      <c r="A4" s="1" t="s">
        <v>8</v>
      </c>
      <c r="B4" s="1" t="s">
        <v>5</v>
      </c>
      <c r="C4" s="3" t="s">
        <v>6</v>
      </c>
      <c r="D4" s="9" t="s">
        <v>110</v>
      </c>
      <c r="E4" s="4">
        <f>VLOOKUP(SUBSTITUTE(MID($B4,SEARCH(";",$B4)+1,99)," ГО",""),Данные!$D$2:$F$116,2,)</f>
        <v>442.16630716117106</v>
      </c>
      <c r="F4" s="4">
        <f>VLOOKUP(SUBSTITUTE(MID($B4,SEARCH(";",$B4)+1,99)," ГО",""),Данные!$D$2:$F$116,3,)</f>
        <v>9515.5102231838719</v>
      </c>
    </row>
    <row r="5" spans="1:6" x14ac:dyDescent="0.25">
      <c r="A5" s="1" t="s">
        <v>9</v>
      </c>
      <c r="B5" s="1" t="s">
        <v>5</v>
      </c>
      <c r="C5" s="3" t="s">
        <v>6</v>
      </c>
      <c r="D5" s="9" t="s">
        <v>110</v>
      </c>
      <c r="E5" s="4">
        <f>VLOOKUP(SUBSTITUTE(MID($B5,SEARCH(";",$B5)+1,99)," ГО",""),Данные!$D$2:$F$116,2,)</f>
        <v>442.16630716117106</v>
      </c>
      <c r="F5" s="4">
        <f>VLOOKUP(SUBSTITUTE(MID($B5,SEARCH(";",$B5)+1,99)," ГО",""),Данные!$D$2:$F$116,3,)</f>
        <v>9515.5102231838719</v>
      </c>
    </row>
    <row r="6" spans="1:6" x14ac:dyDescent="0.25">
      <c r="A6" s="1" t="s">
        <v>10</v>
      </c>
      <c r="B6" s="1" t="s">
        <v>5</v>
      </c>
      <c r="C6" s="3" t="s">
        <v>6</v>
      </c>
      <c r="D6" s="9" t="s">
        <v>110</v>
      </c>
      <c r="E6" s="4">
        <f>VLOOKUP(SUBSTITUTE(MID($B6,SEARCH(";",$B6)+1,99)," ГО",""),Данные!$D$2:$F$116,2,)</f>
        <v>442.16630716117106</v>
      </c>
      <c r="F6" s="4">
        <f>VLOOKUP(SUBSTITUTE(MID($B6,SEARCH(";",$B6)+1,99)," ГО",""),Данные!$D$2:$F$116,3,)</f>
        <v>9515.5102231838719</v>
      </c>
    </row>
    <row r="7" spans="1:6" x14ac:dyDescent="0.25">
      <c r="A7" s="1" t="s">
        <v>11</v>
      </c>
      <c r="B7" s="1" t="s">
        <v>5</v>
      </c>
      <c r="C7" s="3" t="s">
        <v>6</v>
      </c>
      <c r="D7" s="9" t="s">
        <v>110</v>
      </c>
      <c r="E7" s="4">
        <f>VLOOKUP(SUBSTITUTE(MID($B7,SEARCH(";",$B7)+1,99)," ГО",""),Данные!$D$2:$F$116,2,)</f>
        <v>442.16630716117106</v>
      </c>
      <c r="F7" s="4">
        <f>VLOOKUP(SUBSTITUTE(MID($B7,SEARCH(";",$B7)+1,99)," ГО",""),Данные!$D$2:$F$116,3,)</f>
        <v>9515.5102231838719</v>
      </c>
    </row>
    <row r="8" spans="1:6" x14ac:dyDescent="0.25">
      <c r="A8" s="2" t="s">
        <v>12</v>
      </c>
      <c r="B8" s="1" t="s">
        <v>5</v>
      </c>
      <c r="C8" s="3" t="s">
        <v>6</v>
      </c>
      <c r="D8" s="9" t="s">
        <v>110</v>
      </c>
      <c r="E8" s="4">
        <f>VLOOKUP(SUBSTITUTE(MID($B8,SEARCH(";",$B8)+1,99)," ГО",""),Данные!$D$2:$F$116,2,)</f>
        <v>442.16630716117106</v>
      </c>
      <c r="F8" s="4">
        <f>VLOOKUP(SUBSTITUTE(MID($B8,SEARCH(";",$B8)+1,99)," ГО",""),Данные!$D$2:$F$116,3,)</f>
        <v>9515.5102231838719</v>
      </c>
    </row>
    <row r="9" spans="1:6" x14ac:dyDescent="0.25">
      <c r="A9" s="1" t="s">
        <v>13</v>
      </c>
      <c r="B9" s="1" t="s">
        <v>5</v>
      </c>
      <c r="C9" s="3" t="s">
        <v>6</v>
      </c>
      <c r="D9" s="9" t="s">
        <v>110</v>
      </c>
      <c r="E9" s="4">
        <f>VLOOKUP(SUBSTITUTE(MID($B9,SEARCH(";",$B9)+1,99)," ГО",""),Данные!$D$2:$F$116,2,)</f>
        <v>442.16630716117106</v>
      </c>
      <c r="F9" s="4">
        <f>VLOOKUP(SUBSTITUTE(MID($B9,SEARCH(";",$B9)+1,99)," ГО",""),Данные!$D$2:$F$116,3,)</f>
        <v>9515.5102231838719</v>
      </c>
    </row>
    <row r="10" spans="1:6" x14ac:dyDescent="0.25">
      <c r="A10" s="1" t="s">
        <v>14</v>
      </c>
      <c r="B10" s="1" t="s">
        <v>15</v>
      </c>
      <c r="C10" s="3" t="s">
        <v>6</v>
      </c>
      <c r="D10" s="9" t="s">
        <v>110</v>
      </c>
      <c r="E10" s="4">
        <f>VLOOKUP(SUBSTITUTE(MID($B10,SEARCH(";",$B10)+1,99)," ГО",""),Данные!$D$2:$F$116,2,)</f>
        <v>175.33629990007407</v>
      </c>
      <c r="F10" s="4">
        <f>VLOOKUP(SUBSTITUTE(MID($B10,SEARCH(";",$B10)+1,99)," ГО",""),Данные!$D$2:$F$116,3,)</f>
        <v>2322.1058574744416</v>
      </c>
    </row>
    <row r="11" spans="1:6" x14ac:dyDescent="0.25">
      <c r="A11" s="1" t="s">
        <v>16</v>
      </c>
      <c r="B11" s="1" t="s">
        <v>15</v>
      </c>
      <c r="C11" s="3" t="s">
        <v>6</v>
      </c>
      <c r="D11" s="9" t="s">
        <v>110</v>
      </c>
      <c r="E11" s="4">
        <f>VLOOKUP(SUBSTITUTE(MID($B11,SEARCH(";",$B11)+1,99)," ГО",""),Данные!$D$2:$F$116,2,)</f>
        <v>175.33629990007407</v>
      </c>
      <c r="F11" s="4">
        <f>VLOOKUP(SUBSTITUTE(MID($B11,SEARCH(";",$B11)+1,99)," ГО",""),Данные!$D$2:$F$116,3,)</f>
        <v>2322.1058574744416</v>
      </c>
    </row>
    <row r="12" spans="1:6" x14ac:dyDescent="0.25">
      <c r="A12" s="1" t="s">
        <v>17</v>
      </c>
      <c r="B12" s="1" t="s">
        <v>15</v>
      </c>
      <c r="C12" s="3" t="s">
        <v>6</v>
      </c>
      <c r="D12" s="9" t="s">
        <v>110</v>
      </c>
      <c r="E12" s="4">
        <f>VLOOKUP(SUBSTITUTE(MID($B12,SEARCH(";",$B12)+1,99)," ГО",""),Данные!$D$2:$F$116,2,)</f>
        <v>175.33629990007407</v>
      </c>
      <c r="F12" s="4">
        <f>VLOOKUP(SUBSTITUTE(MID($B12,SEARCH(";",$B12)+1,99)," ГО",""),Данные!$D$2:$F$116,3,)</f>
        <v>2322.1058574744416</v>
      </c>
    </row>
    <row r="13" spans="1:6" x14ac:dyDescent="0.25">
      <c r="A13" s="1" t="s">
        <v>18</v>
      </c>
      <c r="B13" s="1" t="s">
        <v>15</v>
      </c>
      <c r="C13" s="3" t="s">
        <v>6</v>
      </c>
      <c r="D13" s="9" t="s">
        <v>110</v>
      </c>
      <c r="E13" s="4">
        <f>VLOOKUP(SUBSTITUTE(MID($B13,SEARCH(";",$B13)+1,99)," ГО",""),Данные!$D$2:$F$116,2,)</f>
        <v>175.33629990007407</v>
      </c>
      <c r="F13" s="4">
        <f>VLOOKUP(SUBSTITUTE(MID($B13,SEARCH(";",$B13)+1,99)," ГО",""),Данные!$D$2:$F$116,3,)</f>
        <v>2322.1058574744416</v>
      </c>
    </row>
    <row r="14" spans="1:6" x14ac:dyDescent="0.25">
      <c r="A14" s="1" t="s">
        <v>19</v>
      </c>
      <c r="B14" s="1" t="s">
        <v>15</v>
      </c>
      <c r="C14" s="3" t="s">
        <v>6</v>
      </c>
      <c r="D14" s="9" t="s">
        <v>110</v>
      </c>
      <c r="E14" s="4">
        <f>VLOOKUP(SUBSTITUTE(MID($B14,SEARCH(";",$B14)+1,99)," ГО",""),Данные!$D$2:$F$116,2,)</f>
        <v>175.33629990007407</v>
      </c>
      <c r="F14" s="4">
        <f>VLOOKUP(SUBSTITUTE(MID($B14,SEARCH(";",$B14)+1,99)," ГО",""),Данные!$D$2:$F$116,3,)</f>
        <v>2322.1058574744416</v>
      </c>
    </row>
    <row r="15" spans="1:6" x14ac:dyDescent="0.25">
      <c r="A15" s="1" t="s">
        <v>20</v>
      </c>
      <c r="B15" s="1" t="s">
        <v>15</v>
      </c>
      <c r="C15" s="3" t="s">
        <v>6</v>
      </c>
      <c r="D15" s="9" t="s">
        <v>110</v>
      </c>
      <c r="E15" s="4">
        <f>VLOOKUP(SUBSTITUTE(MID($B15,SEARCH(";",$B15)+1,99)," ГО",""),Данные!$D$2:$F$116,2,)</f>
        <v>175.33629990007407</v>
      </c>
      <c r="F15" s="4">
        <f>VLOOKUP(SUBSTITUTE(MID($B15,SEARCH(";",$B15)+1,99)," ГО",""),Данные!$D$2:$F$116,3,)</f>
        <v>2322.1058574744416</v>
      </c>
    </row>
    <row r="16" spans="1:6" x14ac:dyDescent="0.25">
      <c r="A16" s="1" t="s">
        <v>21</v>
      </c>
      <c r="B16" s="1" t="s">
        <v>15</v>
      </c>
      <c r="C16" s="3" t="s">
        <v>6</v>
      </c>
      <c r="D16" s="9" t="s">
        <v>110</v>
      </c>
      <c r="E16" s="4">
        <f>VLOOKUP(SUBSTITUTE(MID($B16,SEARCH(";",$B16)+1,99)," ГО",""),Данные!$D$2:$F$116,2,)</f>
        <v>175.33629990007407</v>
      </c>
      <c r="F16" s="4">
        <f>VLOOKUP(SUBSTITUTE(MID($B16,SEARCH(";",$B16)+1,99)," ГО",""),Данные!$D$2:$F$116,3,)</f>
        <v>2322.1058574744416</v>
      </c>
    </row>
    <row r="17" spans="1:6" x14ac:dyDescent="0.25">
      <c r="A17" s="1" t="s">
        <v>22</v>
      </c>
      <c r="B17" s="1" t="s">
        <v>15</v>
      </c>
      <c r="C17" s="3" t="s">
        <v>6</v>
      </c>
      <c r="D17" s="9" t="s">
        <v>110</v>
      </c>
      <c r="E17" s="4">
        <f>VLOOKUP(SUBSTITUTE(MID($B17,SEARCH(";",$B17)+1,99)," ГО",""),Данные!$D$2:$F$116,2,)</f>
        <v>175.33629990007407</v>
      </c>
      <c r="F17" s="4">
        <f>VLOOKUP(SUBSTITUTE(MID($B17,SEARCH(";",$B17)+1,99)," ГО",""),Данные!$D$2:$F$116,3,)</f>
        <v>2322.1058574744416</v>
      </c>
    </row>
    <row r="18" spans="1:6" x14ac:dyDescent="0.25">
      <c r="A18" s="1" t="s">
        <v>23</v>
      </c>
      <c r="B18" s="1" t="s">
        <v>24</v>
      </c>
      <c r="C18" s="3" t="s">
        <v>6</v>
      </c>
      <c r="D18" s="9" t="s">
        <v>110</v>
      </c>
      <c r="E18" s="4">
        <f>VLOOKUP(SUBSTITUTE(MID($B18,SEARCH(";",$B18)+1,99)," ГО",""),Данные!$D$2:$F$116,2,)</f>
        <v>250.19982728133945</v>
      </c>
      <c r="F18" s="4">
        <f>VLOOKUP(SUBSTITUTE(MID($B18,SEARCH(";",$B18)+1,99)," ГО",""),Данные!$D$2:$F$116,3,)</f>
        <v>3504.8996207096329</v>
      </c>
    </row>
    <row r="19" spans="1:6" x14ac:dyDescent="0.25">
      <c r="A19" s="1" t="s">
        <v>19</v>
      </c>
      <c r="B19" s="1" t="s">
        <v>24</v>
      </c>
      <c r="C19" s="3" t="s">
        <v>6</v>
      </c>
      <c r="D19" s="9" t="s">
        <v>110</v>
      </c>
      <c r="E19" s="4">
        <f>VLOOKUP(SUBSTITUTE(MID($B19,SEARCH(";",$B19)+1,99)," ГО",""),Данные!$D$2:$F$116,2,)</f>
        <v>250.19982728133945</v>
      </c>
      <c r="F19" s="4">
        <f>VLOOKUP(SUBSTITUTE(MID($B19,SEARCH(";",$B19)+1,99)," ГО",""),Данные!$D$2:$F$116,3,)</f>
        <v>3504.8996207096329</v>
      </c>
    </row>
    <row r="20" spans="1:6" x14ac:dyDescent="0.25">
      <c r="A20" s="1" t="s">
        <v>25</v>
      </c>
      <c r="B20" s="1" t="s">
        <v>24</v>
      </c>
      <c r="C20" s="3" t="s">
        <v>6</v>
      </c>
      <c r="D20" s="9" t="s">
        <v>110</v>
      </c>
      <c r="E20" s="4">
        <f>VLOOKUP(SUBSTITUTE(MID($B20,SEARCH(";",$B20)+1,99)," ГО",""),Данные!$D$2:$F$116,2,)</f>
        <v>250.19982728133945</v>
      </c>
      <c r="F20" s="4">
        <f>VLOOKUP(SUBSTITUTE(MID($B20,SEARCH(";",$B20)+1,99)," ГО",""),Данные!$D$2:$F$116,3,)</f>
        <v>3504.8996207096329</v>
      </c>
    </row>
    <row r="21" spans="1:6" x14ac:dyDescent="0.25">
      <c r="A21" s="1" t="s">
        <v>22</v>
      </c>
      <c r="B21" s="1" t="s">
        <v>24</v>
      </c>
      <c r="C21" s="3" t="s">
        <v>6</v>
      </c>
      <c r="D21" s="9" t="s">
        <v>110</v>
      </c>
      <c r="E21" s="4">
        <f>VLOOKUP(SUBSTITUTE(MID($B21,SEARCH(";",$B21)+1,99)," ГО",""),Данные!$D$2:$F$116,2,)</f>
        <v>250.19982728133945</v>
      </c>
      <c r="F21" s="4">
        <f>VLOOKUP(SUBSTITUTE(MID($B21,SEARCH(";",$B21)+1,99)," ГО",""),Данные!$D$2:$F$116,3,)</f>
        <v>3504.8996207096329</v>
      </c>
    </row>
    <row r="22" spans="1:6" x14ac:dyDescent="0.25">
      <c r="A22" s="1" t="s">
        <v>26</v>
      </c>
      <c r="B22" s="1" t="s">
        <v>27</v>
      </c>
      <c r="C22" s="3" t="s">
        <v>6</v>
      </c>
      <c r="D22" s="9" t="s">
        <v>110</v>
      </c>
      <c r="E22" s="4">
        <f>VLOOKUP(SUBSTITUTE(MID($B22,SEARCH(";",$B22)+1,99)," ГО",""),Данные!$D$2:$F$116,2,)</f>
        <v>636.27926458619754</v>
      </c>
      <c r="F22" s="4">
        <f>VLOOKUP(SUBSTITUTE(MID($B22,SEARCH(";",$B22)+1,99)," ГО",""),Данные!$D$2:$F$116,3,)</f>
        <v>10997.490094556197</v>
      </c>
    </row>
    <row r="23" spans="1:6" x14ac:dyDescent="0.25">
      <c r="A23" s="1" t="s">
        <v>9</v>
      </c>
      <c r="B23" s="1" t="s">
        <v>27</v>
      </c>
      <c r="C23" s="3" t="s">
        <v>6</v>
      </c>
      <c r="D23" s="9" t="s">
        <v>110</v>
      </c>
      <c r="E23" s="4">
        <f>VLOOKUP(SUBSTITUTE(MID($B23,SEARCH(";",$B23)+1,99)," ГО",""),Данные!$D$2:$F$116,2,)</f>
        <v>636.27926458619754</v>
      </c>
      <c r="F23" s="4">
        <f>VLOOKUP(SUBSTITUTE(MID($B23,SEARCH(";",$B23)+1,99)," ГО",""),Данные!$D$2:$F$116,3,)</f>
        <v>10997.490094556197</v>
      </c>
    </row>
    <row r="24" spans="1:6" x14ac:dyDescent="0.25">
      <c r="A24" s="1" t="s">
        <v>10</v>
      </c>
      <c r="B24" s="1" t="s">
        <v>27</v>
      </c>
      <c r="C24" s="3" t="s">
        <v>6</v>
      </c>
      <c r="D24" s="9" t="s">
        <v>110</v>
      </c>
      <c r="E24" s="4">
        <f>VLOOKUP(SUBSTITUTE(MID($B24,SEARCH(";",$B24)+1,99)," ГО",""),Данные!$D$2:$F$116,2,)</f>
        <v>636.27926458619754</v>
      </c>
      <c r="F24" s="4">
        <f>VLOOKUP(SUBSTITUTE(MID($B24,SEARCH(";",$B24)+1,99)," ГО",""),Данные!$D$2:$F$116,3,)</f>
        <v>10997.490094556197</v>
      </c>
    </row>
    <row r="25" spans="1:6" x14ac:dyDescent="0.25">
      <c r="A25" s="1" t="s">
        <v>28</v>
      </c>
      <c r="B25" s="1" t="s">
        <v>27</v>
      </c>
      <c r="C25" s="3" t="s">
        <v>6</v>
      </c>
      <c r="D25" s="9" t="s">
        <v>110</v>
      </c>
      <c r="E25" s="4">
        <f>VLOOKUP(SUBSTITUTE(MID($B25,SEARCH(";",$B25)+1,99)," ГО",""),Данные!$D$2:$F$116,2,)</f>
        <v>636.27926458619754</v>
      </c>
      <c r="F25" s="4">
        <f>VLOOKUP(SUBSTITUTE(MID($B25,SEARCH(";",$B25)+1,99)," ГО",""),Данные!$D$2:$F$116,3,)</f>
        <v>10997.490094556197</v>
      </c>
    </row>
    <row r="26" spans="1:6" x14ac:dyDescent="0.25">
      <c r="A26" s="1" t="s">
        <v>21</v>
      </c>
      <c r="B26" s="1" t="s">
        <v>27</v>
      </c>
      <c r="C26" s="3" t="s">
        <v>6</v>
      </c>
      <c r="D26" s="9" t="s">
        <v>110</v>
      </c>
      <c r="E26" s="4">
        <f>VLOOKUP(SUBSTITUTE(MID($B26,SEARCH(";",$B26)+1,99)," ГО",""),Данные!$D$2:$F$116,2,)</f>
        <v>636.27926458619754</v>
      </c>
      <c r="F26" s="4">
        <f>VLOOKUP(SUBSTITUTE(MID($B26,SEARCH(";",$B26)+1,99)," ГО",""),Данные!$D$2:$F$116,3,)</f>
        <v>10997.490094556197</v>
      </c>
    </row>
    <row r="27" spans="1:6" x14ac:dyDescent="0.25">
      <c r="A27" s="1" t="s">
        <v>18</v>
      </c>
      <c r="B27" s="1" t="s">
        <v>29</v>
      </c>
      <c r="C27" s="3" t="s">
        <v>6</v>
      </c>
      <c r="D27" s="9" t="s">
        <v>110</v>
      </c>
      <c r="E27" s="4">
        <f>VLOOKUP(SUBSTITUTE(MID($B27,SEARCH(";",$B27)+1,99)," ГО",""),Данные!$D$2:$F$116,2,)</f>
        <v>739.14224905401932</v>
      </c>
      <c r="F27" s="4">
        <f>VLOOKUP(SUBSTITUTE(MID($B27,SEARCH(";",$B27)+1,99)," ГО",""),Данные!$D$2:$F$116,3,)</f>
        <v>17030.805331540527</v>
      </c>
    </row>
    <row r="28" spans="1:6" x14ac:dyDescent="0.25">
      <c r="A28" s="1" t="s">
        <v>26</v>
      </c>
      <c r="B28" s="1" t="s">
        <v>29</v>
      </c>
      <c r="C28" s="3" t="s">
        <v>6</v>
      </c>
      <c r="D28" s="9" t="s">
        <v>110</v>
      </c>
      <c r="E28" s="4">
        <f>VLOOKUP(SUBSTITUTE(MID($B28,SEARCH(";",$B28)+1,99)," ГО",""),Данные!$D$2:$F$116,2,)</f>
        <v>739.14224905401932</v>
      </c>
      <c r="F28" s="4">
        <f>VLOOKUP(SUBSTITUTE(MID($B28,SEARCH(";",$B28)+1,99)," ГО",""),Данные!$D$2:$F$116,3,)</f>
        <v>17030.805331540527</v>
      </c>
    </row>
    <row r="29" spans="1:6" x14ac:dyDescent="0.25">
      <c r="A29" s="1" t="s">
        <v>7</v>
      </c>
      <c r="B29" s="1" t="s">
        <v>29</v>
      </c>
      <c r="C29" s="3" t="s">
        <v>6</v>
      </c>
      <c r="D29" s="9" t="s">
        <v>110</v>
      </c>
      <c r="E29" s="4">
        <f>VLOOKUP(SUBSTITUTE(MID($B29,SEARCH(";",$B29)+1,99)," ГО",""),Данные!$D$2:$F$116,2,)</f>
        <v>739.14224905401932</v>
      </c>
      <c r="F29" s="4">
        <f>VLOOKUP(SUBSTITUTE(MID($B29,SEARCH(";",$B29)+1,99)," ГО",""),Данные!$D$2:$F$116,3,)</f>
        <v>17030.805331540527</v>
      </c>
    </row>
    <row r="30" spans="1:6" x14ac:dyDescent="0.25">
      <c r="A30" s="1" t="s">
        <v>10</v>
      </c>
      <c r="B30" s="1" t="s">
        <v>29</v>
      </c>
      <c r="C30" s="3" t="s">
        <v>6</v>
      </c>
      <c r="D30" s="9" t="s">
        <v>110</v>
      </c>
      <c r="E30" s="4">
        <f>VLOOKUP(SUBSTITUTE(MID($B30,SEARCH(";",$B30)+1,99)," ГО",""),Данные!$D$2:$F$116,2,)</f>
        <v>739.14224905401932</v>
      </c>
      <c r="F30" s="4">
        <f>VLOOKUP(SUBSTITUTE(MID($B30,SEARCH(";",$B30)+1,99)," ГО",""),Данные!$D$2:$F$116,3,)</f>
        <v>17030.805331540527</v>
      </c>
    </row>
    <row r="31" spans="1:6" x14ac:dyDescent="0.25">
      <c r="A31" s="1" t="s">
        <v>30</v>
      </c>
      <c r="B31" s="1" t="s">
        <v>29</v>
      </c>
      <c r="C31" s="3" t="s">
        <v>6</v>
      </c>
      <c r="D31" s="9" t="s">
        <v>110</v>
      </c>
      <c r="E31" s="4">
        <f>VLOOKUP(SUBSTITUTE(MID($B31,SEARCH(";",$B31)+1,99)," ГО",""),Данные!$D$2:$F$116,2,)</f>
        <v>739.14224905401932</v>
      </c>
      <c r="F31" s="4">
        <f>VLOOKUP(SUBSTITUTE(MID($B31,SEARCH(";",$B31)+1,99)," ГО",""),Данные!$D$2:$F$116,3,)</f>
        <v>17030.805331540527</v>
      </c>
    </row>
    <row r="32" spans="1:6" x14ac:dyDescent="0.25">
      <c r="A32" s="1" t="s">
        <v>8</v>
      </c>
      <c r="B32" s="1" t="s">
        <v>31</v>
      </c>
      <c r="C32" s="3" t="s">
        <v>6</v>
      </c>
      <c r="D32" s="9" t="s">
        <v>110</v>
      </c>
      <c r="E32" s="4">
        <f>VLOOKUP(SUBSTITUTE(MID($B32,SEARCH(";",$B32)+1,99)," ГО",""),Данные!$D$2:$F$116,2,)</f>
        <v>549.47600126419354</v>
      </c>
      <c r="F32" s="4">
        <f>VLOOKUP(SUBSTITUTE(MID($B32,SEARCH(";",$B32)+1,99)," ГО",""),Данные!$D$2:$F$116,3,)</f>
        <v>9075.4443305222849</v>
      </c>
    </row>
    <row r="33" spans="1:6" x14ac:dyDescent="0.25">
      <c r="A33" s="1" t="s">
        <v>30</v>
      </c>
      <c r="B33" s="1" t="s">
        <v>31</v>
      </c>
      <c r="C33" s="3" t="s">
        <v>6</v>
      </c>
      <c r="D33" s="9" t="s">
        <v>110</v>
      </c>
      <c r="E33" s="4">
        <f>VLOOKUP(SUBSTITUTE(MID($B33,SEARCH(";",$B33)+1,99)," ГО",""),Данные!$D$2:$F$116,2,)</f>
        <v>549.47600126419354</v>
      </c>
      <c r="F33" s="4">
        <f>VLOOKUP(SUBSTITUTE(MID($B33,SEARCH(";",$B33)+1,99)," ГО",""),Данные!$D$2:$F$116,3,)</f>
        <v>9075.4443305222849</v>
      </c>
    </row>
    <row r="34" spans="1:6" x14ac:dyDescent="0.25">
      <c r="A34" s="1" t="s">
        <v>32</v>
      </c>
      <c r="B34" s="1" t="s">
        <v>33</v>
      </c>
      <c r="C34" s="3" t="s">
        <v>6</v>
      </c>
      <c r="D34" s="9" t="s">
        <v>110</v>
      </c>
      <c r="E34" s="4">
        <f>VLOOKUP(SUBSTITUTE(MID($B34,SEARCH(";",$B34)+1,99)," ГО",""),Данные!$D$2:$F$116,2,)</f>
        <v>533.07392000986704</v>
      </c>
      <c r="F34" s="4">
        <f>VLOOKUP(SUBSTITUTE(MID($B34,SEARCH(";",$B34)+1,99)," ГО",""),Данные!$D$2:$F$116,3,)</f>
        <v>8683.556563535336</v>
      </c>
    </row>
    <row r="35" spans="1:6" x14ac:dyDescent="0.25">
      <c r="A35" s="1" t="s">
        <v>34</v>
      </c>
      <c r="B35" s="1" t="s">
        <v>35</v>
      </c>
      <c r="C35" s="3" t="s">
        <v>6</v>
      </c>
      <c r="D35" s="9" t="s">
        <v>110</v>
      </c>
      <c r="E35" s="4">
        <f>VLOOKUP(SUBSTITUTE(MID($B35,SEARCH(";",$B35)+1,99)," ГО",""),Данные!$D$2:$F$116,2,)</f>
        <v>466.04220651140156</v>
      </c>
      <c r="F35" s="4">
        <f>VLOOKUP(SUBSTITUTE(MID($B35,SEARCH(";",$B35)+1,99)," ГО",""),Данные!$D$2:$F$116,3,)</f>
        <v>5165.9966489732997</v>
      </c>
    </row>
    <row r="36" spans="1:6" x14ac:dyDescent="0.25">
      <c r="A36" s="1" t="s">
        <v>14</v>
      </c>
      <c r="B36" s="1" t="s">
        <v>35</v>
      </c>
      <c r="C36" s="3" t="s">
        <v>6</v>
      </c>
      <c r="D36" s="9" t="s">
        <v>110</v>
      </c>
      <c r="E36" s="4">
        <f>VLOOKUP(SUBSTITUTE(MID($B36,SEARCH(";",$B36)+1,99)," ГО",""),Данные!$D$2:$F$116,2,)</f>
        <v>466.04220651140156</v>
      </c>
      <c r="F36" s="4">
        <f>VLOOKUP(SUBSTITUTE(MID($B36,SEARCH(";",$B36)+1,99)," ГО",""),Данные!$D$2:$F$116,3,)</f>
        <v>5165.9966489732997</v>
      </c>
    </row>
    <row r="37" spans="1:6" x14ac:dyDescent="0.25">
      <c r="A37" s="1" t="s">
        <v>25</v>
      </c>
      <c r="B37" s="1" t="s">
        <v>36</v>
      </c>
      <c r="C37" s="3" t="s">
        <v>6</v>
      </c>
      <c r="D37" s="9" t="s">
        <v>110</v>
      </c>
      <c r="E37" s="4">
        <f>VLOOKUP(SUBSTITUTE(MID($B37,SEARCH(";",$B37)+1,99)," ГО",""),Данные!$D$2:$F$116,2,)</f>
        <v>390.13359620147105</v>
      </c>
      <c r="F37" s="4">
        <f>VLOOKUP(SUBSTITUTE(MID($B37,SEARCH(";",$B37)+1,99)," ГО",""),Данные!$D$2:$F$116,3,)</f>
        <v>4303.8477106672099</v>
      </c>
    </row>
    <row r="38" spans="1:6" x14ac:dyDescent="0.25">
      <c r="A38" s="1" t="s">
        <v>22</v>
      </c>
      <c r="B38" s="1" t="s">
        <v>36</v>
      </c>
      <c r="C38" s="3" t="s">
        <v>6</v>
      </c>
      <c r="D38" s="9" t="s">
        <v>110</v>
      </c>
      <c r="E38" s="4">
        <f>VLOOKUP(SUBSTITUTE(MID($B38,SEARCH(";",$B38)+1,99)," ГО",""),Данные!$D$2:$F$116,2,)</f>
        <v>390.13359620147105</v>
      </c>
      <c r="F38" s="4">
        <f>VLOOKUP(SUBSTITUTE(MID($B38,SEARCH(";",$B38)+1,99)," ГО",""),Данные!$D$2:$F$116,3,)</f>
        <v>4303.8477106672099</v>
      </c>
    </row>
    <row r="39" spans="1:6" x14ac:dyDescent="0.25">
      <c r="A39" s="1" t="s">
        <v>37</v>
      </c>
      <c r="B39" s="1" t="s">
        <v>36</v>
      </c>
      <c r="C39" s="3" t="s">
        <v>6</v>
      </c>
      <c r="D39" s="9" t="s">
        <v>110</v>
      </c>
      <c r="E39" s="4">
        <f>VLOOKUP(SUBSTITUTE(MID($B39,SEARCH(";",$B39)+1,99)," ГО",""),Данные!$D$2:$F$116,2,)</f>
        <v>390.13359620147105</v>
      </c>
      <c r="F39" s="4">
        <f>VLOOKUP(SUBSTITUTE(MID($B39,SEARCH(";",$B39)+1,99)," ГО",""),Данные!$D$2:$F$116,3,)</f>
        <v>4303.8477106672099</v>
      </c>
    </row>
    <row r="40" spans="1:6" x14ac:dyDescent="0.25">
      <c r="A40" s="1" t="s">
        <v>9</v>
      </c>
      <c r="B40" s="1" t="s">
        <v>38</v>
      </c>
      <c r="C40" s="3" t="s">
        <v>6</v>
      </c>
      <c r="D40" s="9" t="s">
        <v>110</v>
      </c>
      <c r="E40" s="4">
        <f>VLOOKUP(SUBSTITUTE(MID($B40,SEARCH(";",$B40)+1,99)," ГО",""),Данные!$D$2:$F$116,2,)</f>
        <v>622.14849876128199</v>
      </c>
      <c r="F40" s="4">
        <f>VLOOKUP(SUBSTITUTE(MID($B40,SEARCH(";",$B40)+1,99)," ГО",""),Данные!$D$2:$F$116,3,)</f>
        <v>10976.503596747192</v>
      </c>
    </row>
    <row r="41" spans="1:6" x14ac:dyDescent="0.25">
      <c r="A41" s="1" t="s">
        <v>18</v>
      </c>
      <c r="B41" s="1" t="s">
        <v>39</v>
      </c>
      <c r="C41" s="3" t="s">
        <v>6</v>
      </c>
      <c r="D41" s="9" t="s">
        <v>110</v>
      </c>
      <c r="E41" s="4">
        <f>VLOOKUP(SUBSTITUTE(MID($B41,SEARCH(";",$B41)+1,99)," ГО",""),Данные!$D$2:$F$116,2,)</f>
        <v>749.40912622235101</v>
      </c>
      <c r="F41" s="4">
        <f>VLOOKUP(SUBSTITUTE(MID($B41,SEARCH(";",$B41)+1,99)," ГО",""),Данные!$D$2:$F$116,3,)</f>
        <v>17267.367626065672</v>
      </c>
    </row>
    <row r="42" spans="1:6" x14ac:dyDescent="0.25">
      <c r="A42" s="2" t="s">
        <v>12</v>
      </c>
      <c r="B42" s="1" t="s">
        <v>40</v>
      </c>
      <c r="C42" s="3" t="s">
        <v>6</v>
      </c>
      <c r="D42" s="9" t="s">
        <v>110</v>
      </c>
      <c r="E42" s="4">
        <f>VLOOKUP(SUBSTITUTE(MID($B42,SEARCH(";",$B42)+1,99)," ГО",""),Данные!$D$2:$F$116,2,)</f>
        <v>126.90345512031077</v>
      </c>
      <c r="F42" s="4">
        <f>VLOOKUP(SUBSTITUTE(MID($B42,SEARCH(";",$B42)+1,99)," ГО",""),Данные!$D$2:$F$116,3,)</f>
        <v>1775.5459422887031</v>
      </c>
    </row>
    <row r="43" spans="1:6" x14ac:dyDescent="0.25">
      <c r="A43" s="1" t="s">
        <v>13</v>
      </c>
      <c r="B43" s="1" t="s">
        <v>40</v>
      </c>
      <c r="C43" s="3" t="s">
        <v>6</v>
      </c>
      <c r="D43" s="9" t="s">
        <v>110</v>
      </c>
      <c r="E43" s="4">
        <f>VLOOKUP(SUBSTITUTE(MID($B43,SEARCH(";",$B43)+1,99)," ГО",""),Данные!$D$2:$F$116,2,)</f>
        <v>126.90345512031077</v>
      </c>
      <c r="F43" s="4">
        <f>VLOOKUP(SUBSTITUTE(MID($B43,SEARCH(";",$B43)+1,99)," ГО",""),Данные!$D$2:$F$116,3,)</f>
        <v>1775.5459422887031</v>
      </c>
    </row>
    <row r="44" spans="1:6" x14ac:dyDescent="0.25">
      <c r="A44" s="1" t="s">
        <v>11</v>
      </c>
      <c r="B44" s="1" t="s">
        <v>40</v>
      </c>
      <c r="C44" s="3" t="s">
        <v>6</v>
      </c>
      <c r="D44" s="9" t="s">
        <v>110</v>
      </c>
      <c r="E44" s="4">
        <f>VLOOKUP(SUBSTITUTE(MID($B44,SEARCH(";",$B44)+1,99)," ГО",""),Данные!$D$2:$F$116,2,)</f>
        <v>126.90345512031077</v>
      </c>
      <c r="F44" s="4">
        <f>VLOOKUP(SUBSTITUTE(MID($B44,SEARCH(";",$B44)+1,99)," ГО",""),Данные!$D$2:$F$116,3,)</f>
        <v>1775.5459422887031</v>
      </c>
    </row>
    <row r="45" spans="1:6" x14ac:dyDescent="0.25">
      <c r="A45" s="1" t="s">
        <v>41</v>
      </c>
      <c r="B45" s="1" t="s">
        <v>42</v>
      </c>
      <c r="C45" s="3" t="s">
        <v>6</v>
      </c>
      <c r="D45" s="9" t="s">
        <v>110</v>
      </c>
      <c r="E45" s="4">
        <f>VLOOKUP(SUBSTITUTE(MID($B45,SEARCH(";",$B45)+1,99)," ГО",""),Данные!$D$2:$F$116,2,)</f>
        <v>19.3</v>
      </c>
      <c r="F45" s="4">
        <f>VLOOKUP(SUBSTITUTE(MID($B45,SEARCH(";",$B45)+1,99)," ГО",""),Данные!$D$2:$F$116,3,)</f>
        <v>350.33106986006362</v>
      </c>
    </row>
    <row r="46" spans="1:6" x14ac:dyDescent="0.25">
      <c r="A46" s="1" t="s">
        <v>34</v>
      </c>
      <c r="B46" s="1" t="s">
        <v>42</v>
      </c>
      <c r="C46" s="3" t="s">
        <v>6</v>
      </c>
      <c r="D46" s="9" t="s">
        <v>110</v>
      </c>
      <c r="E46" s="4">
        <f>VLOOKUP(SUBSTITUTE(MID($B46,SEARCH(";",$B46)+1,99)," ГО",""),Данные!$D$2:$F$116,2,)</f>
        <v>19.3</v>
      </c>
      <c r="F46" s="4">
        <f>VLOOKUP(SUBSTITUTE(MID($B46,SEARCH(";",$B46)+1,99)," ГО",""),Данные!$D$2:$F$116,3,)</f>
        <v>350.33106986006362</v>
      </c>
    </row>
    <row r="47" spans="1:6" x14ac:dyDescent="0.25">
      <c r="A47" s="1" t="s">
        <v>32</v>
      </c>
      <c r="B47" s="1" t="s">
        <v>42</v>
      </c>
      <c r="C47" s="3" t="s">
        <v>6</v>
      </c>
      <c r="D47" s="9" t="s">
        <v>110</v>
      </c>
      <c r="E47" s="4">
        <f>VLOOKUP(SUBSTITUTE(MID($B47,SEARCH(";",$B47)+1,99)," ГО",""),Данные!$D$2:$F$116,2,)</f>
        <v>19.3</v>
      </c>
      <c r="F47" s="4">
        <f>VLOOKUP(SUBSTITUTE(MID($B47,SEARCH(";",$B47)+1,99)," ГО",""),Данные!$D$2:$F$116,3,)</f>
        <v>350.33106986006362</v>
      </c>
    </row>
    <row r="48" spans="1:6" x14ac:dyDescent="0.25">
      <c r="A48" s="1" t="s">
        <v>23</v>
      </c>
      <c r="B48" s="1" t="s">
        <v>42</v>
      </c>
      <c r="C48" s="3" t="s">
        <v>6</v>
      </c>
      <c r="D48" s="9" t="s">
        <v>110</v>
      </c>
      <c r="E48" s="4">
        <f>VLOOKUP(SUBSTITUTE(MID($B48,SEARCH(";",$B48)+1,99)," ГО",""),Данные!$D$2:$F$116,2,)</f>
        <v>19.3</v>
      </c>
      <c r="F48" s="4">
        <f>VLOOKUP(SUBSTITUTE(MID($B48,SEARCH(";",$B48)+1,99)," ГО",""),Данные!$D$2:$F$116,3,)</f>
        <v>350.33106986006362</v>
      </c>
    </row>
    <row r="49" spans="1:6" x14ac:dyDescent="0.25">
      <c r="A49" s="1" t="s">
        <v>14</v>
      </c>
      <c r="B49" s="1" t="s">
        <v>42</v>
      </c>
      <c r="C49" s="3" t="s">
        <v>6</v>
      </c>
      <c r="D49" s="9" t="s">
        <v>110</v>
      </c>
      <c r="E49" s="4">
        <f>VLOOKUP(SUBSTITUTE(MID($B49,SEARCH(";",$B49)+1,99)," ГО",""),Данные!$D$2:$F$116,2,)</f>
        <v>19.3</v>
      </c>
      <c r="F49" s="4">
        <f>VLOOKUP(SUBSTITUTE(MID($B49,SEARCH(";",$B49)+1,99)," ГО",""),Данные!$D$2:$F$116,3,)</f>
        <v>350.33106986006362</v>
      </c>
    </row>
    <row r="50" spans="1:6" x14ac:dyDescent="0.25">
      <c r="A50" s="1" t="s">
        <v>16</v>
      </c>
      <c r="B50" s="1" t="s">
        <v>42</v>
      </c>
      <c r="C50" s="3" t="s">
        <v>6</v>
      </c>
      <c r="D50" s="9" t="s">
        <v>110</v>
      </c>
      <c r="E50" s="4">
        <f>VLOOKUP(SUBSTITUTE(MID($B50,SEARCH(";",$B50)+1,99)," ГО",""),Данные!$D$2:$F$116,2,)</f>
        <v>19.3</v>
      </c>
      <c r="F50" s="4">
        <f>VLOOKUP(SUBSTITUTE(MID($B50,SEARCH(";",$B50)+1,99)," ГО",""),Данные!$D$2:$F$116,3,)</f>
        <v>350.33106986006362</v>
      </c>
    </row>
    <row r="51" spans="1:6" x14ac:dyDescent="0.25">
      <c r="A51" s="1" t="s">
        <v>17</v>
      </c>
      <c r="B51" s="1" t="s">
        <v>42</v>
      </c>
      <c r="C51" s="3" t="s">
        <v>6</v>
      </c>
      <c r="D51" s="9" t="s">
        <v>110</v>
      </c>
      <c r="E51" s="4">
        <f>VLOOKUP(SUBSTITUTE(MID($B51,SEARCH(";",$B51)+1,99)," ГО",""),Данные!$D$2:$F$116,2,)</f>
        <v>19.3</v>
      </c>
      <c r="F51" s="4">
        <f>VLOOKUP(SUBSTITUTE(MID($B51,SEARCH(";",$B51)+1,99)," ГО",""),Данные!$D$2:$F$116,3,)</f>
        <v>350.33106986006362</v>
      </c>
    </row>
    <row r="52" spans="1:6" x14ac:dyDescent="0.25">
      <c r="A52" s="1" t="s">
        <v>18</v>
      </c>
      <c r="B52" s="1" t="s">
        <v>42</v>
      </c>
      <c r="C52" s="3" t="s">
        <v>6</v>
      </c>
      <c r="D52" s="9" t="s">
        <v>110</v>
      </c>
      <c r="E52" s="4">
        <f>VLOOKUP(SUBSTITUTE(MID($B52,SEARCH(";",$B52)+1,99)," ГО",""),Данные!$D$2:$F$116,2,)</f>
        <v>19.3</v>
      </c>
      <c r="F52" s="4">
        <f>VLOOKUP(SUBSTITUTE(MID($B52,SEARCH(";",$B52)+1,99)," ГО",""),Данные!$D$2:$F$116,3,)</f>
        <v>350.33106986006362</v>
      </c>
    </row>
    <row r="53" spans="1:6" x14ac:dyDescent="0.25">
      <c r="A53" s="1" t="s">
        <v>19</v>
      </c>
      <c r="B53" s="1" t="s">
        <v>42</v>
      </c>
      <c r="C53" s="3" t="s">
        <v>6</v>
      </c>
      <c r="D53" s="9" t="s">
        <v>110</v>
      </c>
      <c r="E53" s="4">
        <f>VLOOKUP(SUBSTITUTE(MID($B53,SEARCH(";",$B53)+1,99)," ГО",""),Данные!$D$2:$F$116,2,)</f>
        <v>19.3</v>
      </c>
      <c r="F53" s="4">
        <f>VLOOKUP(SUBSTITUTE(MID($B53,SEARCH(";",$B53)+1,99)," ГО",""),Данные!$D$2:$F$116,3,)</f>
        <v>350.33106986006362</v>
      </c>
    </row>
    <row r="54" spans="1:6" x14ac:dyDescent="0.25">
      <c r="A54" s="1" t="s">
        <v>20</v>
      </c>
      <c r="B54" s="1" t="s">
        <v>42</v>
      </c>
      <c r="C54" s="3" t="s">
        <v>6</v>
      </c>
      <c r="D54" s="9" t="s">
        <v>110</v>
      </c>
      <c r="E54" s="4">
        <f>VLOOKUP(SUBSTITUTE(MID($B54,SEARCH(";",$B54)+1,99)," ГО",""),Данные!$D$2:$F$116,2,)</f>
        <v>19.3</v>
      </c>
      <c r="F54" s="4">
        <f>VLOOKUP(SUBSTITUTE(MID($B54,SEARCH(";",$B54)+1,99)," ГО",""),Данные!$D$2:$F$116,3,)</f>
        <v>350.33106986006362</v>
      </c>
    </row>
    <row r="55" spans="1:6" x14ac:dyDescent="0.25">
      <c r="A55" s="1" t="s">
        <v>4</v>
      </c>
      <c r="B55" s="1" t="s">
        <v>42</v>
      </c>
      <c r="C55" s="3" t="s">
        <v>6</v>
      </c>
      <c r="D55" s="9" t="s">
        <v>110</v>
      </c>
      <c r="E55" s="4">
        <f>VLOOKUP(SUBSTITUTE(MID($B55,SEARCH(";",$B55)+1,99)," ГО",""),Данные!$D$2:$F$116,2,)</f>
        <v>19.3</v>
      </c>
      <c r="F55" s="4">
        <f>VLOOKUP(SUBSTITUTE(MID($B55,SEARCH(";",$B55)+1,99)," ГО",""),Данные!$D$2:$F$116,3,)</f>
        <v>350.33106986006362</v>
      </c>
    </row>
    <row r="56" spans="1:6" x14ac:dyDescent="0.25">
      <c r="A56" s="1" t="s">
        <v>26</v>
      </c>
      <c r="B56" s="1" t="s">
        <v>42</v>
      </c>
      <c r="C56" s="3" t="s">
        <v>6</v>
      </c>
      <c r="D56" s="9" t="s">
        <v>110</v>
      </c>
      <c r="E56" s="4">
        <f>VLOOKUP(SUBSTITUTE(MID($B56,SEARCH(";",$B56)+1,99)," ГО",""),Данные!$D$2:$F$116,2,)</f>
        <v>19.3</v>
      </c>
      <c r="F56" s="4">
        <f>VLOOKUP(SUBSTITUTE(MID($B56,SEARCH(";",$B56)+1,99)," ГО",""),Данные!$D$2:$F$116,3,)</f>
        <v>350.33106986006362</v>
      </c>
    </row>
    <row r="57" spans="1:6" x14ac:dyDescent="0.25">
      <c r="A57" s="1" t="s">
        <v>7</v>
      </c>
      <c r="B57" s="1" t="s">
        <v>42</v>
      </c>
      <c r="C57" s="3" t="s">
        <v>6</v>
      </c>
      <c r="D57" s="9" t="s">
        <v>110</v>
      </c>
      <c r="E57" s="4">
        <f>VLOOKUP(SUBSTITUTE(MID($B57,SEARCH(";",$B57)+1,99)," ГО",""),Данные!$D$2:$F$116,2,)</f>
        <v>19.3</v>
      </c>
      <c r="F57" s="4">
        <f>VLOOKUP(SUBSTITUTE(MID($B57,SEARCH(";",$B57)+1,99)," ГО",""),Данные!$D$2:$F$116,3,)</f>
        <v>350.33106986006362</v>
      </c>
    </row>
    <row r="58" spans="1:6" x14ac:dyDescent="0.25">
      <c r="A58" s="1" t="s">
        <v>8</v>
      </c>
      <c r="B58" s="1" t="s">
        <v>42</v>
      </c>
      <c r="C58" s="3" t="s">
        <v>6</v>
      </c>
      <c r="D58" s="9" t="s">
        <v>110</v>
      </c>
      <c r="E58" s="4">
        <f>VLOOKUP(SUBSTITUTE(MID($B58,SEARCH(";",$B58)+1,99)," ГО",""),Данные!$D$2:$F$116,2,)</f>
        <v>19.3</v>
      </c>
      <c r="F58" s="4">
        <f>VLOOKUP(SUBSTITUTE(MID($B58,SEARCH(";",$B58)+1,99)," ГО",""),Данные!$D$2:$F$116,3,)</f>
        <v>350.33106986006362</v>
      </c>
    </row>
    <row r="59" spans="1:6" x14ac:dyDescent="0.25">
      <c r="A59" s="1" t="s">
        <v>9</v>
      </c>
      <c r="B59" s="1" t="s">
        <v>42</v>
      </c>
      <c r="C59" s="3" t="s">
        <v>6</v>
      </c>
      <c r="D59" s="9" t="s">
        <v>110</v>
      </c>
      <c r="E59" s="4">
        <f>VLOOKUP(SUBSTITUTE(MID($B59,SEARCH(";",$B59)+1,99)," ГО",""),Данные!$D$2:$F$116,2,)</f>
        <v>19.3</v>
      </c>
      <c r="F59" s="4">
        <f>VLOOKUP(SUBSTITUTE(MID($B59,SEARCH(";",$B59)+1,99)," ГО",""),Данные!$D$2:$F$116,3,)</f>
        <v>350.33106986006362</v>
      </c>
    </row>
    <row r="60" spans="1:6" x14ac:dyDescent="0.25">
      <c r="A60" s="1" t="s">
        <v>10</v>
      </c>
      <c r="B60" s="1" t="s">
        <v>42</v>
      </c>
      <c r="C60" s="3" t="s">
        <v>6</v>
      </c>
      <c r="D60" s="9" t="s">
        <v>110</v>
      </c>
      <c r="E60" s="4">
        <f>VLOOKUP(SUBSTITUTE(MID($B60,SEARCH(";",$B60)+1,99)," ГО",""),Данные!$D$2:$F$116,2,)</f>
        <v>19.3</v>
      </c>
      <c r="F60" s="4">
        <f>VLOOKUP(SUBSTITUTE(MID($B60,SEARCH(";",$B60)+1,99)," ГО",""),Данные!$D$2:$F$116,3,)</f>
        <v>350.33106986006362</v>
      </c>
    </row>
    <row r="61" spans="1:6" x14ac:dyDescent="0.25">
      <c r="A61" s="1" t="s">
        <v>28</v>
      </c>
      <c r="B61" s="1" t="s">
        <v>42</v>
      </c>
      <c r="C61" s="3" t="s">
        <v>6</v>
      </c>
      <c r="D61" s="9" t="s">
        <v>110</v>
      </c>
      <c r="E61" s="4">
        <f>VLOOKUP(SUBSTITUTE(MID($B61,SEARCH(";",$B61)+1,99)," ГО",""),Данные!$D$2:$F$116,2,)</f>
        <v>19.3</v>
      </c>
      <c r="F61" s="4">
        <f>VLOOKUP(SUBSTITUTE(MID($B61,SEARCH(";",$B61)+1,99)," ГО",""),Данные!$D$2:$F$116,3,)</f>
        <v>350.33106986006362</v>
      </c>
    </row>
    <row r="62" spans="1:6" x14ac:dyDescent="0.25">
      <c r="A62" s="1" t="s">
        <v>21</v>
      </c>
      <c r="B62" s="1" t="s">
        <v>42</v>
      </c>
      <c r="C62" s="3" t="s">
        <v>6</v>
      </c>
      <c r="D62" s="9" t="s">
        <v>110</v>
      </c>
      <c r="E62" s="4">
        <f>VLOOKUP(SUBSTITUTE(MID($B62,SEARCH(";",$B62)+1,99)," ГО",""),Данные!$D$2:$F$116,2,)</f>
        <v>19.3</v>
      </c>
      <c r="F62" s="4">
        <f>VLOOKUP(SUBSTITUTE(MID($B62,SEARCH(";",$B62)+1,99)," ГО",""),Данные!$D$2:$F$116,3,)</f>
        <v>350.33106986006362</v>
      </c>
    </row>
    <row r="63" spans="1:6" x14ac:dyDescent="0.25">
      <c r="A63" s="1" t="s">
        <v>30</v>
      </c>
      <c r="B63" s="1" t="s">
        <v>42</v>
      </c>
      <c r="C63" s="3" t="s">
        <v>6</v>
      </c>
      <c r="D63" s="9" t="s">
        <v>110</v>
      </c>
      <c r="E63" s="4">
        <f>VLOOKUP(SUBSTITUTE(MID($B63,SEARCH(";",$B63)+1,99)," ГО",""),Данные!$D$2:$F$116,2,)</f>
        <v>19.3</v>
      </c>
      <c r="F63" s="4">
        <f>VLOOKUP(SUBSTITUTE(MID($B63,SEARCH(";",$B63)+1,99)," ГО",""),Данные!$D$2:$F$116,3,)</f>
        <v>350.33106986006362</v>
      </c>
    </row>
    <row r="64" spans="1:6" x14ac:dyDescent="0.25">
      <c r="A64" s="1" t="s">
        <v>11</v>
      </c>
      <c r="B64" s="1" t="s">
        <v>42</v>
      </c>
      <c r="C64" s="3" t="s">
        <v>6</v>
      </c>
      <c r="D64" s="9" t="s">
        <v>110</v>
      </c>
      <c r="E64" s="4">
        <f>VLOOKUP(SUBSTITUTE(MID($B64,SEARCH(";",$B64)+1,99)," ГО",""),Данные!$D$2:$F$116,2,)</f>
        <v>19.3</v>
      </c>
      <c r="F64" s="4">
        <f>VLOOKUP(SUBSTITUTE(MID($B64,SEARCH(";",$B64)+1,99)," ГО",""),Данные!$D$2:$F$116,3,)</f>
        <v>350.33106986006362</v>
      </c>
    </row>
    <row r="65" spans="1:6" x14ac:dyDescent="0.25">
      <c r="A65" s="2" t="s">
        <v>12</v>
      </c>
      <c r="B65" s="1" t="s">
        <v>42</v>
      </c>
      <c r="C65" s="3" t="s">
        <v>6</v>
      </c>
      <c r="D65" s="9" t="s">
        <v>110</v>
      </c>
      <c r="E65" s="4">
        <f>VLOOKUP(SUBSTITUTE(MID($B65,SEARCH(";",$B65)+1,99)," ГО",""),Данные!$D$2:$F$116,2,)</f>
        <v>19.3</v>
      </c>
      <c r="F65" s="4">
        <f>VLOOKUP(SUBSTITUTE(MID($B65,SEARCH(";",$B65)+1,99)," ГО",""),Данные!$D$2:$F$116,3,)</f>
        <v>350.33106986006362</v>
      </c>
    </row>
    <row r="66" spans="1:6" x14ac:dyDescent="0.25">
      <c r="A66" s="1" t="s">
        <v>13</v>
      </c>
      <c r="B66" s="1" t="s">
        <v>42</v>
      </c>
      <c r="C66" s="3" t="s">
        <v>6</v>
      </c>
      <c r="D66" s="9" t="s">
        <v>110</v>
      </c>
      <c r="E66" s="4">
        <f>VLOOKUP(SUBSTITUTE(MID($B66,SEARCH(";",$B66)+1,99)," ГО",""),Данные!$D$2:$F$116,2,)</f>
        <v>19.3</v>
      </c>
      <c r="F66" s="4">
        <f>VLOOKUP(SUBSTITUTE(MID($B66,SEARCH(";",$B66)+1,99)," ГО",""),Данные!$D$2:$F$116,3,)</f>
        <v>350.33106986006362</v>
      </c>
    </row>
    <row r="67" spans="1:6" x14ac:dyDescent="0.25">
      <c r="A67" s="1" t="s">
        <v>25</v>
      </c>
      <c r="B67" s="1" t="s">
        <v>42</v>
      </c>
      <c r="C67" s="3" t="s">
        <v>6</v>
      </c>
      <c r="D67" s="9" t="s">
        <v>110</v>
      </c>
      <c r="E67" s="4">
        <f>VLOOKUP(SUBSTITUTE(MID($B67,SEARCH(";",$B67)+1,99)," ГО",""),Данные!$D$2:$F$116,2,)</f>
        <v>19.3</v>
      </c>
      <c r="F67" s="4">
        <f>VLOOKUP(SUBSTITUTE(MID($B67,SEARCH(";",$B67)+1,99)," ГО",""),Данные!$D$2:$F$116,3,)</f>
        <v>350.33106986006362</v>
      </c>
    </row>
    <row r="68" spans="1:6" x14ac:dyDescent="0.25">
      <c r="A68" s="1" t="s">
        <v>22</v>
      </c>
      <c r="B68" s="1" t="s">
        <v>42</v>
      </c>
      <c r="C68" s="3" t="s">
        <v>6</v>
      </c>
      <c r="D68" s="9" t="s">
        <v>110</v>
      </c>
      <c r="E68" s="4">
        <f>VLOOKUP(SUBSTITUTE(MID($B68,SEARCH(";",$B68)+1,99)," ГО",""),Данные!$D$2:$F$116,2,)</f>
        <v>19.3</v>
      </c>
      <c r="F68" s="4">
        <f>VLOOKUP(SUBSTITUTE(MID($B68,SEARCH(";",$B68)+1,99)," ГО",""),Данные!$D$2:$F$116,3,)</f>
        <v>350.33106986006362</v>
      </c>
    </row>
    <row r="69" spans="1:6" x14ac:dyDescent="0.25">
      <c r="A69" s="1" t="s">
        <v>37</v>
      </c>
      <c r="B69" s="1" t="s">
        <v>42</v>
      </c>
      <c r="C69" s="3" t="s">
        <v>6</v>
      </c>
      <c r="D69" s="9" t="s">
        <v>110</v>
      </c>
      <c r="E69" s="4">
        <f>VLOOKUP(SUBSTITUTE(MID($B69,SEARCH(";",$B69)+1,99)," ГО",""),Данные!$D$2:$F$116,2,)</f>
        <v>19.3</v>
      </c>
      <c r="F69" s="4">
        <f>VLOOKUP(SUBSTITUTE(MID($B69,SEARCH(";",$B69)+1,99)," ГО",""),Данные!$D$2:$F$116,3,)</f>
        <v>350.33106986006362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16"/>
  <sheetViews>
    <sheetView topLeftCell="A81" workbookViewId="0">
      <selection activeCell="D26" sqref="D26"/>
    </sheetView>
  </sheetViews>
  <sheetFormatPr defaultRowHeight="15" x14ac:dyDescent="0.25"/>
  <cols>
    <col min="1" max="1" width="14" bestFit="1" customWidth="1"/>
    <col min="2" max="2" width="8.42578125" bestFit="1" customWidth="1"/>
    <col min="3" max="3" width="18.42578125" bestFit="1" customWidth="1"/>
    <col min="4" max="4" width="29.7109375" bestFit="1" customWidth="1"/>
    <col min="5" max="5" width="14.85546875" customWidth="1"/>
    <col min="6" max="6" width="15.140625" customWidth="1"/>
  </cols>
  <sheetData>
    <row r="1" spans="1:6" ht="38.25" x14ac:dyDescent="0.25">
      <c r="A1" s="13" t="s">
        <v>43</v>
      </c>
      <c r="B1" s="14" t="s">
        <v>44</v>
      </c>
      <c r="C1" s="14" t="s">
        <v>0</v>
      </c>
      <c r="D1" s="14" t="s">
        <v>1</v>
      </c>
      <c r="E1" s="15" t="s">
        <v>108</v>
      </c>
      <c r="F1" s="15" t="s">
        <v>109</v>
      </c>
    </row>
    <row r="2" spans="1:6" x14ac:dyDescent="0.25">
      <c r="A2" s="10" t="s">
        <v>45</v>
      </c>
      <c r="B2" s="10" t="s">
        <v>46</v>
      </c>
      <c r="C2" s="11" t="s">
        <v>47</v>
      </c>
      <c r="D2" s="16" t="s">
        <v>48</v>
      </c>
      <c r="E2" s="12">
        <v>690.73976584943262</v>
      </c>
      <c r="F2" s="12">
        <v>12538.217676938941</v>
      </c>
    </row>
    <row r="3" spans="1:6" x14ac:dyDescent="0.25">
      <c r="A3" s="10" t="s">
        <v>45</v>
      </c>
      <c r="B3" s="10" t="s">
        <v>46</v>
      </c>
      <c r="C3" s="11" t="s">
        <v>47</v>
      </c>
      <c r="D3" s="16" t="s">
        <v>49</v>
      </c>
      <c r="E3" s="12">
        <v>1149.9663944186341</v>
      </c>
      <c r="F3" s="12">
        <v>20874.039236259065</v>
      </c>
    </row>
    <row r="4" spans="1:6" x14ac:dyDescent="0.25">
      <c r="A4" s="10" t="s">
        <v>45</v>
      </c>
      <c r="B4" s="10" t="s">
        <v>46</v>
      </c>
      <c r="C4" s="11" t="s">
        <v>47</v>
      </c>
      <c r="D4" s="16" t="s">
        <v>50</v>
      </c>
      <c r="E4" s="12">
        <v>1406.3657726898732</v>
      </c>
      <c r="F4" s="12">
        <v>25528.167137876597</v>
      </c>
    </row>
    <row r="5" spans="1:6" x14ac:dyDescent="0.25">
      <c r="A5" s="10" t="s">
        <v>45</v>
      </c>
      <c r="B5" s="10" t="s">
        <v>46</v>
      </c>
      <c r="C5" s="11" t="s">
        <v>47</v>
      </c>
      <c r="D5" s="16" t="s">
        <v>51</v>
      </c>
      <c r="E5" s="12">
        <v>167.97420530465331</v>
      </c>
      <c r="F5" s="12">
        <v>3049.0457540556044</v>
      </c>
    </row>
    <row r="6" spans="1:6" x14ac:dyDescent="0.25">
      <c r="A6" s="10" t="s">
        <v>45</v>
      </c>
      <c r="B6" s="10" t="s">
        <v>46</v>
      </c>
      <c r="C6" s="11" t="s">
        <v>47</v>
      </c>
      <c r="D6" s="16" t="s">
        <v>52</v>
      </c>
      <c r="E6" s="12">
        <v>19.3</v>
      </c>
      <c r="F6" s="12">
        <v>350.33106986006362</v>
      </c>
    </row>
    <row r="7" spans="1:6" x14ac:dyDescent="0.25">
      <c r="A7" s="10" t="s">
        <v>45</v>
      </c>
      <c r="B7" s="10" t="s">
        <v>46</v>
      </c>
      <c r="C7" s="11" t="s">
        <v>53</v>
      </c>
      <c r="D7" s="16" t="s">
        <v>54</v>
      </c>
      <c r="E7" s="12">
        <v>466.04220651140156</v>
      </c>
      <c r="F7" s="12">
        <v>5165.9966489732997</v>
      </c>
    </row>
    <row r="8" spans="1:6" x14ac:dyDescent="0.25">
      <c r="A8" s="10" t="s">
        <v>45</v>
      </c>
      <c r="B8" s="10" t="s">
        <v>46</v>
      </c>
      <c r="C8" s="11" t="s">
        <v>53</v>
      </c>
      <c r="D8" s="16" t="s">
        <v>55</v>
      </c>
      <c r="E8" s="12">
        <v>637.24275952478717</v>
      </c>
      <c r="F8" s="12">
        <v>7063.7249465666382</v>
      </c>
    </row>
    <row r="9" spans="1:6" x14ac:dyDescent="0.25">
      <c r="A9" s="10" t="s">
        <v>45</v>
      </c>
      <c r="B9" s="10" t="s">
        <v>46</v>
      </c>
      <c r="C9" s="11" t="s">
        <v>53</v>
      </c>
      <c r="D9" s="16" t="s">
        <v>56</v>
      </c>
      <c r="E9" s="12">
        <v>454.31412401012511</v>
      </c>
      <c r="F9" s="12">
        <v>5035.9928981241919</v>
      </c>
    </row>
    <row r="10" spans="1:6" x14ac:dyDescent="0.25">
      <c r="A10" s="10" t="s">
        <v>45</v>
      </c>
      <c r="B10" s="10" t="s">
        <v>46</v>
      </c>
      <c r="C10" s="11" t="s">
        <v>53</v>
      </c>
      <c r="D10" s="16" t="s">
        <v>51</v>
      </c>
      <c r="E10" s="12">
        <v>268.18989885167184</v>
      </c>
      <c r="F10" s="12">
        <v>2972.8382953279361</v>
      </c>
    </row>
    <row r="11" spans="1:6" x14ac:dyDescent="0.25">
      <c r="A11" s="10" t="s">
        <v>45</v>
      </c>
      <c r="B11" s="10" t="s">
        <v>46</v>
      </c>
      <c r="C11" s="11" t="s">
        <v>53</v>
      </c>
      <c r="D11" s="16" t="s">
        <v>52</v>
      </c>
      <c r="E11" s="12">
        <v>20</v>
      </c>
      <c r="F11" s="12">
        <v>221.69651489910348</v>
      </c>
    </row>
    <row r="12" spans="1:6" x14ac:dyDescent="0.25">
      <c r="A12" s="10" t="s">
        <v>45</v>
      </c>
      <c r="B12" s="10" t="s">
        <v>46</v>
      </c>
      <c r="C12" s="11" t="s">
        <v>53</v>
      </c>
      <c r="D12" s="16" t="s">
        <v>57</v>
      </c>
      <c r="E12" s="12">
        <v>0</v>
      </c>
      <c r="F12" s="12">
        <v>0</v>
      </c>
    </row>
    <row r="13" spans="1:6" x14ac:dyDescent="0.25">
      <c r="A13" s="10" t="s">
        <v>45</v>
      </c>
      <c r="B13" s="10" t="s">
        <v>46</v>
      </c>
      <c r="C13" s="11" t="s">
        <v>58</v>
      </c>
      <c r="D13" s="16" t="s">
        <v>48</v>
      </c>
      <c r="E13" s="12">
        <v>133.14584064795599</v>
      </c>
      <c r="F13" s="12">
        <v>2168.8913958585476</v>
      </c>
    </row>
    <row r="14" spans="1:6" x14ac:dyDescent="0.25">
      <c r="A14" s="10" t="s">
        <v>45</v>
      </c>
      <c r="B14" s="10" t="s">
        <v>46</v>
      </c>
      <c r="C14" s="11" t="s">
        <v>58</v>
      </c>
      <c r="D14" s="16" t="s">
        <v>59</v>
      </c>
      <c r="E14" s="12">
        <v>533.07392000986704</v>
      </c>
      <c r="F14" s="12">
        <v>8683.556563535336</v>
      </c>
    </row>
    <row r="15" spans="1:6" x14ac:dyDescent="0.25">
      <c r="A15" s="10" t="s">
        <v>45</v>
      </c>
      <c r="B15" s="10" t="s">
        <v>46</v>
      </c>
      <c r="C15" s="11" t="s">
        <v>58</v>
      </c>
      <c r="D15" s="16" t="s">
        <v>49</v>
      </c>
      <c r="E15" s="12">
        <v>784.84629578627118</v>
      </c>
      <c r="F15" s="12">
        <v>12784.825794920005</v>
      </c>
    </row>
    <row r="16" spans="1:6" x14ac:dyDescent="0.25">
      <c r="A16" s="10" t="s">
        <v>45</v>
      </c>
      <c r="B16" s="10" t="s">
        <v>46</v>
      </c>
      <c r="C16" s="11" t="s">
        <v>58</v>
      </c>
      <c r="D16" s="16" t="s">
        <v>51</v>
      </c>
      <c r="E16" s="12">
        <v>179.59993655933164</v>
      </c>
      <c r="F16" s="12">
        <v>2925.609656333304</v>
      </c>
    </row>
    <row r="17" spans="1:6" x14ac:dyDescent="0.25">
      <c r="A17" s="10" t="s">
        <v>45</v>
      </c>
      <c r="B17" s="10" t="s">
        <v>46</v>
      </c>
      <c r="C17" s="11" t="s">
        <v>58</v>
      </c>
      <c r="D17" s="16" t="s">
        <v>52</v>
      </c>
      <c r="E17" s="12">
        <v>20</v>
      </c>
      <c r="F17" s="12">
        <v>325.79183627571228</v>
      </c>
    </row>
    <row r="18" spans="1:6" x14ac:dyDescent="0.25">
      <c r="A18" s="10" t="s">
        <v>45</v>
      </c>
      <c r="B18" s="10" t="s">
        <v>46</v>
      </c>
      <c r="C18" s="11" t="s">
        <v>60</v>
      </c>
      <c r="D18" s="16" t="s">
        <v>61</v>
      </c>
      <c r="E18" s="12">
        <v>250.19982728133945</v>
      </c>
      <c r="F18" s="12">
        <v>3504.8996207096329</v>
      </c>
    </row>
    <row r="19" spans="1:6" x14ac:dyDescent="0.25">
      <c r="A19" s="10" t="s">
        <v>45</v>
      </c>
      <c r="B19" s="10" t="s">
        <v>46</v>
      </c>
      <c r="C19" s="11" t="s">
        <v>60</v>
      </c>
      <c r="D19" s="16" t="s">
        <v>48</v>
      </c>
      <c r="E19" s="12">
        <v>334.12575659349955</v>
      </c>
      <c r="F19" s="12">
        <v>4680.5677297172851</v>
      </c>
    </row>
    <row r="20" spans="1:6" x14ac:dyDescent="0.25">
      <c r="A20" s="10" t="s">
        <v>45</v>
      </c>
      <c r="B20" s="10" t="s">
        <v>46</v>
      </c>
      <c r="C20" s="11" t="s">
        <v>60</v>
      </c>
      <c r="D20" s="16" t="s">
        <v>50</v>
      </c>
      <c r="E20" s="12">
        <v>603.9479693494626</v>
      </c>
      <c r="F20" s="12">
        <v>8460.3456033606908</v>
      </c>
    </row>
    <row r="21" spans="1:6" x14ac:dyDescent="0.25">
      <c r="A21" s="10" t="s">
        <v>45</v>
      </c>
      <c r="B21" s="10" t="s">
        <v>46</v>
      </c>
      <c r="C21" s="11" t="s">
        <v>60</v>
      </c>
      <c r="D21" s="16" t="s">
        <v>51</v>
      </c>
      <c r="E21" s="12">
        <v>131.5546457046907</v>
      </c>
      <c r="F21" s="12">
        <v>1842.8702882935586</v>
      </c>
    </row>
    <row r="22" spans="1:6" x14ac:dyDescent="0.25">
      <c r="A22" s="10" t="s">
        <v>45</v>
      </c>
      <c r="B22" s="10" t="s">
        <v>46</v>
      </c>
      <c r="C22" s="11" t="s">
        <v>60</v>
      </c>
      <c r="D22" s="16" t="s">
        <v>52</v>
      </c>
      <c r="E22" s="12">
        <v>20</v>
      </c>
      <c r="F22" s="12">
        <v>280.16802879472152</v>
      </c>
    </row>
    <row r="23" spans="1:6" x14ac:dyDescent="0.25">
      <c r="A23" s="10" t="s">
        <v>45</v>
      </c>
      <c r="B23" s="10" t="s">
        <v>46</v>
      </c>
      <c r="C23" s="11" t="s">
        <v>62</v>
      </c>
      <c r="D23" s="16" t="s">
        <v>54</v>
      </c>
      <c r="E23" s="12">
        <v>133.98521931623551</v>
      </c>
      <c r="F23" s="12">
        <v>1774.4634896854964</v>
      </c>
    </row>
    <row r="24" spans="1:6" x14ac:dyDescent="0.25">
      <c r="A24" s="10" t="s">
        <v>45</v>
      </c>
      <c r="B24" s="10" t="s">
        <v>46</v>
      </c>
      <c r="C24" s="11" t="s">
        <v>62</v>
      </c>
      <c r="D24" s="16" t="s">
        <v>55</v>
      </c>
      <c r="E24" s="12">
        <v>95.374126216092208</v>
      </c>
      <c r="F24" s="12">
        <v>1263.1087644949262</v>
      </c>
    </row>
    <row r="25" spans="1:6" x14ac:dyDescent="0.25">
      <c r="A25" s="10" t="s">
        <v>45</v>
      </c>
      <c r="B25" s="10" t="s">
        <v>46</v>
      </c>
      <c r="C25" s="11" t="s">
        <v>62</v>
      </c>
      <c r="D25" s="16" t="s">
        <v>51</v>
      </c>
      <c r="E25" s="12">
        <v>122.04984058271751</v>
      </c>
      <c r="F25" s="12">
        <v>1616.3946078619763</v>
      </c>
    </row>
    <row r="26" spans="1:6" x14ac:dyDescent="0.25">
      <c r="A26" s="10" t="s">
        <v>45</v>
      </c>
      <c r="B26" s="10" t="s">
        <v>46</v>
      </c>
      <c r="C26" s="11" t="s">
        <v>62</v>
      </c>
      <c r="D26" s="16" t="s">
        <v>63</v>
      </c>
      <c r="E26" s="12">
        <v>175.33629990007407</v>
      </c>
      <c r="F26" s="12">
        <v>2322.1058574744416</v>
      </c>
    </row>
    <row r="27" spans="1:6" x14ac:dyDescent="0.25">
      <c r="A27" s="10" t="s">
        <v>45</v>
      </c>
      <c r="B27" s="10" t="s">
        <v>46</v>
      </c>
      <c r="C27" s="11" t="s">
        <v>62</v>
      </c>
      <c r="D27" s="16" t="s">
        <v>52</v>
      </c>
      <c r="E27" s="12">
        <v>18.100000000000001</v>
      </c>
      <c r="F27" s="12">
        <v>239.71143479268571</v>
      </c>
    </row>
    <row r="28" spans="1:6" x14ac:dyDescent="0.25">
      <c r="A28" s="10" t="s">
        <v>45</v>
      </c>
      <c r="B28" s="10" t="s">
        <v>64</v>
      </c>
      <c r="C28" s="11" t="s">
        <v>62</v>
      </c>
      <c r="D28" s="16" t="s">
        <v>57</v>
      </c>
      <c r="E28" s="12">
        <v>0</v>
      </c>
      <c r="F28" s="12">
        <v>0</v>
      </c>
    </row>
    <row r="29" spans="1:6" x14ac:dyDescent="0.25">
      <c r="A29" s="10" t="s">
        <v>45</v>
      </c>
      <c r="B29" s="10" t="s">
        <v>64</v>
      </c>
      <c r="C29" s="11" t="s">
        <v>65</v>
      </c>
      <c r="D29" s="16" t="s">
        <v>66</v>
      </c>
      <c r="E29" s="12">
        <v>321.61357587602464</v>
      </c>
      <c r="F29" s="12">
        <v>5570.1537928756952</v>
      </c>
    </row>
    <row r="30" spans="1:6" x14ac:dyDescent="0.25">
      <c r="A30" s="10" t="s">
        <v>45</v>
      </c>
      <c r="B30" s="10" t="s">
        <v>64</v>
      </c>
      <c r="C30" s="11" t="s">
        <v>65</v>
      </c>
      <c r="D30" s="16" t="s">
        <v>67</v>
      </c>
      <c r="E30" s="12">
        <v>1055.2957904061011</v>
      </c>
      <c r="F30" s="12">
        <v>18277.08868795454</v>
      </c>
    </row>
    <row r="31" spans="1:6" x14ac:dyDescent="0.25">
      <c r="A31" s="10" t="s">
        <v>45</v>
      </c>
      <c r="B31" s="10" t="s">
        <v>64</v>
      </c>
      <c r="C31" s="11" t="s">
        <v>65</v>
      </c>
      <c r="D31" s="16" t="s">
        <v>63</v>
      </c>
      <c r="E31" s="12">
        <v>1282.3992281579333</v>
      </c>
      <c r="F31" s="12">
        <v>22210.3837042573</v>
      </c>
    </row>
    <row r="32" spans="1:6" x14ac:dyDescent="0.25">
      <c r="A32" s="10" t="s">
        <v>45</v>
      </c>
      <c r="B32" s="10" t="s">
        <v>64</v>
      </c>
      <c r="C32" s="11" t="s">
        <v>65</v>
      </c>
      <c r="D32" s="16" t="s">
        <v>52</v>
      </c>
      <c r="E32" s="12">
        <v>19.7</v>
      </c>
      <c r="F32" s="12">
        <v>341.19215714311326</v>
      </c>
    </row>
    <row r="33" spans="1:6" x14ac:dyDescent="0.25">
      <c r="A33" s="10" t="s">
        <v>45</v>
      </c>
      <c r="B33" s="10" t="s">
        <v>64</v>
      </c>
      <c r="C33" s="11" t="s">
        <v>68</v>
      </c>
      <c r="D33" s="16" t="s">
        <v>67</v>
      </c>
      <c r="E33" s="12">
        <v>763.22592886478685</v>
      </c>
      <c r="F33" s="12">
        <v>15683.479257474548</v>
      </c>
    </row>
    <row r="34" spans="1:6" x14ac:dyDescent="0.25">
      <c r="A34" s="10" t="s">
        <v>45</v>
      </c>
      <c r="B34" s="10" t="s">
        <v>64</v>
      </c>
      <c r="C34" s="11" t="s">
        <v>68</v>
      </c>
      <c r="D34" s="16" t="s">
        <v>63</v>
      </c>
      <c r="E34" s="12">
        <v>989.28368294749851</v>
      </c>
      <c r="F34" s="12">
        <v>20328.725131682248</v>
      </c>
    </row>
    <row r="35" spans="1:6" x14ac:dyDescent="0.25">
      <c r="A35" s="10" t="s">
        <v>45</v>
      </c>
      <c r="B35" s="10" t="s">
        <v>64</v>
      </c>
      <c r="C35" s="11" t="s">
        <v>68</v>
      </c>
      <c r="D35" s="16" t="s">
        <v>52</v>
      </c>
      <c r="E35" s="12">
        <v>19.5</v>
      </c>
      <c r="F35" s="12">
        <v>400.70421346355249</v>
      </c>
    </row>
    <row r="36" spans="1:6" x14ac:dyDescent="0.25">
      <c r="A36" s="10" t="s">
        <v>45</v>
      </c>
      <c r="B36" s="10" t="s">
        <v>64</v>
      </c>
      <c r="C36" s="11" t="s">
        <v>69</v>
      </c>
      <c r="D36" s="16" t="s">
        <v>70</v>
      </c>
      <c r="E36" s="12">
        <v>739.14224905401932</v>
      </c>
      <c r="F36" s="12">
        <v>17030.805331540527</v>
      </c>
    </row>
    <row r="37" spans="1:6" x14ac:dyDescent="0.25">
      <c r="A37" s="10" t="s">
        <v>45</v>
      </c>
      <c r="B37" s="10" t="s">
        <v>64</v>
      </c>
      <c r="C37" s="11" t="s">
        <v>69</v>
      </c>
      <c r="D37" s="16" t="s">
        <v>71</v>
      </c>
      <c r="E37" s="12">
        <v>749.40912622235101</v>
      </c>
      <c r="F37" s="12">
        <v>17267.367626065672</v>
      </c>
    </row>
    <row r="38" spans="1:6" x14ac:dyDescent="0.25">
      <c r="A38" s="10" t="s">
        <v>45</v>
      </c>
      <c r="B38" s="10" t="s">
        <v>64</v>
      </c>
      <c r="C38" s="11" t="s">
        <v>69</v>
      </c>
      <c r="D38" s="16" t="s">
        <v>63</v>
      </c>
      <c r="E38" s="12">
        <v>1976.2581217889669</v>
      </c>
      <c r="F38" s="12">
        <v>45535.57505356997</v>
      </c>
    </row>
    <row r="39" spans="1:6" x14ac:dyDescent="0.25">
      <c r="A39" s="10" t="s">
        <v>45</v>
      </c>
      <c r="B39" s="10" t="s">
        <v>64</v>
      </c>
      <c r="C39" s="11" t="s">
        <v>69</v>
      </c>
      <c r="D39" s="16" t="s">
        <v>72</v>
      </c>
      <c r="E39" s="12">
        <v>0</v>
      </c>
      <c r="F39" s="12">
        <v>0</v>
      </c>
    </row>
    <row r="40" spans="1:6" x14ac:dyDescent="0.25">
      <c r="A40" s="10" t="s">
        <v>45</v>
      </c>
      <c r="B40" s="10" t="s">
        <v>64</v>
      </c>
      <c r="C40" s="11" t="s">
        <v>69</v>
      </c>
      <c r="D40" s="16" t="s">
        <v>52</v>
      </c>
      <c r="E40" s="12">
        <v>36.4</v>
      </c>
      <c r="F40" s="12">
        <v>838.70366612309431</v>
      </c>
    </row>
    <row r="41" spans="1:6" x14ac:dyDescent="0.25">
      <c r="A41" s="10" t="s">
        <v>45</v>
      </c>
      <c r="B41" s="10" t="s">
        <v>64</v>
      </c>
      <c r="C41" s="11" t="s">
        <v>73</v>
      </c>
      <c r="D41" s="16" t="s">
        <v>61</v>
      </c>
      <c r="E41" s="12">
        <v>441.39773392731047</v>
      </c>
      <c r="F41" s="12">
        <v>8055.8336015258528</v>
      </c>
    </row>
    <row r="42" spans="1:6" x14ac:dyDescent="0.25">
      <c r="A42" s="10" t="s">
        <v>45</v>
      </c>
      <c r="B42" s="10" t="s">
        <v>64</v>
      </c>
      <c r="C42" s="11" t="s">
        <v>73</v>
      </c>
      <c r="D42" s="16" t="s">
        <v>66</v>
      </c>
      <c r="E42" s="12">
        <v>678.26409286582236</v>
      </c>
      <c r="F42" s="12">
        <v>12378.819033349986</v>
      </c>
    </row>
    <row r="43" spans="1:6" x14ac:dyDescent="0.25">
      <c r="A43" s="10" t="s">
        <v>45</v>
      </c>
      <c r="B43" s="10" t="s">
        <v>64</v>
      </c>
      <c r="C43" s="11" t="s">
        <v>73</v>
      </c>
      <c r="D43" s="16" t="s">
        <v>63</v>
      </c>
      <c r="E43" s="12">
        <v>544.58277531942701</v>
      </c>
      <c r="F43" s="12">
        <v>9939.0365718391022</v>
      </c>
    </row>
    <row r="44" spans="1:6" x14ac:dyDescent="0.25">
      <c r="A44" s="10" t="s">
        <v>45</v>
      </c>
      <c r="B44" s="10" t="s">
        <v>64</v>
      </c>
      <c r="C44" s="11" t="s">
        <v>73</v>
      </c>
      <c r="D44" s="16" t="s">
        <v>52</v>
      </c>
      <c r="E44" s="12">
        <v>19.7</v>
      </c>
      <c r="F44" s="12">
        <v>359.53950315520666</v>
      </c>
    </row>
    <row r="45" spans="1:6" x14ac:dyDescent="0.25">
      <c r="A45" s="10" t="s">
        <v>45</v>
      </c>
      <c r="B45" s="10" t="s">
        <v>64</v>
      </c>
      <c r="C45" s="11" t="s">
        <v>74</v>
      </c>
      <c r="D45" s="16" t="s">
        <v>75</v>
      </c>
      <c r="E45" s="12">
        <v>0</v>
      </c>
      <c r="F45" s="12">
        <v>0</v>
      </c>
    </row>
    <row r="46" spans="1:6" x14ac:dyDescent="0.25">
      <c r="A46" s="10" t="s">
        <v>45</v>
      </c>
      <c r="B46" s="10" t="s">
        <v>64</v>
      </c>
      <c r="C46" s="11" t="s">
        <v>74</v>
      </c>
      <c r="D46" s="16" t="s">
        <v>67</v>
      </c>
      <c r="E46" s="12">
        <v>611.27525763299468</v>
      </c>
      <c r="F46" s="12">
        <v>10139.509426327695</v>
      </c>
    </row>
    <row r="47" spans="1:6" x14ac:dyDescent="0.25">
      <c r="A47" s="10" t="s">
        <v>45</v>
      </c>
      <c r="B47" s="10" t="s">
        <v>64</v>
      </c>
      <c r="C47" s="11" t="s">
        <v>74</v>
      </c>
      <c r="D47" s="16" t="s">
        <v>63</v>
      </c>
      <c r="E47" s="12">
        <v>288.92858105706557</v>
      </c>
      <c r="F47" s="12">
        <v>4792.5939003448257</v>
      </c>
    </row>
    <row r="48" spans="1:6" x14ac:dyDescent="0.25">
      <c r="A48" s="10" t="s">
        <v>45</v>
      </c>
      <c r="B48" s="10" t="s">
        <v>76</v>
      </c>
      <c r="C48" s="11" t="s">
        <v>74</v>
      </c>
      <c r="D48" s="16" t="s">
        <v>52</v>
      </c>
      <c r="E48" s="12">
        <v>18.2</v>
      </c>
      <c r="F48" s="12">
        <v>301.89193698718293</v>
      </c>
    </row>
    <row r="49" spans="1:6" x14ac:dyDescent="0.25">
      <c r="A49" s="10" t="s">
        <v>45</v>
      </c>
      <c r="B49" s="10" t="s">
        <v>76</v>
      </c>
      <c r="C49" s="11" t="s">
        <v>77</v>
      </c>
      <c r="D49" s="16" t="s">
        <v>78</v>
      </c>
      <c r="E49" s="12">
        <v>352.61101751210316</v>
      </c>
      <c r="F49" s="12">
        <v>7588.2618996582123</v>
      </c>
    </row>
    <row r="50" spans="1:6" x14ac:dyDescent="0.25">
      <c r="A50" s="10" t="s">
        <v>45</v>
      </c>
      <c r="B50" s="10" t="s">
        <v>76</v>
      </c>
      <c r="C50" s="11" t="s">
        <v>77</v>
      </c>
      <c r="D50" s="16" t="s">
        <v>79</v>
      </c>
      <c r="E50" s="12">
        <v>442.16630716117106</v>
      </c>
      <c r="F50" s="12">
        <v>9515.5102231838719</v>
      </c>
    </row>
    <row r="51" spans="1:6" x14ac:dyDescent="0.25">
      <c r="A51" s="10" t="s">
        <v>45</v>
      </c>
      <c r="B51" s="10" t="s">
        <v>76</v>
      </c>
      <c r="C51" s="11" t="s">
        <v>77</v>
      </c>
      <c r="D51" s="16" t="s">
        <v>51</v>
      </c>
      <c r="E51" s="12">
        <v>226.93371386720659</v>
      </c>
      <c r="F51" s="12">
        <v>4883.6603769119456</v>
      </c>
    </row>
    <row r="52" spans="1:6" x14ac:dyDescent="0.25">
      <c r="A52" s="10" t="s">
        <v>45</v>
      </c>
      <c r="B52" s="10" t="s">
        <v>76</v>
      </c>
      <c r="C52" s="11" t="s">
        <v>77</v>
      </c>
      <c r="D52" s="16" t="s">
        <v>52</v>
      </c>
      <c r="E52" s="12">
        <v>20</v>
      </c>
      <c r="F52" s="12">
        <v>430.40412935467907</v>
      </c>
    </row>
    <row r="53" spans="1:6" x14ac:dyDescent="0.25">
      <c r="A53" s="10" t="s">
        <v>45</v>
      </c>
      <c r="B53" s="10" t="s">
        <v>80</v>
      </c>
      <c r="C53" s="11" t="s">
        <v>77</v>
      </c>
      <c r="D53" s="16" t="s">
        <v>81</v>
      </c>
      <c r="E53" s="12">
        <v>0</v>
      </c>
      <c r="F53" s="12">
        <v>0</v>
      </c>
    </row>
    <row r="54" spans="1:6" x14ac:dyDescent="0.25">
      <c r="A54" s="10" t="s">
        <v>45</v>
      </c>
      <c r="B54" s="10" t="s">
        <v>80</v>
      </c>
      <c r="C54" s="11" t="s">
        <v>82</v>
      </c>
      <c r="D54" s="16" t="s">
        <v>83</v>
      </c>
      <c r="E54" s="12">
        <v>0</v>
      </c>
      <c r="F54" s="12">
        <v>0</v>
      </c>
    </row>
    <row r="55" spans="1:6" x14ac:dyDescent="0.25">
      <c r="A55" s="10" t="s">
        <v>45</v>
      </c>
      <c r="B55" s="10" t="s">
        <v>80</v>
      </c>
      <c r="C55" s="11" t="s">
        <v>82</v>
      </c>
      <c r="D55" s="16" t="s">
        <v>70</v>
      </c>
      <c r="E55" s="12">
        <v>203.04245753990807</v>
      </c>
      <c r="F55" s="12">
        <v>3509.3983724610039</v>
      </c>
    </row>
    <row r="56" spans="1:6" x14ac:dyDescent="0.25">
      <c r="A56" s="10" t="s">
        <v>45</v>
      </c>
      <c r="B56" s="10" t="s">
        <v>80</v>
      </c>
      <c r="C56" s="11" t="s">
        <v>82</v>
      </c>
      <c r="D56" s="16" t="s">
        <v>84</v>
      </c>
      <c r="E56" s="12">
        <v>636.27926458619754</v>
      </c>
      <c r="F56" s="12">
        <v>10997.490094556197</v>
      </c>
    </row>
    <row r="57" spans="1:6" x14ac:dyDescent="0.25">
      <c r="A57" s="10" t="s">
        <v>45</v>
      </c>
      <c r="B57" s="10" t="s">
        <v>80</v>
      </c>
      <c r="C57" s="11" t="s">
        <v>82</v>
      </c>
      <c r="D57" s="16" t="s">
        <v>51</v>
      </c>
      <c r="E57" s="12">
        <v>262.99996208942218</v>
      </c>
      <c r="F57" s="12">
        <v>4545.7075830187559</v>
      </c>
    </row>
    <row r="58" spans="1:6" x14ac:dyDescent="0.25">
      <c r="A58" s="10" t="s">
        <v>45</v>
      </c>
      <c r="B58" s="10" t="s">
        <v>80</v>
      </c>
      <c r="C58" s="11" t="s">
        <v>82</v>
      </c>
      <c r="D58" s="16" t="s">
        <v>52</v>
      </c>
      <c r="E58" s="12">
        <v>30</v>
      </c>
      <c r="F58" s="12">
        <v>518.52185227386201</v>
      </c>
    </row>
    <row r="59" spans="1:6" x14ac:dyDescent="0.25">
      <c r="A59" s="10" t="s">
        <v>45</v>
      </c>
      <c r="B59" s="10" t="s">
        <v>80</v>
      </c>
      <c r="C59" s="11" t="s">
        <v>85</v>
      </c>
      <c r="D59" s="16" t="s">
        <v>70</v>
      </c>
      <c r="E59" s="12">
        <v>431.74762692208549</v>
      </c>
      <c r="F59" s="12">
        <v>7324.9392505378601</v>
      </c>
    </row>
    <row r="60" spans="1:6" x14ac:dyDescent="0.25">
      <c r="A60" s="10" t="s">
        <v>45</v>
      </c>
      <c r="B60" s="10" t="s">
        <v>80</v>
      </c>
      <c r="C60" s="11" t="s">
        <v>85</v>
      </c>
      <c r="D60" s="16" t="s">
        <v>52</v>
      </c>
      <c r="E60" s="12">
        <v>575.95102848387126</v>
      </c>
      <c r="F60" s="12">
        <v>9771.4637715669396</v>
      </c>
    </row>
    <row r="61" spans="1:6" x14ac:dyDescent="0.25">
      <c r="A61" s="10" t="s">
        <v>45</v>
      </c>
      <c r="B61" s="10" t="s">
        <v>80</v>
      </c>
      <c r="C61" s="11" t="s">
        <v>85</v>
      </c>
      <c r="D61" s="16" t="s">
        <v>79</v>
      </c>
      <c r="E61" s="12">
        <v>449.69491959755453</v>
      </c>
      <c r="F61" s="12">
        <v>7629.4292358022331</v>
      </c>
    </row>
    <row r="62" spans="1:6" x14ac:dyDescent="0.25">
      <c r="A62" s="10" t="s">
        <v>45</v>
      </c>
      <c r="B62" s="10" t="s">
        <v>80</v>
      </c>
      <c r="C62" s="11" t="s">
        <v>86</v>
      </c>
      <c r="D62" s="16" t="s">
        <v>87</v>
      </c>
      <c r="E62" s="12">
        <v>549.47600126419354</v>
      </c>
      <c r="F62" s="12">
        <v>9075.4443305222849</v>
      </c>
    </row>
    <row r="63" spans="1:6" x14ac:dyDescent="0.25">
      <c r="A63" s="10" t="s">
        <v>45</v>
      </c>
      <c r="B63" s="10" t="s">
        <v>80</v>
      </c>
      <c r="C63" s="11" t="s">
        <v>86</v>
      </c>
      <c r="D63" s="16" t="s">
        <v>52</v>
      </c>
      <c r="E63" s="12">
        <v>326.0354670726382</v>
      </c>
      <c r="F63" s="12">
        <v>5384.9790061547801</v>
      </c>
    </row>
    <row r="64" spans="1:6" x14ac:dyDescent="0.25">
      <c r="A64" s="10" t="s">
        <v>45</v>
      </c>
      <c r="B64" s="10" t="s">
        <v>80</v>
      </c>
      <c r="C64" s="11" t="s">
        <v>86</v>
      </c>
      <c r="D64" s="16" t="s">
        <v>79</v>
      </c>
      <c r="E64" s="12">
        <v>740.09894355625977</v>
      </c>
      <c r="F64" s="12">
        <v>12223.876467525142</v>
      </c>
    </row>
    <row r="65" spans="1:6" x14ac:dyDescent="0.25">
      <c r="A65" s="10" t="s">
        <v>45</v>
      </c>
      <c r="B65" s="10" t="s">
        <v>80</v>
      </c>
      <c r="C65" s="11" t="s">
        <v>88</v>
      </c>
      <c r="D65" s="16" t="s">
        <v>52</v>
      </c>
      <c r="E65" s="12">
        <v>545.28601339722502</v>
      </c>
      <c r="F65" s="12">
        <v>9620.4264725022622</v>
      </c>
    </row>
    <row r="66" spans="1:6" x14ac:dyDescent="0.25">
      <c r="A66" s="10" t="s">
        <v>45</v>
      </c>
      <c r="B66" s="10" t="s">
        <v>80</v>
      </c>
      <c r="C66" s="11" t="s">
        <v>88</v>
      </c>
      <c r="D66" s="16" t="s">
        <v>79</v>
      </c>
      <c r="E66" s="12">
        <v>507.66851832822442</v>
      </c>
      <c r="F66" s="12">
        <v>8956.744777942813</v>
      </c>
    </row>
    <row r="67" spans="1:6" x14ac:dyDescent="0.25">
      <c r="A67" s="10" t="s">
        <v>45</v>
      </c>
      <c r="B67" s="10" t="s">
        <v>80</v>
      </c>
      <c r="C67" s="11" t="s">
        <v>88</v>
      </c>
      <c r="D67" s="16" t="s">
        <v>84</v>
      </c>
      <c r="E67" s="12">
        <v>682.8547845068706</v>
      </c>
      <c r="F67" s="12">
        <v>12047.538510691897</v>
      </c>
    </row>
    <row r="68" spans="1:6" x14ac:dyDescent="0.25">
      <c r="A68" s="10" t="s">
        <v>45</v>
      </c>
      <c r="B68" s="10" t="s">
        <v>80</v>
      </c>
      <c r="C68" s="11" t="s">
        <v>88</v>
      </c>
      <c r="D68" s="16" t="s">
        <v>89</v>
      </c>
      <c r="E68" s="12">
        <v>622.14849876128199</v>
      </c>
      <c r="F68" s="12">
        <v>10976.503596747192</v>
      </c>
    </row>
    <row r="69" spans="1:6" x14ac:dyDescent="0.25">
      <c r="A69" s="10" t="s">
        <v>45</v>
      </c>
      <c r="B69" s="10" t="s">
        <v>80</v>
      </c>
      <c r="C69" s="11" t="s">
        <v>88</v>
      </c>
      <c r="D69" s="16" t="s">
        <v>90</v>
      </c>
      <c r="E69" s="12">
        <v>0</v>
      </c>
      <c r="F69" s="12">
        <v>0</v>
      </c>
    </row>
    <row r="70" spans="1:6" x14ac:dyDescent="0.25">
      <c r="A70" s="10" t="s">
        <v>45</v>
      </c>
      <c r="B70" s="10" t="s">
        <v>80</v>
      </c>
      <c r="C70" s="11" t="s">
        <v>91</v>
      </c>
      <c r="D70" s="16" t="s">
        <v>70</v>
      </c>
      <c r="E70" s="12">
        <v>230.39466888161741</v>
      </c>
      <c r="F70" s="12">
        <v>3616.2247687650124</v>
      </c>
    </row>
    <row r="71" spans="1:6" x14ac:dyDescent="0.25">
      <c r="A71" s="10" t="s">
        <v>45</v>
      </c>
      <c r="B71" s="10" t="s">
        <v>80</v>
      </c>
      <c r="C71" s="11" t="s">
        <v>91</v>
      </c>
      <c r="D71" s="16" t="s">
        <v>84</v>
      </c>
      <c r="E71" s="12">
        <v>890.78550427595439</v>
      </c>
      <c r="F71" s="12">
        <v>13981.576135664462</v>
      </c>
    </row>
    <row r="72" spans="1:6" x14ac:dyDescent="0.25">
      <c r="A72" s="10" t="s">
        <v>45</v>
      </c>
      <c r="B72" s="10" t="s">
        <v>80</v>
      </c>
      <c r="C72" s="11" t="s">
        <v>91</v>
      </c>
      <c r="D72" s="16" t="s">
        <v>79</v>
      </c>
      <c r="E72" s="12">
        <v>218.50036758903047</v>
      </c>
      <c r="F72" s="12">
        <v>3429.5343945901332</v>
      </c>
    </row>
    <row r="73" spans="1:6" x14ac:dyDescent="0.25">
      <c r="A73" s="10" t="s">
        <v>45</v>
      </c>
      <c r="B73" s="10" t="s">
        <v>80</v>
      </c>
      <c r="C73" s="11" t="s">
        <v>91</v>
      </c>
      <c r="D73" s="16" t="s">
        <v>51</v>
      </c>
      <c r="E73" s="12">
        <v>163.34610089664062</v>
      </c>
      <c r="F73" s="12">
        <v>2563.8449830934901</v>
      </c>
    </row>
    <row r="74" spans="1:6" x14ac:dyDescent="0.25">
      <c r="A74" s="10" t="s">
        <v>45</v>
      </c>
      <c r="B74" s="10" t="s">
        <v>80</v>
      </c>
      <c r="C74" s="11" t="s">
        <v>91</v>
      </c>
      <c r="D74" s="16" t="s">
        <v>52</v>
      </c>
      <c r="E74" s="12">
        <v>26.6</v>
      </c>
      <c r="F74" s="12">
        <v>417.50783260777177</v>
      </c>
    </row>
    <row r="75" spans="1:6" x14ac:dyDescent="0.25">
      <c r="A75" s="10" t="s">
        <v>45</v>
      </c>
      <c r="B75" s="10" t="s">
        <v>80</v>
      </c>
      <c r="C75" s="11" t="s">
        <v>92</v>
      </c>
      <c r="D75" s="16" t="s">
        <v>84</v>
      </c>
      <c r="E75" s="12">
        <v>924.20634195436719</v>
      </c>
      <c r="F75" s="12">
        <v>14460.215341247691</v>
      </c>
    </row>
    <row r="76" spans="1:6" x14ac:dyDescent="0.25">
      <c r="A76" s="10" t="s">
        <v>45</v>
      </c>
      <c r="B76" s="10" t="s">
        <v>80</v>
      </c>
      <c r="C76" s="11" t="s">
        <v>92</v>
      </c>
      <c r="D76" s="16" t="s">
        <v>52</v>
      </c>
      <c r="E76" s="12">
        <v>509.11264891986423</v>
      </c>
      <c r="F76" s="12">
        <v>7965.6221799631003</v>
      </c>
    </row>
    <row r="77" spans="1:6" x14ac:dyDescent="0.25">
      <c r="A77" s="10" t="s">
        <v>45</v>
      </c>
      <c r="B77" s="10" t="s">
        <v>80</v>
      </c>
      <c r="C77" s="11" t="s">
        <v>92</v>
      </c>
      <c r="D77" s="16" t="s">
        <v>93</v>
      </c>
      <c r="E77" s="12">
        <v>290.07872295037174</v>
      </c>
      <c r="F77" s="12">
        <v>4538.59772364948</v>
      </c>
    </row>
    <row r="78" spans="1:6" x14ac:dyDescent="0.25">
      <c r="A78" s="10" t="s">
        <v>45</v>
      </c>
      <c r="B78" s="10" t="s">
        <v>80</v>
      </c>
      <c r="C78" s="11" t="s">
        <v>94</v>
      </c>
      <c r="D78" s="16" t="s">
        <v>52</v>
      </c>
      <c r="E78" s="12">
        <v>82.2</v>
      </c>
      <c r="F78" s="12">
        <v>1348.6733225955081</v>
      </c>
    </row>
    <row r="79" spans="1:6" x14ac:dyDescent="0.25">
      <c r="A79" s="10" t="s">
        <v>45</v>
      </c>
      <c r="B79" s="10" t="s">
        <v>80</v>
      </c>
      <c r="C79" s="11" t="s">
        <v>94</v>
      </c>
      <c r="D79" s="16" t="s">
        <v>93</v>
      </c>
      <c r="E79" s="12">
        <v>759.96795112508892</v>
      </c>
      <c r="F79" s="12">
        <v>12468.959874817207</v>
      </c>
    </row>
    <row r="80" spans="1:6" x14ac:dyDescent="0.25">
      <c r="A80" s="10" t="s">
        <v>45</v>
      </c>
      <c r="B80" s="10" t="s">
        <v>80</v>
      </c>
      <c r="C80" s="11" t="s">
        <v>94</v>
      </c>
      <c r="D80" s="16" t="s">
        <v>90</v>
      </c>
      <c r="E80" s="12">
        <v>787.87861920746252</v>
      </c>
      <c r="F80" s="12">
        <v>12926.896291587465</v>
      </c>
    </row>
    <row r="81" spans="1:6" x14ac:dyDescent="0.25">
      <c r="A81" s="10" t="s">
        <v>45</v>
      </c>
      <c r="B81" s="10" t="s">
        <v>80</v>
      </c>
      <c r="C81" s="11" t="s">
        <v>94</v>
      </c>
      <c r="D81" s="16" t="s">
        <v>63</v>
      </c>
      <c r="E81" s="12">
        <v>465.7857437504008</v>
      </c>
      <c r="F81" s="12">
        <v>7642.2482559789905</v>
      </c>
    </row>
    <row r="82" spans="1:6" x14ac:dyDescent="0.25">
      <c r="A82" s="10" t="s">
        <v>45</v>
      </c>
      <c r="B82" s="10" t="s">
        <v>80</v>
      </c>
      <c r="C82" s="11" t="s">
        <v>94</v>
      </c>
      <c r="D82" s="16" t="s">
        <v>84</v>
      </c>
      <c r="E82" s="12">
        <v>169.82665260878292</v>
      </c>
      <c r="F82" s="12">
        <v>2786.382917751343</v>
      </c>
    </row>
    <row r="83" spans="1:6" x14ac:dyDescent="0.25">
      <c r="A83" s="10" t="s">
        <v>45</v>
      </c>
      <c r="B83" s="10" t="s">
        <v>80</v>
      </c>
      <c r="C83" s="11" t="s">
        <v>95</v>
      </c>
      <c r="D83" s="16" t="s">
        <v>70</v>
      </c>
      <c r="E83" s="12">
        <v>317.39242741570075</v>
      </c>
      <c r="F83" s="12">
        <v>4821.3016228612814</v>
      </c>
    </row>
    <row r="84" spans="1:6" x14ac:dyDescent="0.25">
      <c r="A84" s="10" t="s">
        <v>45</v>
      </c>
      <c r="B84" s="10" t="s">
        <v>80</v>
      </c>
      <c r="C84" s="11" t="s">
        <v>95</v>
      </c>
      <c r="D84" s="16" t="s">
        <v>87</v>
      </c>
      <c r="E84" s="12">
        <v>857.03331905754601</v>
      </c>
      <c r="F84" s="12">
        <v>13018.634898325665</v>
      </c>
    </row>
    <row r="85" spans="1:6" x14ac:dyDescent="0.25">
      <c r="A85" s="10" t="s">
        <v>45</v>
      </c>
      <c r="B85" s="10" t="s">
        <v>80</v>
      </c>
      <c r="C85" s="11" t="s">
        <v>95</v>
      </c>
      <c r="D85" s="16" t="s">
        <v>90</v>
      </c>
      <c r="E85" s="12">
        <v>307.5564858944191</v>
      </c>
      <c r="F85" s="12">
        <v>4671.8902421139601</v>
      </c>
    </row>
    <row r="86" spans="1:6" x14ac:dyDescent="0.25">
      <c r="A86" s="10" t="s">
        <v>45</v>
      </c>
      <c r="B86" s="10" t="s">
        <v>80</v>
      </c>
      <c r="C86" s="11" t="s">
        <v>95</v>
      </c>
      <c r="D86" s="16" t="s">
        <v>52</v>
      </c>
      <c r="E86" s="12">
        <v>0</v>
      </c>
      <c r="F86" s="12">
        <v>0</v>
      </c>
    </row>
    <row r="87" spans="1:6" x14ac:dyDescent="0.25">
      <c r="A87" s="10" t="s">
        <v>45</v>
      </c>
      <c r="B87" s="10" t="s">
        <v>96</v>
      </c>
      <c r="C87" s="11" t="s">
        <v>97</v>
      </c>
      <c r="D87" s="16" t="s">
        <v>78</v>
      </c>
      <c r="E87" s="12">
        <v>195.87785984555288</v>
      </c>
      <c r="F87" s="12">
        <v>2740.5884174173539</v>
      </c>
    </row>
    <row r="88" spans="1:6" x14ac:dyDescent="0.25">
      <c r="A88" s="10" t="s">
        <v>45</v>
      </c>
      <c r="B88" s="10" t="s">
        <v>96</v>
      </c>
      <c r="C88" s="11" t="s">
        <v>97</v>
      </c>
      <c r="D88" s="16" t="s">
        <v>79</v>
      </c>
      <c r="E88" s="12">
        <v>380.90018867233624</v>
      </c>
      <c r="F88" s="12">
        <v>5329.2937042021167</v>
      </c>
    </row>
    <row r="89" spans="1:6" x14ac:dyDescent="0.25">
      <c r="A89" s="10" t="s">
        <v>45</v>
      </c>
      <c r="B89" s="10" t="s">
        <v>96</v>
      </c>
      <c r="C89" s="11" t="s">
        <v>97</v>
      </c>
      <c r="D89" s="16" t="s">
        <v>98</v>
      </c>
      <c r="E89" s="12">
        <v>126.90345512031077</v>
      </c>
      <c r="F89" s="12">
        <v>1775.5459422887031</v>
      </c>
    </row>
    <row r="90" spans="1:6" x14ac:dyDescent="0.25">
      <c r="A90" s="10" t="s">
        <v>45</v>
      </c>
      <c r="B90" s="10" t="s">
        <v>96</v>
      </c>
      <c r="C90" s="11" t="s">
        <v>97</v>
      </c>
      <c r="D90" s="16" t="s">
        <v>99</v>
      </c>
      <c r="E90" s="12">
        <v>615.34728390440307</v>
      </c>
      <c r="F90" s="12">
        <v>8609.5163602836492</v>
      </c>
    </row>
    <row r="91" spans="1:6" x14ac:dyDescent="0.25">
      <c r="A91" s="10" t="s">
        <v>45</v>
      </c>
      <c r="B91" s="10" t="s">
        <v>96</v>
      </c>
      <c r="C91" s="11" t="s">
        <v>97</v>
      </c>
      <c r="D91" s="16" t="s">
        <v>52</v>
      </c>
      <c r="E91" s="12">
        <v>20</v>
      </c>
      <c r="F91" s="12">
        <v>279.82625699282931</v>
      </c>
    </row>
    <row r="92" spans="1:6" x14ac:dyDescent="0.25">
      <c r="A92" s="10" t="s">
        <v>45</v>
      </c>
      <c r="B92" s="10" t="s">
        <v>96</v>
      </c>
      <c r="C92" s="11" t="s">
        <v>97</v>
      </c>
      <c r="D92" s="16" t="s">
        <v>51</v>
      </c>
      <c r="E92" s="12">
        <v>0</v>
      </c>
      <c r="F92" s="12">
        <v>0</v>
      </c>
    </row>
    <row r="93" spans="1:6" x14ac:dyDescent="0.25">
      <c r="A93" s="10" t="s">
        <v>45</v>
      </c>
      <c r="B93" s="10" t="s">
        <v>96</v>
      </c>
      <c r="C93" s="11" t="s">
        <v>100</v>
      </c>
      <c r="D93" s="16" t="s">
        <v>78</v>
      </c>
      <c r="E93" s="12">
        <v>194.88263916466741</v>
      </c>
      <c r="F93" s="12">
        <v>3904.1676946145058</v>
      </c>
    </row>
    <row r="94" spans="1:6" x14ac:dyDescent="0.25">
      <c r="A94" s="10" t="s">
        <v>45</v>
      </c>
      <c r="B94" s="10" t="s">
        <v>96</v>
      </c>
      <c r="C94" s="11" t="s">
        <v>100</v>
      </c>
      <c r="D94" s="16" t="s">
        <v>98</v>
      </c>
      <c r="E94" s="12">
        <v>349.09059546335607</v>
      </c>
      <c r="F94" s="12">
        <v>6993.4819804558247</v>
      </c>
    </row>
    <row r="95" spans="1:6" x14ac:dyDescent="0.25">
      <c r="A95" s="10" t="s">
        <v>45</v>
      </c>
      <c r="B95" s="10" t="s">
        <v>96</v>
      </c>
      <c r="C95" s="11" t="s">
        <v>100</v>
      </c>
      <c r="D95" s="16" t="s">
        <v>79</v>
      </c>
      <c r="E95" s="12">
        <v>1123.2763861963952</v>
      </c>
      <c r="F95" s="12">
        <v>22503.078765296119</v>
      </c>
    </row>
    <row r="96" spans="1:6" x14ac:dyDescent="0.25">
      <c r="A96" s="10" t="s">
        <v>45</v>
      </c>
      <c r="B96" s="10" t="s">
        <v>96</v>
      </c>
      <c r="C96" s="11" t="s">
        <v>100</v>
      </c>
      <c r="D96" s="16" t="s">
        <v>99</v>
      </c>
      <c r="E96" s="12">
        <v>610.7289058596225</v>
      </c>
      <c r="F96" s="12">
        <v>12234.994736548579</v>
      </c>
    </row>
    <row r="97" spans="1:6" x14ac:dyDescent="0.25">
      <c r="A97" s="10" t="s">
        <v>45</v>
      </c>
      <c r="B97" s="10" t="s">
        <v>96</v>
      </c>
      <c r="C97" s="11" t="s">
        <v>100</v>
      </c>
      <c r="D97" s="16" t="s">
        <v>51</v>
      </c>
      <c r="E97" s="12">
        <v>175.9326370178872</v>
      </c>
      <c r="F97" s="12">
        <v>3524.5341545954711</v>
      </c>
    </row>
    <row r="98" spans="1:6" x14ac:dyDescent="0.25">
      <c r="A98" s="10" t="s">
        <v>45</v>
      </c>
      <c r="B98" s="10" t="s">
        <v>96</v>
      </c>
      <c r="C98" s="11" t="s">
        <v>100</v>
      </c>
      <c r="D98" s="16" t="s">
        <v>52</v>
      </c>
      <c r="E98" s="12">
        <v>19</v>
      </c>
      <c r="F98" s="12">
        <v>380.63516850773658</v>
      </c>
    </row>
    <row r="99" spans="1:6" x14ac:dyDescent="0.25">
      <c r="A99" s="10" t="s">
        <v>45</v>
      </c>
      <c r="B99" s="10" t="s">
        <v>96</v>
      </c>
      <c r="C99" s="11" t="s">
        <v>101</v>
      </c>
      <c r="D99" s="16" t="s">
        <v>78</v>
      </c>
      <c r="E99" s="12">
        <v>167.4520318517437</v>
      </c>
      <c r="F99" s="12">
        <v>1797.312974466839</v>
      </c>
    </row>
    <row r="100" spans="1:6" x14ac:dyDescent="0.25">
      <c r="A100" s="10" t="s">
        <v>45</v>
      </c>
      <c r="B100" s="10" t="s">
        <v>96</v>
      </c>
      <c r="C100" s="11" t="s">
        <v>101</v>
      </c>
      <c r="D100" s="16" t="s">
        <v>98</v>
      </c>
      <c r="E100" s="12">
        <v>167.77235696397457</v>
      </c>
      <c r="F100" s="12">
        <v>1800.7511201488799</v>
      </c>
    </row>
    <row r="101" spans="1:6" x14ac:dyDescent="0.25">
      <c r="A101" s="10" t="s">
        <v>45</v>
      </c>
      <c r="B101" s="10" t="s">
        <v>96</v>
      </c>
      <c r="C101" s="11" t="s">
        <v>101</v>
      </c>
      <c r="D101" s="16" t="s">
        <v>79</v>
      </c>
      <c r="E101" s="12">
        <v>512.84124403555813</v>
      </c>
      <c r="F101" s="12">
        <v>5504.4791726558242</v>
      </c>
    </row>
    <row r="102" spans="1:6" x14ac:dyDescent="0.25">
      <c r="A102" s="10" t="s">
        <v>45</v>
      </c>
      <c r="B102" s="10" t="s">
        <v>96</v>
      </c>
      <c r="C102" s="11" t="s">
        <v>101</v>
      </c>
      <c r="D102" s="16" t="s">
        <v>99</v>
      </c>
      <c r="E102" s="12">
        <v>322.31194121605171</v>
      </c>
      <c r="F102" s="12">
        <v>3459.4709145487773</v>
      </c>
    </row>
    <row r="103" spans="1:6" x14ac:dyDescent="0.25">
      <c r="A103" s="10" t="s">
        <v>45</v>
      </c>
      <c r="B103" s="10" t="s">
        <v>96</v>
      </c>
      <c r="C103" s="11" t="s">
        <v>101</v>
      </c>
      <c r="D103" s="16" t="s">
        <v>52</v>
      </c>
      <c r="E103" s="12">
        <v>20</v>
      </c>
      <c r="F103" s="12">
        <v>214.66600967351869</v>
      </c>
    </row>
    <row r="104" spans="1:6" x14ac:dyDescent="0.25">
      <c r="A104" s="10" t="s">
        <v>45</v>
      </c>
      <c r="B104" s="10" t="s">
        <v>102</v>
      </c>
      <c r="C104" s="11" t="s">
        <v>103</v>
      </c>
      <c r="D104" s="16" t="s">
        <v>104</v>
      </c>
      <c r="E104" s="12">
        <v>0</v>
      </c>
      <c r="F104" s="12">
        <v>0</v>
      </c>
    </row>
    <row r="105" spans="1:6" x14ac:dyDescent="0.25">
      <c r="A105" s="10" t="s">
        <v>45</v>
      </c>
      <c r="B105" s="10" t="s">
        <v>102</v>
      </c>
      <c r="C105" s="11" t="s">
        <v>103</v>
      </c>
      <c r="D105" s="16" t="s">
        <v>61</v>
      </c>
      <c r="E105" s="12">
        <v>970.2020705882087</v>
      </c>
      <c r="F105" s="12">
        <v>10703.00533212552</v>
      </c>
    </row>
    <row r="106" spans="1:6" x14ac:dyDescent="0.25">
      <c r="A106" s="10" t="s">
        <v>45</v>
      </c>
      <c r="B106" s="10" t="s">
        <v>102</v>
      </c>
      <c r="C106" s="11" t="s">
        <v>103</v>
      </c>
      <c r="D106" s="16" t="s">
        <v>105</v>
      </c>
      <c r="E106" s="12">
        <v>390.13359620147105</v>
      </c>
      <c r="F106" s="12">
        <v>4303.8477106672099</v>
      </c>
    </row>
    <row r="107" spans="1:6" x14ac:dyDescent="0.25">
      <c r="A107" s="10" t="s">
        <v>45</v>
      </c>
      <c r="B107" s="10" t="s">
        <v>102</v>
      </c>
      <c r="C107" s="11" t="s">
        <v>103</v>
      </c>
      <c r="D107" s="16" t="s">
        <v>51</v>
      </c>
      <c r="E107" s="12">
        <v>139.42671169247288</v>
      </c>
      <c r="F107" s="12">
        <v>1538.1175570781154</v>
      </c>
    </row>
    <row r="108" spans="1:6" x14ac:dyDescent="0.25">
      <c r="A108" s="10" t="s">
        <v>45</v>
      </c>
      <c r="B108" s="10" t="s">
        <v>102</v>
      </c>
      <c r="C108" s="11" t="s">
        <v>103</v>
      </c>
      <c r="D108" s="16" t="s">
        <v>52</v>
      </c>
      <c r="E108" s="12">
        <v>20</v>
      </c>
      <c r="F108" s="12">
        <v>220.63455967758472</v>
      </c>
    </row>
    <row r="109" spans="1:6" x14ac:dyDescent="0.25">
      <c r="A109" s="10" t="s">
        <v>45</v>
      </c>
      <c r="B109" s="10" t="s">
        <v>102</v>
      </c>
      <c r="C109" s="11" t="s">
        <v>106</v>
      </c>
      <c r="D109" s="16" t="s">
        <v>61</v>
      </c>
      <c r="E109" s="12">
        <v>278.00569815814578</v>
      </c>
      <c r="F109" s="12">
        <v>3952.4964180312563</v>
      </c>
    </row>
    <row r="110" spans="1:6" x14ac:dyDescent="0.25">
      <c r="A110" s="10" t="s">
        <v>45</v>
      </c>
      <c r="B110" s="10" t="s">
        <v>102</v>
      </c>
      <c r="C110" s="11" t="s">
        <v>106</v>
      </c>
      <c r="D110" s="16" t="s">
        <v>105</v>
      </c>
      <c r="E110" s="12">
        <v>260.11516296926601</v>
      </c>
      <c r="F110" s="12">
        <v>3698.1409256107945</v>
      </c>
    </row>
    <row r="111" spans="1:6" x14ac:dyDescent="0.25">
      <c r="A111" s="10" t="s">
        <v>45</v>
      </c>
      <c r="B111" s="10" t="s">
        <v>102</v>
      </c>
      <c r="C111" s="11" t="s">
        <v>106</v>
      </c>
      <c r="D111" s="16" t="s">
        <v>63</v>
      </c>
      <c r="E111" s="12">
        <v>275.14698929279496</v>
      </c>
      <c r="F111" s="12">
        <v>3911.8532347247551</v>
      </c>
    </row>
    <row r="112" spans="1:6" x14ac:dyDescent="0.25">
      <c r="A112" s="10" t="s">
        <v>45</v>
      </c>
      <c r="B112" s="10" t="s">
        <v>102</v>
      </c>
      <c r="C112" s="11" t="s">
        <v>106</v>
      </c>
      <c r="D112" s="16" t="s">
        <v>52</v>
      </c>
      <c r="E112" s="12">
        <v>19.5</v>
      </c>
      <c r="F112" s="12">
        <v>277.23777124800341</v>
      </c>
    </row>
    <row r="113" spans="1:6" x14ac:dyDescent="0.25">
      <c r="A113" s="10" t="s">
        <v>45</v>
      </c>
      <c r="B113" s="10" t="s">
        <v>102</v>
      </c>
      <c r="C113" s="11" t="s">
        <v>107</v>
      </c>
      <c r="D113" s="16" t="s">
        <v>48</v>
      </c>
      <c r="E113" s="12">
        <v>541.66292669750828</v>
      </c>
      <c r="F113" s="12">
        <v>9674.6868820023319</v>
      </c>
    </row>
    <row r="114" spans="1:6" x14ac:dyDescent="0.25">
      <c r="A114" s="10" t="s">
        <v>45</v>
      </c>
      <c r="B114" s="10" t="s">
        <v>102</v>
      </c>
      <c r="C114" s="11" t="s">
        <v>107</v>
      </c>
      <c r="D114" s="16" t="s">
        <v>105</v>
      </c>
      <c r="E114" s="12">
        <v>1145.5195639278688</v>
      </c>
      <c r="F114" s="12">
        <v>20460.220834716703</v>
      </c>
    </row>
    <row r="115" spans="1:6" x14ac:dyDescent="0.25">
      <c r="A115" s="10" t="s">
        <v>45</v>
      </c>
      <c r="B115" s="10" t="s">
        <v>102</v>
      </c>
      <c r="C115" s="11" t="s">
        <v>107</v>
      </c>
      <c r="D115" s="16" t="s">
        <v>51</v>
      </c>
      <c r="E115" s="12">
        <v>440.94455078125645</v>
      </c>
      <c r="F115" s="12">
        <v>7875.7475375754884</v>
      </c>
    </row>
    <row r="116" spans="1:6" x14ac:dyDescent="0.25">
      <c r="A116" s="10" t="s">
        <v>45</v>
      </c>
      <c r="B116" s="10" t="s">
        <v>102</v>
      </c>
      <c r="C116" s="11" t="s">
        <v>107</v>
      </c>
      <c r="D116" s="16" t="s">
        <v>52</v>
      </c>
      <c r="E116" s="12">
        <v>20</v>
      </c>
      <c r="F116" s="12">
        <v>357.22167440878457</v>
      </c>
    </row>
  </sheetData>
  <autoFilter ref="A1:F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Заполнить</vt:lpstr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Bomba</dc:creator>
  <cp:lastModifiedBy>Александр</cp:lastModifiedBy>
  <dcterms:created xsi:type="dcterms:W3CDTF">2013-09-08T09:51:41Z</dcterms:created>
  <dcterms:modified xsi:type="dcterms:W3CDTF">2013-09-08T10:23:38Z</dcterms:modified>
</cp:coreProperties>
</file>