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20955" windowHeight="94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3" i="1"/>
  <c r="D14"/>
  <c r="D15"/>
  <c r="D16"/>
  <c r="D17"/>
  <c r="D18"/>
  <c r="D19"/>
  <c r="D20"/>
  <c r="D21"/>
  <c r="D22"/>
  <c r="F2"/>
  <c r="C25"/>
  <c r="J21"/>
  <c r="I18"/>
  <c r="F25" s="1"/>
  <c r="G2"/>
  <c r="H2"/>
  <c r="H1" s="1"/>
  <c r="G1"/>
  <c r="I2"/>
  <c r="I1" s="1"/>
  <c r="K2"/>
  <c r="E8"/>
  <c r="D6"/>
  <c r="D7"/>
  <c r="D8"/>
  <c r="D9"/>
  <c r="D10"/>
  <c r="D11"/>
  <c r="D12"/>
  <c r="D5"/>
</calcChain>
</file>

<file path=xl/sharedStrings.xml><?xml version="1.0" encoding="utf-8"?>
<sst xmlns="http://schemas.openxmlformats.org/spreadsheetml/2006/main" count="3" uniqueCount="3">
  <si>
    <t>Data</t>
  </si>
  <si>
    <t>Время на производство, min</t>
  </si>
  <si>
    <t>Индекс продукции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</si>
</sst>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64" fontId="0" fillId="0" borderId="0" xfId="0" applyNumberFormat="1"/>
    <xf numFmtId="1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0" xfId="0" applyNumberFormat="1" applyFill="1"/>
    <xf numFmtId="14" fontId="0" fillId="4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 vertical="center" shrinkToFit="1"/>
    </xf>
    <xf numFmtId="0" fontId="0" fillId="5" borderId="0" xfId="0" applyFill="1"/>
    <xf numFmtId="164" fontId="0" fillId="5" borderId="0" xfId="0" applyNumberFormat="1" applyFill="1"/>
  </cellXfs>
  <cellStyles count="2">
    <cellStyle name="Normalny 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5"/>
  <sheetViews>
    <sheetView tabSelected="1" workbookViewId="0">
      <selection activeCell="G3" sqref="G3"/>
    </sheetView>
  </sheetViews>
  <sheetFormatPr defaultRowHeight="15"/>
  <cols>
    <col min="2" max="2" width="18.5703125" customWidth="1"/>
    <col min="3" max="4" width="14.42578125" customWidth="1"/>
    <col min="6" max="10" width="9.7109375" customWidth="1"/>
  </cols>
  <sheetData>
    <row r="1" spans="2:11">
      <c r="G1">
        <f>G2-1380</f>
        <v>0</v>
      </c>
      <c r="H1">
        <f>H2-1380</f>
        <v>0</v>
      </c>
      <c r="I1">
        <f>I2-1380</f>
        <v>0</v>
      </c>
    </row>
    <row r="2" spans="2:11">
      <c r="F2">
        <f>SUM(F4:F24)</f>
        <v>1380</v>
      </c>
      <c r="G2">
        <f>SUM(G4:G26)</f>
        <v>1380</v>
      </c>
      <c r="H2">
        <f t="shared" ref="H2:K2" si="0">SUM(H4:H26)</f>
        <v>1379.9999999999998</v>
      </c>
      <c r="I2">
        <f t="shared" si="0"/>
        <v>1380.0000000000002</v>
      </c>
      <c r="K2">
        <f t="shared" si="0"/>
        <v>0</v>
      </c>
    </row>
    <row r="3" spans="2:11" ht="45">
      <c r="B3" s="1" t="s">
        <v>2</v>
      </c>
      <c r="C3" s="2" t="s">
        <v>1</v>
      </c>
      <c r="D3" s="3" t="s">
        <v>0</v>
      </c>
      <c r="F3" s="11">
        <v>41518</v>
      </c>
      <c r="G3" s="11">
        <v>41519</v>
      </c>
      <c r="H3" s="11">
        <v>41520</v>
      </c>
      <c r="I3" s="11">
        <v>41521</v>
      </c>
      <c r="J3" s="11">
        <v>41522</v>
      </c>
    </row>
    <row r="4" spans="2:11">
      <c r="B4" s="1"/>
      <c r="C4" s="2"/>
      <c r="D4" s="3"/>
      <c r="F4" s="12"/>
      <c r="G4" s="12"/>
      <c r="H4" s="12"/>
      <c r="I4" s="12"/>
      <c r="J4" s="12"/>
    </row>
    <row r="5" spans="2:11">
      <c r="B5" s="1">
        <v>1</v>
      </c>
      <c r="C5" s="8">
        <v>239.75747238966204</v>
      </c>
      <c r="D5" s="5">
        <f>CEILING(SUM($C$4:C5)/1380,1)+("01.09.2013")-1</f>
        <v>41518</v>
      </c>
      <c r="F5" s="13">
        <v>239.75747238966204</v>
      </c>
      <c r="G5" s="13"/>
      <c r="H5" s="13"/>
      <c r="I5" s="12"/>
      <c r="J5" s="12"/>
    </row>
    <row r="6" spans="2:11">
      <c r="B6" s="1">
        <v>2</v>
      </c>
      <c r="C6" s="8">
        <v>205.50640490542463</v>
      </c>
      <c r="D6" s="5">
        <f>CEILING(SUM($C$4:C6)/1380,1)+("01.09.2013")-1</f>
        <v>41518</v>
      </c>
      <c r="F6" s="13">
        <v>205.50640490542463</v>
      </c>
      <c r="G6" s="12"/>
      <c r="H6" s="12"/>
      <c r="I6" s="12"/>
      <c r="J6" s="12"/>
    </row>
    <row r="7" spans="2:11">
      <c r="B7" s="1">
        <v>3</v>
      </c>
      <c r="C7" s="8">
        <v>272.90725889281453</v>
      </c>
      <c r="D7" s="5">
        <f>CEILING(SUM($C$4:C7)/1380,1)+("01.09.2013")-1</f>
        <v>41518</v>
      </c>
      <c r="F7" s="13">
        <v>272.90725889281453</v>
      </c>
      <c r="G7" s="12"/>
      <c r="H7" s="12"/>
      <c r="I7" s="12"/>
      <c r="J7" s="12"/>
    </row>
    <row r="8" spans="2:11">
      <c r="B8" s="1">
        <v>4</v>
      </c>
      <c r="C8" s="8">
        <v>988.22164186475845</v>
      </c>
      <c r="D8" s="7">
        <f>CEILING(SUM($C$4:C8)/1380,1)+("01.09.2013")-1</f>
        <v>41519</v>
      </c>
      <c r="E8" s="9">
        <f>SUM(C5:C8)</f>
        <v>1706.3927780526597</v>
      </c>
      <c r="F8" s="13">
        <v>661.8288638120988</v>
      </c>
      <c r="G8" s="13">
        <v>326.39277805265965</v>
      </c>
      <c r="H8" s="12"/>
      <c r="I8" s="12"/>
      <c r="J8" s="12"/>
    </row>
    <row r="9" spans="2:11">
      <c r="B9" s="1">
        <v>5</v>
      </c>
      <c r="C9" s="4">
        <v>215.1475041807596</v>
      </c>
      <c r="D9" s="10">
        <f>CEILING(SUM($C$4:C9)/1380,1)+("01.09.2013")-1</f>
        <v>41519</v>
      </c>
      <c r="F9" s="12"/>
      <c r="G9" s="13">
        <v>215.1475041807596</v>
      </c>
      <c r="H9" s="12"/>
      <c r="I9" s="12"/>
      <c r="J9" s="12"/>
    </row>
    <row r="10" spans="2:11">
      <c r="B10" s="1">
        <v>6</v>
      </c>
      <c r="C10" s="4">
        <v>155.30437875230803</v>
      </c>
      <c r="D10" s="5">
        <f>CEILING(SUM($C$4:C10)/1380,1)+("01.09.2013")-1</f>
        <v>41519</v>
      </c>
      <c r="F10" s="12"/>
      <c r="G10" s="13">
        <v>155.30437875230803</v>
      </c>
      <c r="H10" s="12"/>
      <c r="I10" s="12"/>
      <c r="J10" s="12"/>
    </row>
    <row r="11" spans="2:11">
      <c r="B11" s="1">
        <v>7</v>
      </c>
      <c r="C11" s="4">
        <v>177.00426993694975</v>
      </c>
      <c r="D11" s="5">
        <f>CEILING(SUM($C$4:C11)/1380,1)+("01.09.2013")-1</f>
        <v>41519</v>
      </c>
      <c r="F11" s="12"/>
      <c r="G11" s="13">
        <v>177.00426993694975</v>
      </c>
      <c r="H11" s="12"/>
      <c r="I11" s="12"/>
      <c r="J11" s="12"/>
    </row>
    <row r="12" spans="2:11">
      <c r="B12" s="1">
        <v>8</v>
      </c>
      <c r="C12" s="4">
        <v>177.00426993694975</v>
      </c>
      <c r="D12" s="5">
        <f>CEILING(SUM($C$4:C12)/1380,1)+("01.09.2013")-1</f>
        <v>41519</v>
      </c>
      <c r="F12" s="12"/>
      <c r="G12" s="13">
        <v>177.00426993694975</v>
      </c>
      <c r="H12" s="12"/>
      <c r="I12" s="12"/>
      <c r="J12" s="12"/>
    </row>
    <row r="13" spans="2:11">
      <c r="B13" s="1">
        <v>9</v>
      </c>
      <c r="C13" s="4">
        <v>263.11097455641379</v>
      </c>
      <c r="D13" s="5">
        <f>CEILING(SUM($C$4:C13)/1380,1)+("01.09.2013")-1</f>
        <v>41519</v>
      </c>
      <c r="F13" s="12"/>
      <c r="G13" s="13">
        <v>263.11097455641379</v>
      </c>
      <c r="H13" s="12"/>
      <c r="I13" s="12"/>
      <c r="J13" s="12"/>
    </row>
    <row r="14" spans="2:11">
      <c r="B14" s="1">
        <v>10</v>
      </c>
      <c r="C14" s="4">
        <v>273.960920148735</v>
      </c>
      <c r="D14" s="5">
        <f>CEILING(SUM($C$4:C14)/1380,1)+("01.09.2013")-1</f>
        <v>41520</v>
      </c>
      <c r="F14" s="12"/>
      <c r="G14" s="13">
        <v>66.035824583959496</v>
      </c>
      <c r="H14" s="13">
        <v>207.92509556477552</v>
      </c>
      <c r="I14" s="12"/>
      <c r="J14" s="12"/>
    </row>
    <row r="15" spans="2:11">
      <c r="B15" s="1">
        <v>11</v>
      </c>
      <c r="C15" s="4">
        <v>306.30289888996703</v>
      </c>
      <c r="D15" s="5">
        <f>CEILING(SUM($C$4:C15)/1380,1)+("01.09.2013")-1</f>
        <v>41520</v>
      </c>
      <c r="F15" s="12"/>
      <c r="G15" s="13"/>
      <c r="H15" s="13">
        <v>306.30289888996703</v>
      </c>
      <c r="I15" s="12"/>
      <c r="J15" s="12"/>
    </row>
    <row r="16" spans="2:11">
      <c r="B16" s="1">
        <v>12</v>
      </c>
      <c r="C16" s="4">
        <v>338.64487763119803</v>
      </c>
      <c r="D16" s="5">
        <f>CEILING(SUM($C$4:C16)/1380,1)+("01.09.2013")-1</f>
        <v>41520</v>
      </c>
      <c r="F16" s="12"/>
      <c r="G16" s="12"/>
      <c r="H16" s="13">
        <v>338.64487763119803</v>
      </c>
      <c r="I16" s="12"/>
      <c r="J16" s="12"/>
    </row>
    <row r="17" spans="2:10">
      <c r="B17" s="1">
        <v>13</v>
      </c>
      <c r="C17" s="4">
        <v>370.98685637243</v>
      </c>
      <c r="D17" s="5">
        <f>CEILING(SUM($C$4:C17)/1380,1)+("01.09.2013")-1</f>
        <v>41520</v>
      </c>
      <c r="F17" s="12"/>
      <c r="G17" s="12"/>
      <c r="H17" s="13">
        <v>370.98685637243</v>
      </c>
      <c r="I17" s="12"/>
      <c r="J17" s="12"/>
    </row>
    <row r="18" spans="2:10">
      <c r="B18" s="1">
        <v>14</v>
      </c>
      <c r="C18" s="4">
        <v>403.32883511366202</v>
      </c>
      <c r="D18" s="5">
        <f>CEILING(SUM($C$4:C18)/1380,1)+("01.09.2013")-1</f>
        <v>41521</v>
      </c>
      <c r="F18" s="12"/>
      <c r="G18" s="12"/>
      <c r="H18" s="13">
        <v>156.14027154162901</v>
      </c>
      <c r="I18" s="13">
        <f>C18-H18</f>
        <v>247.18856357203302</v>
      </c>
      <c r="J18" s="12"/>
    </row>
    <row r="19" spans="2:10">
      <c r="B19" s="1">
        <v>15</v>
      </c>
      <c r="C19" s="4">
        <v>435.67081385489399</v>
      </c>
      <c r="D19" s="5">
        <f>CEILING(SUM($C$4:C19)/1380,1)+("01.09.2013")-1</f>
        <v>41521</v>
      </c>
      <c r="F19" s="12"/>
      <c r="G19" s="12"/>
      <c r="H19" s="12"/>
      <c r="I19" s="13">
        <v>435.67081385489399</v>
      </c>
      <c r="J19" s="12"/>
    </row>
    <row r="20" spans="2:10">
      <c r="B20" s="1">
        <v>16</v>
      </c>
      <c r="C20" s="4">
        <v>468.012792596125</v>
      </c>
      <c r="D20" s="5">
        <f>CEILING(SUM($C$4:C20)/1380,1)+("01.09.2013")-1</f>
        <v>41521</v>
      </c>
      <c r="F20" s="12"/>
      <c r="G20" s="12"/>
      <c r="H20" s="12"/>
      <c r="I20" s="13">
        <v>468.012792596125</v>
      </c>
      <c r="J20" s="12"/>
    </row>
    <row r="21" spans="2:10">
      <c r="B21" s="1">
        <v>17</v>
      </c>
      <c r="C21" s="4">
        <v>500.35477133735702</v>
      </c>
      <c r="D21" s="5">
        <f>CEILING(SUM($C$4:C21)/1380,1)+("01.09.2013")-1</f>
        <v>41522</v>
      </c>
      <c r="F21" s="12"/>
      <c r="G21" s="12"/>
      <c r="H21" s="12"/>
      <c r="I21" s="13">
        <v>229.12782997694799</v>
      </c>
      <c r="J21" s="13">
        <f>C21-I21</f>
        <v>271.226941360409</v>
      </c>
    </row>
    <row r="22" spans="2:10">
      <c r="B22" s="1">
        <v>18</v>
      </c>
      <c r="C22" s="4">
        <v>532.69675007858905</v>
      </c>
      <c r="D22" s="5">
        <f>CEILING(SUM($C$4:C22)/1380,1)+("01.09.2013")-1</f>
        <v>41522</v>
      </c>
      <c r="F22" s="12"/>
      <c r="G22" s="12"/>
      <c r="H22" s="12"/>
      <c r="I22" s="13"/>
      <c r="J22" s="13">
        <v>532.69675007858905</v>
      </c>
    </row>
    <row r="25" spans="2:10">
      <c r="C25" s="6">
        <f>SUM(C5:C24)</f>
        <v>6323.9236914389967</v>
      </c>
      <c r="F25" s="6">
        <f>SUM(F5:J24)</f>
        <v>6323.9236914389967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Barlinek Invest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obondareva</dc:creator>
  <cp:lastModifiedBy>obondareva</cp:lastModifiedBy>
  <dcterms:created xsi:type="dcterms:W3CDTF">2013-09-25T08:11:35Z</dcterms:created>
  <dcterms:modified xsi:type="dcterms:W3CDTF">2013-09-26T05:46:10Z</dcterms:modified>
</cp:coreProperties>
</file>