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0" windowWidth="9720" windowHeight="7140" tabRatio="910" activeTab="0"/>
  </bookViews>
  <sheets>
    <sheet name="Лист3" sheetId="1" r:id="rId1"/>
  </sheets>
  <definedNames>
    <definedName name="_xlnm.Print_Area" localSheetId="0">'Лист3'!$A$1:$CP$25</definedName>
  </definedNames>
  <calcPr fullCalcOnLoad="1"/>
</workbook>
</file>

<file path=xl/sharedStrings.xml><?xml version="1.0" encoding="utf-8"?>
<sst xmlns="http://schemas.openxmlformats.org/spreadsheetml/2006/main" count="70" uniqueCount="34">
  <si>
    <t>№ п/п</t>
  </si>
  <si>
    <t>Наименование работ</t>
  </si>
  <si>
    <t>ко-во чел.</t>
  </si>
  <si>
    <t>Длит-сть, час</t>
  </si>
  <si>
    <t>№ тех. карты</t>
  </si>
  <si>
    <t>Ответственный, Ф.И.О.</t>
  </si>
  <si>
    <t>Производитель, фирма</t>
  </si>
  <si>
    <t>Начало, час</t>
  </si>
  <si>
    <t>Технологи</t>
  </si>
  <si>
    <t>1.1</t>
  </si>
  <si>
    <t>Очистка хомутов электродов.</t>
  </si>
  <si>
    <t>Жиличев А.А.</t>
  </si>
  <si>
    <t>1.2</t>
  </si>
  <si>
    <t>Очистка песочницы кожуха</t>
  </si>
  <si>
    <t>1.3</t>
  </si>
  <si>
    <t>Очистка панели 2-го инжектора</t>
  </si>
  <si>
    <t>1.4</t>
  </si>
  <si>
    <t>1.5</t>
  </si>
  <si>
    <t>1.6</t>
  </si>
  <si>
    <t>Очистка рельсового пути шахтовоза, его площадок.</t>
  </si>
  <si>
    <t>1.7</t>
  </si>
  <si>
    <t>Очистка площадки перепускания электродов</t>
  </si>
  <si>
    <t>1.8</t>
  </si>
  <si>
    <t>1.9</t>
  </si>
  <si>
    <t>Очистка свода район рамы шиберов.</t>
  </si>
  <si>
    <t>Демонтаж-монтаж электродов</t>
  </si>
  <si>
    <t xml:space="preserve">   демонтаж старого блока СВО</t>
  </si>
  <si>
    <t>Заправка печи с использованием заправочной машины</t>
  </si>
  <si>
    <t>1</t>
  </si>
  <si>
    <t>0,25</t>
  </si>
  <si>
    <t>1,5</t>
  </si>
  <si>
    <t>2</t>
  </si>
  <si>
    <t>ТИ</t>
  </si>
  <si>
    <t>ОАО "Северсталь"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</si>
</sst>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[$-FC19]d\ mmmm\ yyyy\ &quot;г.&quot;"/>
    <numFmt numFmtId="182" formatCode="[$-F800]dddd\,\ mmmm\ dd\,\ yyyy"/>
    <numFmt numFmtId="183" formatCode="0.0"/>
    <numFmt numFmtId="184" formatCode="#&quot; час&quot;"/>
  </numFmts>
  <fonts count="26">
    <font>
      <sz val="10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0.5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/>
      <right style="dotted"/>
      <top style="dotted"/>
      <bottom style="dotted"/>
    </border>
    <border>
      <left style="double"/>
      <right style="dotted"/>
      <top style="dotted"/>
      <bottom style="double"/>
    </border>
    <border>
      <left style="dotted"/>
      <right style="dotted"/>
      <top style="dotted"/>
      <bottom style="double"/>
    </border>
    <border>
      <left style="dotted"/>
      <right>
        <color indexed="63"/>
      </right>
      <top style="dotted"/>
      <bottom style="double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double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 style="double"/>
      <right style="dotted"/>
      <top style="double"/>
      <bottom style="dotted"/>
    </border>
    <border>
      <left style="dotted"/>
      <right style="dotted"/>
      <top style="double"/>
      <bottom style="dotted"/>
    </border>
    <border>
      <left style="dotted"/>
      <right>
        <color indexed="63"/>
      </right>
      <top style="double"/>
      <bottom style="dotted"/>
    </border>
    <border>
      <left>
        <color indexed="63"/>
      </left>
      <right style="double"/>
      <top style="double"/>
      <bottom style="dotted"/>
    </border>
    <border>
      <left style="thin"/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3" fillId="11" borderId="0" xfId="0" applyFont="1" applyFill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4" borderId="11" xfId="0" applyNumberFormat="1" applyFont="1" applyFill="1" applyBorder="1" applyAlignment="1">
      <alignment horizontal="center"/>
    </xf>
    <xf numFmtId="0" fontId="2" fillId="4" borderId="12" xfId="0" applyNumberFormat="1" applyFont="1" applyFill="1" applyBorder="1" applyAlignment="1">
      <alignment horizontal="center"/>
    </xf>
    <xf numFmtId="0" fontId="2" fillId="4" borderId="13" xfId="0" applyNumberFormat="1" applyFont="1" applyFill="1" applyBorder="1" applyAlignment="1">
      <alignment horizontal="center"/>
    </xf>
    <xf numFmtId="0" fontId="2" fillId="7" borderId="11" xfId="0" applyNumberFormat="1" applyFont="1" applyFill="1" applyBorder="1" applyAlignment="1">
      <alignment horizontal="center"/>
    </xf>
    <xf numFmtId="0" fontId="2" fillId="7" borderId="13" xfId="0" applyNumberFormat="1" applyFont="1" applyFill="1" applyBorder="1" applyAlignment="1">
      <alignment horizontal="center"/>
    </xf>
    <xf numFmtId="182" fontId="0" fillId="0" borderId="0" xfId="0" applyNumberFormat="1" applyAlignment="1">
      <alignment horizontal="left"/>
    </xf>
    <xf numFmtId="0" fontId="4" fillId="24" borderId="0" xfId="0" applyFont="1" applyFill="1" applyBorder="1" applyAlignment="1">
      <alignment horizontal="center" vertical="center" wrapText="1"/>
    </xf>
    <xf numFmtId="49" fontId="3" fillId="0" borderId="14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49" fontId="3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83" fontId="0" fillId="0" borderId="0" xfId="0" applyNumberFormat="1" applyAlignment="1">
      <alignment/>
    </xf>
    <xf numFmtId="0" fontId="3" fillId="0" borderId="2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Font="1" applyFill="1" applyBorder="1" applyAlignment="1">
      <alignment wrapText="1"/>
    </xf>
    <xf numFmtId="0" fontId="3" fillId="25" borderId="24" xfId="0" applyFont="1" applyFill="1" applyBorder="1" applyAlignment="1">
      <alignment vertical="center" wrapText="1"/>
    </xf>
    <xf numFmtId="0" fontId="3" fillId="25" borderId="25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184" fontId="2" fillId="7" borderId="37" xfId="0" applyNumberFormat="1" applyFont="1" applyFill="1" applyBorder="1" applyAlignment="1">
      <alignment horizontal="center" vertical="center"/>
    </xf>
    <xf numFmtId="184" fontId="2" fillId="7" borderId="38" xfId="0" applyNumberFormat="1" applyFont="1" applyFill="1" applyBorder="1" applyAlignment="1">
      <alignment horizontal="center" vertical="center"/>
    </xf>
    <xf numFmtId="184" fontId="2" fillId="4" borderId="39" xfId="0" applyNumberFormat="1" applyFont="1" applyFill="1" applyBorder="1" applyAlignment="1">
      <alignment horizontal="center" vertical="center"/>
    </xf>
    <xf numFmtId="184" fontId="2" fillId="4" borderId="40" xfId="0" applyNumberFormat="1" applyFont="1" applyFill="1" applyBorder="1" applyAlignment="1">
      <alignment horizontal="center" vertical="center"/>
    </xf>
    <xf numFmtId="184" fontId="2" fillId="4" borderId="41" xfId="0" applyNumberFormat="1" applyFont="1" applyFill="1" applyBorder="1" applyAlignment="1">
      <alignment horizontal="center" vertical="center"/>
    </xf>
    <xf numFmtId="184" fontId="2" fillId="4" borderId="37" xfId="0" applyNumberFormat="1" applyFont="1" applyFill="1" applyBorder="1" applyAlignment="1">
      <alignment horizontal="center" vertical="center"/>
    </xf>
    <xf numFmtId="184" fontId="2" fillId="4" borderId="38" xfId="0" applyNumberFormat="1" applyFont="1" applyFill="1" applyBorder="1" applyAlignment="1">
      <alignment horizontal="center" vertical="center"/>
    </xf>
    <xf numFmtId="184" fontId="2" fillId="4" borderId="42" xfId="0" applyNumberFormat="1" applyFont="1" applyFill="1" applyBorder="1" applyAlignment="1">
      <alignment horizontal="center" vertical="center"/>
    </xf>
    <xf numFmtId="184" fontId="2" fillId="7" borderId="4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43" xfId="0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44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1" fontId="3" fillId="0" borderId="45" xfId="0" applyNumberFormat="1" applyFont="1" applyBorder="1" applyAlignment="1">
      <alignment horizontal="center" vertical="center"/>
    </xf>
    <xf numFmtId="1" fontId="3" fillId="0" borderId="46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>
      <alignment horizontal="center" vertical="center"/>
    </xf>
    <xf numFmtId="1" fontId="3" fillId="0" borderId="46" xfId="0" applyNumberFormat="1" applyFont="1" applyBorder="1" applyAlignment="1">
      <alignment horizontal="center" vertical="center"/>
    </xf>
    <xf numFmtId="1" fontId="3" fillId="0" borderId="48" xfId="0" applyNumberFormat="1" applyFont="1" applyBorder="1" applyAlignment="1">
      <alignment horizontal="center" vertical="center"/>
    </xf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46" xfId="0" applyBorder="1" applyAlignment="1">
      <alignment/>
    </xf>
    <xf numFmtId="0" fontId="0" fillId="0" borderId="48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 patternType="gray0625">
          <bgColor rgb="FF99CC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91</xdr:col>
      <xdr:colOff>171450</xdr:colOff>
      <xdr:row>0</xdr:row>
      <xdr:rowOff>28575</xdr:rowOff>
    </xdr:from>
    <xdr:to>
      <xdr:col>93</xdr:col>
      <xdr:colOff>914400</xdr:colOff>
      <xdr:row>5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287250" y="28575"/>
          <a:ext cx="2286000" cy="1000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Утверждаю: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заместитель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начальника СП по оперативной работе (электросталь)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__________________В.В. Матанцев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CQ18"/>
  <sheetViews>
    <sheetView tabSelected="1" zoomScale="115" zoomScaleNormal="115" zoomScaleSheetLayoutView="115" workbookViewId="0" topLeftCell="A1">
      <selection activeCell="F4" sqref="F4:CK6"/>
    </sheetView>
  </sheetViews>
  <sheetFormatPr defaultColWidth="9.140625" defaultRowHeight="12.75"/>
  <cols>
    <col min="1" max="1" width="3.57421875" style="0" customWidth="1"/>
    <col min="2" max="2" width="40.57421875" style="0" customWidth="1"/>
    <col min="3" max="4" width="4.8515625" style="0" customWidth="1"/>
    <col min="5" max="5" width="4.140625" style="0" customWidth="1"/>
    <col min="6" max="6" width="2.421875" style="1" customWidth="1"/>
    <col min="7" max="7" width="2.140625" style="1" customWidth="1"/>
    <col min="8" max="9" width="2.00390625" style="1" customWidth="1"/>
    <col min="10" max="10" width="2.28125" style="1" hidden="1" customWidth="1"/>
    <col min="11" max="11" width="2.140625" style="1" hidden="1" customWidth="1"/>
    <col min="12" max="12" width="2.28125" style="1" customWidth="1"/>
    <col min="13" max="13" width="2.140625" style="1" customWidth="1"/>
    <col min="14" max="14" width="2.28125" style="1" customWidth="1"/>
    <col min="15" max="15" width="2.140625" style="1" customWidth="1"/>
    <col min="16" max="16" width="2.28125" style="1" hidden="1" customWidth="1"/>
    <col min="17" max="17" width="2.140625" style="1" hidden="1" customWidth="1"/>
    <col min="18" max="18" width="2.28125" style="0" customWidth="1"/>
    <col min="19" max="19" width="2.140625" style="0" customWidth="1"/>
    <col min="20" max="20" width="2.28125" style="0" customWidth="1"/>
    <col min="21" max="21" width="2.140625" style="0" customWidth="1"/>
    <col min="22" max="22" width="2.28125" style="0" hidden="1" customWidth="1"/>
    <col min="23" max="23" width="2.140625" style="0" hidden="1" customWidth="1"/>
    <col min="24" max="24" width="2.28125" style="0" customWidth="1"/>
    <col min="25" max="25" width="2.140625" style="0" customWidth="1"/>
    <col min="26" max="26" width="2.28125" style="0" customWidth="1"/>
    <col min="27" max="27" width="2.140625" style="0" customWidth="1"/>
    <col min="28" max="28" width="2.28125" style="0" hidden="1" customWidth="1"/>
    <col min="29" max="29" width="2.140625" style="0" hidden="1" customWidth="1"/>
    <col min="30" max="30" width="2.28125" style="0" customWidth="1"/>
    <col min="31" max="31" width="2.140625" style="0" customWidth="1"/>
    <col min="32" max="32" width="2.28125" style="0" customWidth="1"/>
    <col min="33" max="33" width="2.140625" style="0" customWidth="1"/>
    <col min="34" max="34" width="2.28125" style="0" hidden="1" customWidth="1"/>
    <col min="35" max="35" width="2.140625" style="0" hidden="1" customWidth="1"/>
    <col min="36" max="36" width="2.28125" style="0" customWidth="1"/>
    <col min="37" max="37" width="2.140625" style="0" customWidth="1"/>
    <col min="38" max="38" width="2.28125" style="0" customWidth="1"/>
    <col min="39" max="39" width="2.140625" style="0" customWidth="1"/>
    <col min="40" max="40" width="2.28125" style="0" hidden="1" customWidth="1"/>
    <col min="41" max="41" width="2.140625" style="0" hidden="1" customWidth="1"/>
    <col min="42" max="42" width="2.28125" style="0" customWidth="1"/>
    <col min="43" max="43" width="2.140625" style="0" customWidth="1"/>
    <col min="44" max="44" width="2.28125" style="0" customWidth="1"/>
    <col min="45" max="45" width="2.140625" style="0" customWidth="1"/>
    <col min="46" max="46" width="2.28125" style="0" hidden="1" customWidth="1"/>
    <col min="47" max="47" width="2.140625" style="0" hidden="1" customWidth="1"/>
    <col min="48" max="48" width="2.28125" style="0" customWidth="1"/>
    <col min="49" max="49" width="2.140625" style="0" customWidth="1"/>
    <col min="50" max="50" width="2.28125" style="0" customWidth="1"/>
    <col min="51" max="51" width="2.140625" style="0" customWidth="1"/>
    <col min="52" max="52" width="2.28125" style="0" hidden="1" customWidth="1"/>
    <col min="53" max="53" width="2.140625" style="0" hidden="1" customWidth="1"/>
    <col min="54" max="54" width="2.28125" style="0" customWidth="1"/>
    <col min="55" max="55" width="2.140625" style="0" customWidth="1"/>
    <col min="56" max="56" width="2.28125" style="0" customWidth="1"/>
    <col min="57" max="57" width="2.140625" style="0" customWidth="1"/>
    <col min="58" max="58" width="2.28125" style="0" hidden="1" customWidth="1"/>
    <col min="59" max="59" width="2.140625" style="0" hidden="1" customWidth="1"/>
    <col min="60" max="60" width="2.28125" style="0" customWidth="1"/>
    <col min="61" max="61" width="2.140625" style="0" customWidth="1"/>
    <col min="62" max="62" width="2.28125" style="0" customWidth="1"/>
    <col min="63" max="63" width="2.140625" style="0" customWidth="1"/>
    <col min="64" max="64" width="2.28125" style="0" hidden="1" customWidth="1"/>
    <col min="65" max="65" width="2.140625" style="0" hidden="1" customWidth="1"/>
    <col min="66" max="66" width="2.28125" style="0" customWidth="1"/>
    <col min="67" max="67" width="2.140625" style="0" customWidth="1"/>
    <col min="68" max="68" width="2.28125" style="0" customWidth="1"/>
    <col min="69" max="69" width="2.140625" style="0" customWidth="1"/>
    <col min="70" max="70" width="2.28125" style="0" hidden="1" customWidth="1"/>
    <col min="71" max="71" width="2.140625" style="0" hidden="1" customWidth="1"/>
    <col min="72" max="72" width="2.28125" style="0" customWidth="1"/>
    <col min="73" max="73" width="2.140625" style="0" customWidth="1"/>
    <col min="74" max="74" width="2.28125" style="0" customWidth="1"/>
    <col min="75" max="75" width="2.140625" style="0" customWidth="1"/>
    <col min="76" max="76" width="2.28125" style="0" hidden="1" customWidth="1"/>
    <col min="77" max="77" width="2.140625" style="0" hidden="1" customWidth="1"/>
    <col min="78" max="78" width="2.28125" style="0" customWidth="1"/>
    <col min="79" max="79" width="2.140625" style="0" customWidth="1"/>
    <col min="80" max="80" width="2.28125" style="0" customWidth="1"/>
    <col min="81" max="81" width="2.140625" style="0" customWidth="1"/>
    <col min="82" max="82" width="2.28125" style="0" hidden="1" customWidth="1"/>
    <col min="83" max="83" width="2.140625" style="0" hidden="1" customWidth="1"/>
    <col min="84" max="84" width="2.28125" style="0" customWidth="1"/>
    <col min="85" max="85" width="2.140625" style="0" customWidth="1"/>
    <col min="86" max="86" width="2.28125" style="0" customWidth="1"/>
    <col min="87" max="87" width="2.140625" style="0" customWidth="1"/>
    <col min="88" max="88" width="2.28125" style="0" hidden="1" customWidth="1"/>
    <col min="89" max="89" width="2.140625" style="0" hidden="1" customWidth="1"/>
    <col min="90" max="91" width="9.140625" style="0" hidden="1" customWidth="1"/>
    <col min="93" max="93" width="14.00390625" style="0" customWidth="1"/>
    <col min="94" max="94" width="13.8515625" style="0" customWidth="1"/>
    <col min="95" max="95" width="4.8515625" style="0" customWidth="1"/>
    <col min="96" max="97" width="0" style="0" hidden="1" customWidth="1"/>
    <col min="100" max="107" width="0" style="0" hidden="1" customWidth="1"/>
    <col min="111" max="112" width="0" style="0" hidden="1" customWidth="1"/>
    <col min="114" max="117" width="0" style="0" hidden="1" customWidth="1"/>
    <col min="120" max="121" width="0" style="0" hidden="1" customWidth="1"/>
    <col min="126" max="127" width="0" style="0" hidden="1" customWidth="1"/>
    <col min="136" max="139" width="0" style="0" hidden="1" customWidth="1"/>
    <col min="141" max="142" width="0" style="0" hidden="1" customWidth="1"/>
    <col min="150" max="151" width="0" style="0" hidden="1" customWidth="1"/>
    <col min="156" max="157" width="0" style="0" hidden="1" customWidth="1"/>
    <col min="162" max="163" width="0" style="0" hidden="1" customWidth="1"/>
    <col min="171" max="172" width="0" style="0" hidden="1" customWidth="1"/>
    <col min="186" max="187" width="0" style="0" hidden="1" customWidth="1"/>
    <col min="201" max="202" width="0" style="0" hidden="1" customWidth="1"/>
  </cols>
  <sheetData>
    <row r="1" spans="5:13" ht="12.75">
      <c r="E1" s="3">
        <v>14</v>
      </c>
      <c r="F1" s="2"/>
      <c r="G1" s="2"/>
      <c r="H1" s="2"/>
      <c r="I1" s="2"/>
      <c r="J1" s="2"/>
      <c r="K1" s="2"/>
      <c r="L1" s="2"/>
      <c r="M1" s="2"/>
    </row>
    <row r="2" spans="5:62" ht="12.75">
      <c r="E2" s="4">
        <v>15</v>
      </c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</row>
    <row r="3" spans="2:89" ht="12.75">
      <c r="B3" s="11">
        <f ca="1">TODAY()+1</f>
        <v>41557</v>
      </c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</row>
    <row r="4" spans="2:89" ht="19.5" customHeight="1">
      <c r="B4" s="11"/>
      <c r="F4" s="32" t="str">
        <f>"Продолжительность ремонта шахтной печи "&amp;E1&amp;" час"&amp;VLOOKUP(E1,{1,"";2,"а";5,"ов"},2,1)</f>
        <v>Продолжительность ремонта шахтной печи 14 часов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</row>
    <row r="5" spans="2:91" ht="13.5">
      <c r="B5" s="1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1">
        <f>CK5+CL8/60</f>
        <v>0</v>
      </c>
      <c r="CM5" s="31">
        <f>CL5+CM8/60</f>
        <v>0</v>
      </c>
    </row>
    <row r="6" spans="6:89" ht="13.5" thickBot="1"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</row>
    <row r="7" spans="1:94" s="5" customFormat="1" ht="21" customHeight="1" thickTop="1">
      <c r="A7" s="34" t="s">
        <v>0</v>
      </c>
      <c r="B7" s="34" t="s">
        <v>1</v>
      </c>
      <c r="C7" s="36" t="s">
        <v>7</v>
      </c>
      <c r="D7" s="36" t="s">
        <v>3</v>
      </c>
      <c r="E7" s="34" t="s">
        <v>2</v>
      </c>
      <c r="F7" s="47">
        <v>1</v>
      </c>
      <c r="G7" s="48"/>
      <c r="H7" s="48"/>
      <c r="I7" s="49"/>
      <c r="J7" s="45">
        <v>1</v>
      </c>
      <c r="K7" s="46"/>
      <c r="L7" s="47">
        <v>2</v>
      </c>
      <c r="M7" s="48"/>
      <c r="N7" s="48"/>
      <c r="O7" s="49"/>
      <c r="P7" s="45">
        <v>2</v>
      </c>
      <c r="Q7" s="46"/>
      <c r="R7" s="50">
        <v>3</v>
      </c>
      <c r="S7" s="51"/>
      <c r="T7" s="51"/>
      <c r="U7" s="52"/>
      <c r="V7" s="45">
        <v>3</v>
      </c>
      <c r="W7" s="53"/>
      <c r="X7" s="50">
        <v>4</v>
      </c>
      <c r="Y7" s="51"/>
      <c r="Z7" s="51"/>
      <c r="AA7" s="52"/>
      <c r="AB7" s="45">
        <v>4</v>
      </c>
      <c r="AC7" s="53"/>
      <c r="AD7" s="50">
        <v>5</v>
      </c>
      <c r="AE7" s="51"/>
      <c r="AF7" s="51"/>
      <c r="AG7" s="52"/>
      <c r="AH7" s="45">
        <v>5</v>
      </c>
      <c r="AI7" s="53"/>
      <c r="AJ7" s="50">
        <v>6</v>
      </c>
      <c r="AK7" s="51"/>
      <c r="AL7" s="51"/>
      <c r="AM7" s="52"/>
      <c r="AN7" s="45">
        <v>6</v>
      </c>
      <c r="AO7" s="53"/>
      <c r="AP7" s="50">
        <v>7</v>
      </c>
      <c r="AQ7" s="51"/>
      <c r="AR7" s="51"/>
      <c r="AS7" s="52"/>
      <c r="AT7" s="45">
        <v>7</v>
      </c>
      <c r="AU7" s="53"/>
      <c r="AV7" s="50">
        <v>8</v>
      </c>
      <c r="AW7" s="51"/>
      <c r="AX7" s="51"/>
      <c r="AY7" s="52"/>
      <c r="AZ7" s="45">
        <v>8</v>
      </c>
      <c r="BA7" s="53"/>
      <c r="BB7" s="50">
        <v>9</v>
      </c>
      <c r="BC7" s="51"/>
      <c r="BD7" s="51"/>
      <c r="BE7" s="52"/>
      <c r="BF7" s="45">
        <v>9</v>
      </c>
      <c r="BG7" s="53"/>
      <c r="BH7" s="50">
        <v>10</v>
      </c>
      <c r="BI7" s="51"/>
      <c r="BJ7" s="51"/>
      <c r="BK7" s="52"/>
      <c r="BL7" s="45">
        <v>10</v>
      </c>
      <c r="BM7" s="53"/>
      <c r="BN7" s="50">
        <v>11</v>
      </c>
      <c r="BO7" s="51"/>
      <c r="BP7" s="51"/>
      <c r="BQ7" s="52"/>
      <c r="BR7" s="45">
        <v>11</v>
      </c>
      <c r="BS7" s="53"/>
      <c r="BT7" s="50">
        <v>12</v>
      </c>
      <c r="BU7" s="51"/>
      <c r="BV7" s="51"/>
      <c r="BW7" s="52"/>
      <c r="BX7" s="45">
        <v>12</v>
      </c>
      <c r="BY7" s="53"/>
      <c r="BZ7" s="50">
        <v>13</v>
      </c>
      <c r="CA7" s="51"/>
      <c r="CB7" s="51"/>
      <c r="CC7" s="52"/>
      <c r="CD7" s="45">
        <v>13</v>
      </c>
      <c r="CE7" s="53"/>
      <c r="CF7" s="50">
        <v>14</v>
      </c>
      <c r="CG7" s="51"/>
      <c r="CH7" s="51"/>
      <c r="CI7" s="52"/>
      <c r="CJ7" s="45">
        <v>14</v>
      </c>
      <c r="CK7" s="46"/>
      <c r="CN7" s="34" t="s">
        <v>4</v>
      </c>
      <c r="CO7" s="34" t="s">
        <v>6</v>
      </c>
      <c r="CP7" s="34" t="s">
        <v>5</v>
      </c>
    </row>
    <row r="8" spans="1:94" s="5" customFormat="1" ht="19.5" customHeight="1" thickBot="1">
      <c r="A8" s="35"/>
      <c r="B8" s="35"/>
      <c r="C8" s="37"/>
      <c r="D8" s="37"/>
      <c r="E8" s="35"/>
      <c r="F8" s="6">
        <v>15</v>
      </c>
      <c r="G8" s="7">
        <v>30</v>
      </c>
      <c r="H8" s="7">
        <v>45</v>
      </c>
      <c r="I8" s="8">
        <v>60</v>
      </c>
      <c r="J8" s="9">
        <v>30</v>
      </c>
      <c r="K8" s="10">
        <v>60</v>
      </c>
      <c r="L8" s="6">
        <v>15</v>
      </c>
      <c r="M8" s="7">
        <v>30</v>
      </c>
      <c r="N8" s="7">
        <v>45</v>
      </c>
      <c r="O8" s="8">
        <v>60</v>
      </c>
      <c r="P8" s="9">
        <v>30</v>
      </c>
      <c r="Q8" s="10">
        <v>60</v>
      </c>
      <c r="R8" s="6">
        <v>15</v>
      </c>
      <c r="S8" s="7">
        <v>30</v>
      </c>
      <c r="T8" s="7">
        <v>45</v>
      </c>
      <c r="U8" s="8">
        <v>60</v>
      </c>
      <c r="V8" s="9">
        <v>30</v>
      </c>
      <c r="W8" s="10">
        <v>60</v>
      </c>
      <c r="X8" s="6">
        <v>15</v>
      </c>
      <c r="Y8" s="7">
        <v>30</v>
      </c>
      <c r="Z8" s="7">
        <v>45</v>
      </c>
      <c r="AA8" s="8">
        <v>60</v>
      </c>
      <c r="AB8" s="9">
        <v>30</v>
      </c>
      <c r="AC8" s="10">
        <v>60</v>
      </c>
      <c r="AD8" s="6">
        <v>15</v>
      </c>
      <c r="AE8" s="7">
        <v>30</v>
      </c>
      <c r="AF8" s="7">
        <v>45</v>
      </c>
      <c r="AG8" s="8">
        <v>60</v>
      </c>
      <c r="AH8" s="9">
        <v>30</v>
      </c>
      <c r="AI8" s="10">
        <v>60</v>
      </c>
      <c r="AJ8" s="6">
        <v>15</v>
      </c>
      <c r="AK8" s="7">
        <v>30</v>
      </c>
      <c r="AL8" s="7">
        <v>45</v>
      </c>
      <c r="AM8" s="8">
        <v>60</v>
      </c>
      <c r="AN8" s="9">
        <v>30</v>
      </c>
      <c r="AO8" s="10">
        <v>60</v>
      </c>
      <c r="AP8" s="6">
        <v>15</v>
      </c>
      <c r="AQ8" s="7">
        <v>30</v>
      </c>
      <c r="AR8" s="7">
        <v>45</v>
      </c>
      <c r="AS8" s="8">
        <v>60</v>
      </c>
      <c r="AT8" s="9">
        <v>30</v>
      </c>
      <c r="AU8" s="10">
        <v>60</v>
      </c>
      <c r="AV8" s="6">
        <v>15</v>
      </c>
      <c r="AW8" s="7">
        <v>30</v>
      </c>
      <c r="AX8" s="7">
        <v>45</v>
      </c>
      <c r="AY8" s="8">
        <v>60</v>
      </c>
      <c r="AZ8" s="9">
        <v>30</v>
      </c>
      <c r="BA8" s="10">
        <v>60</v>
      </c>
      <c r="BB8" s="6">
        <v>15</v>
      </c>
      <c r="BC8" s="7">
        <v>30</v>
      </c>
      <c r="BD8" s="7">
        <v>45</v>
      </c>
      <c r="BE8" s="8">
        <v>60</v>
      </c>
      <c r="BF8" s="9">
        <v>30</v>
      </c>
      <c r="BG8" s="10">
        <v>60</v>
      </c>
      <c r="BH8" s="6">
        <v>15</v>
      </c>
      <c r="BI8" s="7">
        <v>30</v>
      </c>
      <c r="BJ8" s="7">
        <v>45</v>
      </c>
      <c r="BK8" s="8">
        <v>60</v>
      </c>
      <c r="BL8" s="9">
        <v>30</v>
      </c>
      <c r="BM8" s="10">
        <v>60</v>
      </c>
      <c r="BN8" s="6">
        <v>15</v>
      </c>
      <c r="BO8" s="7">
        <v>30</v>
      </c>
      <c r="BP8" s="7">
        <v>45</v>
      </c>
      <c r="BQ8" s="8">
        <v>60</v>
      </c>
      <c r="BR8" s="9">
        <v>30</v>
      </c>
      <c r="BS8" s="10">
        <v>60</v>
      </c>
      <c r="BT8" s="6">
        <v>15</v>
      </c>
      <c r="BU8" s="7">
        <v>30</v>
      </c>
      <c r="BV8" s="7">
        <v>45</v>
      </c>
      <c r="BW8" s="8">
        <v>60</v>
      </c>
      <c r="BX8" s="9">
        <v>30</v>
      </c>
      <c r="BY8" s="10">
        <v>60</v>
      </c>
      <c r="BZ8" s="6">
        <v>15</v>
      </c>
      <c r="CA8" s="7">
        <v>30</v>
      </c>
      <c r="CB8" s="7">
        <v>45</v>
      </c>
      <c r="CC8" s="8">
        <v>60</v>
      </c>
      <c r="CD8" s="9">
        <v>30</v>
      </c>
      <c r="CE8" s="10">
        <v>60</v>
      </c>
      <c r="CF8" s="6">
        <v>15</v>
      </c>
      <c r="CG8" s="7">
        <v>30</v>
      </c>
      <c r="CH8" s="7">
        <v>45</v>
      </c>
      <c r="CI8" s="8">
        <v>60</v>
      </c>
      <c r="CJ8" s="9">
        <v>30</v>
      </c>
      <c r="CK8" s="10">
        <v>60</v>
      </c>
      <c r="CN8" s="35"/>
      <c r="CO8" s="35"/>
      <c r="CP8" s="35"/>
    </row>
    <row r="9" spans="1:94" s="5" customFormat="1" ht="19.5" customHeight="1" thickTop="1">
      <c r="A9" s="12">
        <v>1</v>
      </c>
      <c r="B9" s="38" t="s">
        <v>8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</row>
    <row r="10" spans="1:95" ht="12.75">
      <c r="A10" s="13" t="s">
        <v>9</v>
      </c>
      <c r="B10" s="25" t="s">
        <v>10</v>
      </c>
      <c r="C10" s="56">
        <v>0</v>
      </c>
      <c r="D10" s="56">
        <v>2</v>
      </c>
      <c r="E10" s="61" t="s">
        <v>31</v>
      </c>
      <c r="F10" s="42" t="str">
        <f>IF(AND($C10&lt;=FLOOR(FLOOR(COLUMN()/6,1)-1+(F$8-15)/60,0.25),($C10+$D10)&gt;FLOOR(FLOOR(COLUMN()/6,1)-1+(F$8-$E$2)/60,0.25)),$E10,"")</f>
        <v>2</v>
      </c>
      <c r="G10" s="39" t="str">
        <f aca="true" t="shared" si="0" ref="G10:BR13">IF(AND($C10&lt;=FLOOR(FLOOR(COLUMN()/6,1)-1+(G$8-15)/60,0.25),($C10+$D10)&gt;FLOOR(FLOOR(COLUMN()/6,1)-1+(G$8-$E$2)/60,0.25)),$E10,"")</f>
        <v>2</v>
      </c>
      <c r="H10" s="39" t="str">
        <f t="shared" si="0"/>
        <v>2</v>
      </c>
      <c r="I10" s="39" t="str">
        <f t="shared" si="0"/>
        <v>2</v>
      </c>
      <c r="J10" s="39" t="str">
        <f t="shared" si="0"/>
        <v>2</v>
      </c>
      <c r="K10" s="39" t="str">
        <f t="shared" si="0"/>
        <v>2</v>
      </c>
      <c r="L10" s="39" t="str">
        <f t="shared" si="0"/>
        <v>2</v>
      </c>
      <c r="M10" s="39" t="str">
        <f t="shared" si="0"/>
        <v>2</v>
      </c>
      <c r="N10" s="39" t="str">
        <f t="shared" si="0"/>
        <v>2</v>
      </c>
      <c r="O10" s="39" t="str">
        <f t="shared" si="0"/>
        <v>2</v>
      </c>
      <c r="P10" s="39" t="str">
        <f t="shared" si="0"/>
        <v>2</v>
      </c>
      <c r="Q10" s="39" t="str">
        <f t="shared" si="0"/>
        <v>2</v>
      </c>
      <c r="R10" s="39">
        <f t="shared" si="0"/>
      </c>
      <c r="S10" s="39">
        <f t="shared" si="0"/>
      </c>
      <c r="T10" s="39">
        <f t="shared" si="0"/>
      </c>
      <c r="U10" s="39">
        <f t="shared" si="0"/>
      </c>
      <c r="V10" s="39">
        <f t="shared" si="0"/>
      </c>
      <c r="W10" s="39">
        <f t="shared" si="0"/>
      </c>
      <c r="X10" s="39">
        <f t="shared" si="0"/>
      </c>
      <c r="Y10" s="39">
        <f t="shared" si="0"/>
      </c>
      <c r="Z10" s="39">
        <f t="shared" si="0"/>
      </c>
      <c r="AA10" s="39">
        <f t="shared" si="0"/>
      </c>
      <c r="AB10" s="39">
        <f t="shared" si="0"/>
      </c>
      <c r="AC10" s="39">
        <f t="shared" si="0"/>
      </c>
      <c r="AD10" s="39">
        <f t="shared" si="0"/>
      </c>
      <c r="AE10" s="39">
        <f t="shared" si="0"/>
      </c>
      <c r="AF10" s="39">
        <f t="shared" si="0"/>
      </c>
      <c r="AG10" s="39">
        <f t="shared" si="0"/>
      </c>
      <c r="AH10" s="39">
        <f t="shared" si="0"/>
      </c>
      <c r="AI10" s="39">
        <f t="shared" si="0"/>
      </c>
      <c r="AJ10" s="39">
        <f t="shared" si="0"/>
      </c>
      <c r="AK10" s="39">
        <f t="shared" si="0"/>
      </c>
      <c r="AL10" s="39">
        <f t="shared" si="0"/>
      </c>
      <c r="AM10" s="39">
        <f t="shared" si="0"/>
      </c>
      <c r="AN10" s="39">
        <f t="shared" si="0"/>
      </c>
      <c r="AO10" s="39">
        <f t="shared" si="0"/>
      </c>
      <c r="AP10" s="39">
        <f t="shared" si="0"/>
      </c>
      <c r="AQ10" s="39">
        <f t="shared" si="0"/>
      </c>
      <c r="AR10" s="39">
        <f t="shared" si="0"/>
      </c>
      <c r="AS10" s="39">
        <f t="shared" si="0"/>
      </c>
      <c r="AT10" s="39">
        <f t="shared" si="0"/>
      </c>
      <c r="AU10" s="39">
        <f t="shared" si="0"/>
      </c>
      <c r="AV10" s="39">
        <f t="shared" si="0"/>
      </c>
      <c r="AW10" s="39">
        <f t="shared" si="0"/>
      </c>
      <c r="AX10" s="39">
        <f t="shared" si="0"/>
      </c>
      <c r="AY10" s="39">
        <f t="shared" si="0"/>
      </c>
      <c r="AZ10" s="39">
        <f t="shared" si="0"/>
      </c>
      <c r="BA10" s="39">
        <f t="shared" si="0"/>
      </c>
      <c r="BB10" s="39">
        <f t="shared" si="0"/>
      </c>
      <c r="BC10" s="39">
        <f t="shared" si="0"/>
      </c>
      <c r="BD10" s="39">
        <f t="shared" si="0"/>
      </c>
      <c r="BE10" s="39">
        <f t="shared" si="0"/>
      </c>
      <c r="BF10" s="39">
        <f t="shared" si="0"/>
      </c>
      <c r="BG10" s="39">
        <f t="shared" si="0"/>
      </c>
      <c r="BH10" s="39">
        <f t="shared" si="0"/>
      </c>
      <c r="BI10" s="39">
        <f t="shared" si="0"/>
      </c>
      <c r="BJ10" s="39">
        <f t="shared" si="0"/>
      </c>
      <c r="BK10" s="39">
        <f t="shared" si="0"/>
      </c>
      <c r="BL10" s="39">
        <f t="shared" si="0"/>
      </c>
      <c r="BM10" s="39">
        <f t="shared" si="0"/>
      </c>
      <c r="BN10" s="39">
        <f t="shared" si="0"/>
      </c>
      <c r="BO10" s="39">
        <f t="shared" si="0"/>
      </c>
      <c r="BP10" s="39">
        <f t="shared" si="0"/>
      </c>
      <c r="BQ10" s="39">
        <f t="shared" si="0"/>
      </c>
      <c r="BR10" s="39">
        <f t="shared" si="0"/>
      </c>
      <c r="BS10" s="39">
        <f aca="true" t="shared" si="1" ref="BS10:CI18">IF(AND($C10&lt;=FLOOR(FLOOR(COLUMN()/6,1)-1+(BS$8-15)/60,0.25),($C10+$D10)&gt;FLOOR(FLOOR(COLUMN()/6,1)-1+(BS$8-$E$2)/60,0.25)),$E10,"")</f>
      </c>
      <c r="BT10" s="39">
        <f t="shared" si="1"/>
      </c>
      <c r="BU10" s="39">
        <f t="shared" si="1"/>
      </c>
      <c r="BV10" s="39">
        <f t="shared" si="1"/>
      </c>
      <c r="BW10" s="39">
        <f t="shared" si="1"/>
      </c>
      <c r="BX10" s="39">
        <f t="shared" si="1"/>
      </c>
      <c r="BY10" s="39">
        <f t="shared" si="1"/>
      </c>
      <c r="BZ10" s="39">
        <f t="shared" si="1"/>
      </c>
      <c r="CA10" s="39">
        <f t="shared" si="1"/>
      </c>
      <c r="CB10" s="39">
        <f t="shared" si="1"/>
      </c>
      <c r="CC10" s="39">
        <f t="shared" si="1"/>
      </c>
      <c r="CD10" s="39">
        <f t="shared" si="1"/>
      </c>
      <c r="CE10" s="39">
        <f t="shared" si="1"/>
      </c>
      <c r="CF10" s="39">
        <f t="shared" si="1"/>
      </c>
      <c r="CG10" s="39">
        <f t="shared" si="1"/>
      </c>
      <c r="CH10" s="39">
        <f t="shared" si="1"/>
      </c>
      <c r="CI10" s="68">
        <f t="shared" si="1"/>
      </c>
      <c r="CJ10" s="39">
        <f aca="true" t="shared" si="2" ref="CF10:CK18">IF(AND($C10&lt;=FLOOR(FLOOR(COLUMN()/6,1)-1+(CJ$8-15)/60,0.25),($C10+$D10)&gt;FLOOR(FLOOR(COLUMN()/6,1)-1+(CJ$8-$E$2)/60,0.25)),$E10,"")</f>
      </c>
      <c r="CK10" s="40">
        <f t="shared" si="2"/>
      </c>
      <c r="CL10" s="71">
        <f>IF(AND($C10&lt;=FLOOR(FLOOR(COLUMN()/6,1)-1+(CL$8-15)/60,0.25),($C10+$D10)&gt;FLOOR(FLOOR(COLUMN()/6,1)-1+(CL$8-15)/60,0.25)),$E10,"")</f>
      </c>
      <c r="CM10" s="39">
        <f>IF(AND($C10&lt;=FLOOR(FLOOR(COLUMN()/6,1)-1+(CM$8-15)/60,0.25),($C10+$D10)&gt;FLOOR(FLOOR(COLUMN()/6,1)-1+(CM$8-15)/60,0.25)),$E10,"")</f>
      </c>
      <c r="CN10" s="18" t="s">
        <v>32</v>
      </c>
      <c r="CO10" s="18" t="s">
        <v>33</v>
      </c>
      <c r="CP10" s="19" t="s">
        <v>11</v>
      </c>
      <c r="CQ10" s="24"/>
    </row>
    <row r="11" spans="1:95" ht="12.75">
      <c r="A11" s="14" t="s">
        <v>12</v>
      </c>
      <c r="B11" s="26" t="s">
        <v>13</v>
      </c>
      <c r="C11" s="57">
        <f>C10+D10</f>
        <v>2</v>
      </c>
      <c r="D11" s="57" t="s">
        <v>28</v>
      </c>
      <c r="E11" s="62" t="s">
        <v>31</v>
      </c>
      <c r="F11" s="43">
        <f>IF(AND($C11&lt;=FLOOR(FLOOR(COLUMN()/6,1)-1+(F$8-15)/60,0.25),($C11+$D11)&gt;FLOOR(FLOOR(COLUMN()/6,1)-1+(F$8-$E$2)/60,0.25)),$E11,"")</f>
      </c>
      <c r="G11" s="44">
        <f t="shared" si="0"/>
      </c>
      <c r="H11" s="44">
        <f t="shared" si="0"/>
      </c>
      <c r="I11" s="44">
        <f t="shared" si="0"/>
      </c>
      <c r="J11" s="44">
        <f t="shared" si="0"/>
      </c>
      <c r="K11" s="44">
        <f t="shared" si="0"/>
      </c>
      <c r="L11" s="44">
        <f t="shared" si="0"/>
      </c>
      <c r="M11" s="44">
        <f t="shared" si="0"/>
      </c>
      <c r="N11" s="44">
        <f t="shared" si="0"/>
      </c>
      <c r="O11" s="44">
        <f t="shared" si="0"/>
      </c>
      <c r="P11" s="44">
        <f t="shared" si="0"/>
      </c>
      <c r="Q11" s="44">
        <f t="shared" si="0"/>
      </c>
      <c r="R11" s="44" t="str">
        <f t="shared" si="0"/>
        <v>2</v>
      </c>
      <c r="S11" s="44" t="str">
        <f t="shared" si="0"/>
        <v>2</v>
      </c>
      <c r="T11" s="44" t="str">
        <f t="shared" si="0"/>
        <v>2</v>
      </c>
      <c r="U11" s="44" t="str">
        <f t="shared" si="0"/>
        <v>2</v>
      </c>
      <c r="V11" s="44" t="str">
        <f t="shared" si="0"/>
        <v>2</v>
      </c>
      <c r="W11" s="44" t="str">
        <f t="shared" si="0"/>
        <v>2</v>
      </c>
      <c r="X11" s="44">
        <f t="shared" si="0"/>
      </c>
      <c r="Y11" s="44">
        <f t="shared" si="0"/>
      </c>
      <c r="Z11" s="44">
        <f t="shared" si="0"/>
      </c>
      <c r="AA11" s="44">
        <f t="shared" si="0"/>
      </c>
      <c r="AB11" s="44">
        <f t="shared" si="0"/>
      </c>
      <c r="AC11" s="44">
        <f t="shared" si="0"/>
      </c>
      <c r="AD11" s="44">
        <f t="shared" si="0"/>
      </c>
      <c r="AE11" s="44">
        <f t="shared" si="0"/>
      </c>
      <c r="AF11" s="44">
        <f t="shared" si="0"/>
      </c>
      <c r="AG11" s="44">
        <f t="shared" si="0"/>
      </c>
      <c r="AH11" s="44">
        <f t="shared" si="0"/>
      </c>
      <c r="AI11" s="44">
        <f t="shared" si="0"/>
      </c>
      <c r="AJ11" s="44">
        <f t="shared" si="0"/>
      </c>
      <c r="AK11" s="44">
        <f t="shared" si="0"/>
      </c>
      <c r="AL11" s="44">
        <f t="shared" si="0"/>
      </c>
      <c r="AM11" s="44">
        <f t="shared" si="0"/>
      </c>
      <c r="AN11" s="44">
        <f t="shared" si="0"/>
      </c>
      <c r="AO11" s="44">
        <f t="shared" si="0"/>
      </c>
      <c r="AP11" s="44">
        <f t="shared" si="0"/>
      </c>
      <c r="AQ11" s="44">
        <f t="shared" si="0"/>
      </c>
      <c r="AR11" s="44">
        <f t="shared" si="0"/>
      </c>
      <c r="AS11" s="44">
        <f t="shared" si="0"/>
      </c>
      <c r="AT11" s="44">
        <f t="shared" si="0"/>
      </c>
      <c r="AU11" s="44">
        <f t="shared" si="0"/>
      </c>
      <c r="AV11" s="44">
        <f t="shared" si="0"/>
      </c>
      <c r="AW11" s="44">
        <f t="shared" si="0"/>
      </c>
      <c r="AX11" s="44">
        <f t="shared" si="0"/>
      </c>
      <c r="AY11" s="44">
        <f t="shared" si="0"/>
      </c>
      <c r="AZ11" s="44">
        <f t="shared" si="0"/>
      </c>
      <c r="BA11" s="44">
        <f t="shared" si="0"/>
      </c>
      <c r="BB11" s="44">
        <f t="shared" si="0"/>
      </c>
      <c r="BC11" s="44">
        <f t="shared" si="0"/>
      </c>
      <c r="BD11" s="44">
        <f t="shared" si="0"/>
      </c>
      <c r="BE11" s="44">
        <f t="shared" si="0"/>
      </c>
      <c r="BF11" s="44">
        <f t="shared" si="0"/>
      </c>
      <c r="BG11" s="44">
        <f t="shared" si="0"/>
      </c>
      <c r="BH11" s="44">
        <f t="shared" si="0"/>
      </c>
      <c r="BI11" s="44">
        <f t="shared" si="0"/>
      </c>
      <c r="BJ11" s="44">
        <f t="shared" si="0"/>
      </c>
      <c r="BK11" s="44">
        <f t="shared" si="0"/>
      </c>
      <c r="BL11" s="44">
        <f t="shared" si="0"/>
      </c>
      <c r="BM11" s="44">
        <f t="shared" si="0"/>
      </c>
      <c r="BN11" s="44">
        <f t="shared" si="0"/>
      </c>
      <c r="BO11" s="44">
        <f t="shared" si="0"/>
      </c>
      <c r="BP11" s="44">
        <f t="shared" si="0"/>
      </c>
      <c r="BQ11" s="44">
        <f t="shared" si="0"/>
      </c>
      <c r="BR11" s="44">
        <f t="shared" si="0"/>
      </c>
      <c r="BS11" s="44">
        <f t="shared" si="1"/>
      </c>
      <c r="BT11" s="44">
        <f t="shared" si="1"/>
      </c>
      <c r="BU11" s="44">
        <f t="shared" si="1"/>
      </c>
      <c r="BV11" s="44">
        <f t="shared" si="1"/>
      </c>
      <c r="BW11" s="44">
        <f t="shared" si="1"/>
      </c>
      <c r="BX11" s="44">
        <f t="shared" si="1"/>
      </c>
      <c r="BY11" s="44">
        <f t="shared" si="1"/>
      </c>
      <c r="BZ11" s="44">
        <f t="shared" si="1"/>
      </c>
      <c r="CA11" s="44">
        <f t="shared" si="1"/>
      </c>
      <c r="CB11" s="44">
        <f t="shared" si="1"/>
      </c>
      <c r="CC11" s="44">
        <f t="shared" si="1"/>
      </c>
      <c r="CD11" s="44">
        <f t="shared" si="1"/>
      </c>
      <c r="CE11" s="44">
        <f t="shared" si="1"/>
      </c>
      <c r="CF11" s="44">
        <f t="shared" si="2"/>
      </c>
      <c r="CG11" s="44">
        <f t="shared" si="2"/>
      </c>
      <c r="CH11" s="44">
        <f t="shared" si="2"/>
      </c>
      <c r="CI11" s="69">
        <f t="shared" si="2"/>
      </c>
      <c r="CJ11" s="44">
        <f t="shared" si="2"/>
      </c>
      <c r="CK11" s="66">
        <f t="shared" si="2"/>
      </c>
      <c r="CL11" s="72"/>
      <c r="CM11" s="15"/>
      <c r="CN11" s="20" t="s">
        <v>32</v>
      </c>
      <c r="CO11" s="20" t="s">
        <v>33</v>
      </c>
      <c r="CP11" s="21" t="s">
        <v>11</v>
      </c>
      <c r="CQ11" s="24"/>
    </row>
    <row r="12" spans="1:95" ht="12.75">
      <c r="A12" s="14" t="s">
        <v>14</v>
      </c>
      <c r="B12" s="26" t="s">
        <v>15</v>
      </c>
      <c r="C12" s="58">
        <f>C11+D11</f>
        <v>3</v>
      </c>
      <c r="D12" s="58" t="s">
        <v>28</v>
      </c>
      <c r="E12" s="63" t="s">
        <v>31</v>
      </c>
      <c r="F12" s="43">
        <f>IF(AND($C12&lt;=FLOOR(FLOOR(COLUMN()/6,1)-1+(F$8-15)/60,0.25),($C12+$D12)&gt;FLOOR(FLOOR(COLUMN()/6,1)-1+(F$8-$E$2)/60,0.25)),$E12,"")</f>
      </c>
      <c r="G12" s="44">
        <f t="shared" si="0"/>
      </c>
      <c r="H12" s="44">
        <f t="shared" si="0"/>
      </c>
      <c r="I12" s="44">
        <f t="shared" si="0"/>
      </c>
      <c r="J12" s="44">
        <f t="shared" si="0"/>
      </c>
      <c r="K12" s="44">
        <f t="shared" si="0"/>
      </c>
      <c r="L12" s="44">
        <f t="shared" si="0"/>
      </c>
      <c r="M12" s="44">
        <f t="shared" si="0"/>
      </c>
      <c r="N12" s="44">
        <f t="shared" si="0"/>
      </c>
      <c r="O12" s="44">
        <f t="shared" si="0"/>
      </c>
      <c r="P12" s="44">
        <f t="shared" si="0"/>
      </c>
      <c r="Q12" s="44">
        <f t="shared" si="0"/>
      </c>
      <c r="R12" s="44">
        <f t="shared" si="0"/>
      </c>
      <c r="S12" s="44">
        <f t="shared" si="0"/>
      </c>
      <c r="T12" s="44">
        <f t="shared" si="0"/>
      </c>
      <c r="U12" s="44">
        <f t="shared" si="0"/>
      </c>
      <c r="V12" s="44">
        <f t="shared" si="0"/>
      </c>
      <c r="W12" s="44">
        <f t="shared" si="0"/>
      </c>
      <c r="X12" s="44" t="str">
        <f t="shared" si="0"/>
        <v>2</v>
      </c>
      <c r="Y12" s="44" t="str">
        <f t="shared" si="0"/>
        <v>2</v>
      </c>
      <c r="Z12" s="44" t="str">
        <f t="shared" si="0"/>
        <v>2</v>
      </c>
      <c r="AA12" s="44" t="str">
        <f t="shared" si="0"/>
        <v>2</v>
      </c>
      <c r="AB12" s="44" t="str">
        <f t="shared" si="0"/>
        <v>2</v>
      </c>
      <c r="AC12" s="44" t="str">
        <f t="shared" si="0"/>
        <v>2</v>
      </c>
      <c r="AD12" s="44">
        <f t="shared" si="0"/>
      </c>
      <c r="AE12" s="44">
        <f t="shared" si="0"/>
      </c>
      <c r="AF12" s="44">
        <f t="shared" si="0"/>
      </c>
      <c r="AG12" s="44">
        <f t="shared" si="0"/>
      </c>
      <c r="AH12" s="44">
        <f t="shared" si="0"/>
      </c>
      <c r="AI12" s="44">
        <f t="shared" si="0"/>
      </c>
      <c r="AJ12" s="44">
        <f t="shared" si="0"/>
      </c>
      <c r="AK12" s="44">
        <f t="shared" si="0"/>
      </c>
      <c r="AL12" s="44">
        <f t="shared" si="0"/>
      </c>
      <c r="AM12" s="44">
        <f t="shared" si="0"/>
      </c>
      <c r="AN12" s="44">
        <f t="shared" si="0"/>
      </c>
      <c r="AO12" s="44">
        <f t="shared" si="0"/>
      </c>
      <c r="AP12" s="44">
        <f t="shared" si="0"/>
      </c>
      <c r="AQ12" s="44">
        <f t="shared" si="0"/>
      </c>
      <c r="AR12" s="44">
        <f t="shared" si="0"/>
      </c>
      <c r="AS12" s="44">
        <f t="shared" si="0"/>
      </c>
      <c r="AT12" s="44">
        <f t="shared" si="0"/>
      </c>
      <c r="AU12" s="44">
        <f t="shared" si="0"/>
      </c>
      <c r="AV12" s="44">
        <f t="shared" si="0"/>
      </c>
      <c r="AW12" s="44">
        <f t="shared" si="0"/>
      </c>
      <c r="AX12" s="44">
        <f t="shared" si="0"/>
      </c>
      <c r="AY12" s="44">
        <f t="shared" si="0"/>
      </c>
      <c r="AZ12" s="44">
        <f t="shared" si="0"/>
      </c>
      <c r="BA12" s="44">
        <f t="shared" si="0"/>
      </c>
      <c r="BB12" s="44">
        <f t="shared" si="0"/>
      </c>
      <c r="BC12" s="44">
        <f t="shared" si="0"/>
      </c>
      <c r="BD12" s="44">
        <f t="shared" si="0"/>
      </c>
      <c r="BE12" s="44">
        <f t="shared" si="0"/>
      </c>
      <c r="BF12" s="44">
        <f t="shared" si="0"/>
      </c>
      <c r="BG12" s="44">
        <f t="shared" si="0"/>
      </c>
      <c r="BH12" s="44">
        <f t="shared" si="0"/>
      </c>
      <c r="BI12" s="44">
        <f t="shared" si="0"/>
      </c>
      <c r="BJ12" s="44">
        <f t="shared" si="0"/>
      </c>
      <c r="BK12" s="44">
        <f t="shared" si="0"/>
      </c>
      <c r="BL12" s="44">
        <f t="shared" si="0"/>
      </c>
      <c r="BM12" s="44">
        <f t="shared" si="0"/>
      </c>
      <c r="BN12" s="44">
        <f t="shared" si="0"/>
      </c>
      <c r="BO12" s="44">
        <f t="shared" si="0"/>
      </c>
      <c r="BP12" s="44">
        <f t="shared" si="0"/>
      </c>
      <c r="BQ12" s="44">
        <f t="shared" si="0"/>
      </c>
      <c r="BR12" s="44">
        <f t="shared" si="0"/>
      </c>
      <c r="BS12" s="44">
        <f t="shared" si="1"/>
      </c>
      <c r="BT12" s="44">
        <f t="shared" si="1"/>
      </c>
      <c r="BU12" s="44">
        <f t="shared" si="1"/>
      </c>
      <c r="BV12" s="44">
        <f t="shared" si="1"/>
      </c>
      <c r="BW12" s="44">
        <f t="shared" si="1"/>
      </c>
      <c r="BX12" s="44">
        <f t="shared" si="1"/>
      </c>
      <c r="BY12" s="44">
        <f t="shared" si="1"/>
      </c>
      <c r="BZ12" s="44">
        <f t="shared" si="1"/>
      </c>
      <c r="CA12" s="44">
        <f t="shared" si="1"/>
      </c>
      <c r="CB12" s="44">
        <f t="shared" si="1"/>
      </c>
      <c r="CC12" s="44">
        <f t="shared" si="1"/>
      </c>
      <c r="CD12" s="44">
        <f t="shared" si="1"/>
      </c>
      <c r="CE12" s="44">
        <f t="shared" si="1"/>
      </c>
      <c r="CF12" s="44">
        <f t="shared" si="2"/>
      </c>
      <c r="CG12" s="44">
        <f t="shared" si="2"/>
      </c>
      <c r="CH12" s="44">
        <f t="shared" si="2"/>
      </c>
      <c r="CI12" s="69">
        <f t="shared" si="2"/>
      </c>
      <c r="CJ12" s="44">
        <f t="shared" si="2"/>
      </c>
      <c r="CK12" s="66">
        <f t="shared" si="2"/>
      </c>
      <c r="CL12" s="72"/>
      <c r="CM12" s="15"/>
      <c r="CN12" s="20" t="s">
        <v>32</v>
      </c>
      <c r="CO12" s="20" t="s">
        <v>33</v>
      </c>
      <c r="CP12" s="21" t="s">
        <v>11</v>
      </c>
      <c r="CQ12" s="24"/>
    </row>
    <row r="13" spans="1:95" ht="12.75">
      <c r="A13" s="14" t="s">
        <v>16</v>
      </c>
      <c r="B13" s="26" t="s">
        <v>19</v>
      </c>
      <c r="C13" s="59">
        <v>2</v>
      </c>
      <c r="D13" s="59" t="s">
        <v>28</v>
      </c>
      <c r="E13" s="64" t="s">
        <v>31</v>
      </c>
      <c r="F13" s="43">
        <f>IF(AND($C13&lt;=FLOOR(FLOOR(COLUMN()/6,1)-1+(F$8-15)/60,0.25),($C13+$D13)&gt;FLOOR(FLOOR(COLUMN()/6,1)-1+(F$8-$E$2)/60,0.25)),$E13,"")</f>
      </c>
      <c r="G13" s="44">
        <f t="shared" si="0"/>
      </c>
      <c r="H13" s="44">
        <f t="shared" si="0"/>
      </c>
      <c r="I13" s="44">
        <f t="shared" si="0"/>
      </c>
      <c r="J13" s="44">
        <f t="shared" si="0"/>
      </c>
      <c r="K13" s="44">
        <f t="shared" si="0"/>
      </c>
      <c r="L13" s="44">
        <f t="shared" si="0"/>
      </c>
      <c r="M13" s="44">
        <f t="shared" si="0"/>
      </c>
      <c r="N13" s="44">
        <f t="shared" si="0"/>
      </c>
      <c r="O13" s="44">
        <f t="shared" si="0"/>
      </c>
      <c r="P13" s="44">
        <f t="shared" si="0"/>
      </c>
      <c r="Q13" s="44">
        <f t="shared" si="0"/>
      </c>
      <c r="R13" s="44" t="str">
        <f t="shared" si="0"/>
        <v>2</v>
      </c>
      <c r="S13" s="44" t="str">
        <f t="shared" si="0"/>
        <v>2</v>
      </c>
      <c r="T13" s="44" t="str">
        <f t="shared" si="0"/>
        <v>2</v>
      </c>
      <c r="U13" s="44" t="str">
        <f t="shared" si="0"/>
        <v>2</v>
      </c>
      <c r="V13" s="44" t="str">
        <f t="shared" si="0"/>
        <v>2</v>
      </c>
      <c r="W13" s="44" t="str">
        <f t="shared" si="0"/>
        <v>2</v>
      </c>
      <c r="X13" s="44">
        <f t="shared" si="0"/>
      </c>
      <c r="Y13" s="44">
        <f t="shared" si="0"/>
      </c>
      <c r="Z13" s="44">
        <f t="shared" si="0"/>
      </c>
      <c r="AA13" s="44">
        <f t="shared" si="0"/>
      </c>
      <c r="AB13" s="44">
        <f t="shared" si="0"/>
      </c>
      <c r="AC13" s="44">
        <f t="shared" si="0"/>
      </c>
      <c r="AD13" s="44">
        <f t="shared" si="0"/>
      </c>
      <c r="AE13" s="44">
        <f t="shared" si="0"/>
      </c>
      <c r="AF13" s="44">
        <f t="shared" si="0"/>
      </c>
      <c r="AG13" s="44">
        <f t="shared" si="0"/>
      </c>
      <c r="AH13" s="44">
        <f t="shared" si="0"/>
      </c>
      <c r="AI13" s="44">
        <f t="shared" si="0"/>
      </c>
      <c r="AJ13" s="44">
        <f t="shared" si="0"/>
      </c>
      <c r="AK13" s="44">
        <f t="shared" si="0"/>
      </c>
      <c r="AL13" s="44">
        <f t="shared" si="0"/>
      </c>
      <c r="AM13" s="44">
        <f t="shared" si="0"/>
      </c>
      <c r="AN13" s="44">
        <f t="shared" si="0"/>
      </c>
      <c r="AO13" s="44">
        <f t="shared" si="0"/>
      </c>
      <c r="AP13" s="44">
        <f t="shared" si="0"/>
      </c>
      <c r="AQ13" s="44">
        <f t="shared" si="0"/>
      </c>
      <c r="AR13" s="44">
        <f t="shared" si="0"/>
      </c>
      <c r="AS13" s="44">
        <f t="shared" si="0"/>
      </c>
      <c r="AT13" s="44">
        <f t="shared" si="0"/>
      </c>
      <c r="AU13" s="44">
        <f t="shared" si="0"/>
      </c>
      <c r="AV13" s="44">
        <f t="shared" si="0"/>
      </c>
      <c r="AW13" s="44">
        <f t="shared" si="0"/>
      </c>
      <c r="AX13" s="44">
        <f t="shared" si="0"/>
      </c>
      <c r="AY13" s="44">
        <f t="shared" si="0"/>
      </c>
      <c r="AZ13" s="44">
        <f t="shared" si="0"/>
      </c>
      <c r="BA13" s="44">
        <f t="shared" si="0"/>
      </c>
      <c r="BB13" s="44">
        <f t="shared" si="0"/>
      </c>
      <c r="BC13" s="44">
        <f t="shared" si="0"/>
      </c>
      <c r="BD13" s="44">
        <f t="shared" si="0"/>
      </c>
      <c r="BE13" s="44">
        <f t="shared" si="0"/>
      </c>
      <c r="BF13" s="44">
        <f t="shared" si="0"/>
      </c>
      <c r="BG13" s="44">
        <f t="shared" si="0"/>
      </c>
      <c r="BH13" s="44">
        <f t="shared" si="0"/>
      </c>
      <c r="BI13" s="44">
        <f t="shared" si="0"/>
      </c>
      <c r="BJ13" s="44">
        <f t="shared" si="0"/>
      </c>
      <c r="BK13" s="44">
        <f t="shared" si="0"/>
      </c>
      <c r="BL13" s="44">
        <f t="shared" si="0"/>
      </c>
      <c r="BM13" s="44">
        <f t="shared" si="0"/>
      </c>
      <c r="BN13" s="44">
        <f t="shared" si="0"/>
      </c>
      <c r="BO13" s="44">
        <f t="shared" si="0"/>
      </c>
      <c r="BP13" s="44">
        <f t="shared" si="0"/>
      </c>
      <c r="BQ13" s="44">
        <f t="shared" si="0"/>
      </c>
      <c r="BR13" s="44">
        <f aca="true" t="shared" si="3" ref="G13:BR18">IF(AND($C13&lt;=FLOOR(FLOOR(COLUMN()/6,1)-1+(BR$8-15)/60,0.25),($C13+$D13)&gt;FLOOR(FLOOR(COLUMN()/6,1)-1+(BR$8-$E$2)/60,0.25)),$E13,"")</f>
      </c>
      <c r="BS13" s="44">
        <f t="shared" si="1"/>
      </c>
      <c r="BT13" s="44">
        <f t="shared" si="1"/>
      </c>
      <c r="BU13" s="44">
        <f t="shared" si="1"/>
      </c>
      <c r="BV13" s="44">
        <f t="shared" si="1"/>
      </c>
      <c r="BW13" s="44">
        <f t="shared" si="1"/>
      </c>
      <c r="BX13" s="44">
        <f t="shared" si="1"/>
      </c>
      <c r="BY13" s="44">
        <f t="shared" si="1"/>
      </c>
      <c r="BZ13" s="44">
        <f t="shared" si="1"/>
      </c>
      <c r="CA13" s="44">
        <f t="shared" si="1"/>
      </c>
      <c r="CB13" s="44">
        <f t="shared" si="1"/>
      </c>
      <c r="CC13" s="44">
        <f t="shared" si="1"/>
      </c>
      <c r="CD13" s="44">
        <f t="shared" si="1"/>
      </c>
      <c r="CE13" s="44">
        <f t="shared" si="1"/>
      </c>
      <c r="CF13" s="44">
        <f t="shared" si="2"/>
      </c>
      <c r="CG13" s="44">
        <f t="shared" si="2"/>
      </c>
      <c r="CH13" s="44">
        <f t="shared" si="2"/>
      </c>
      <c r="CI13" s="69">
        <f t="shared" si="2"/>
      </c>
      <c r="CJ13" s="44">
        <f t="shared" si="2"/>
      </c>
      <c r="CK13" s="66">
        <f t="shared" si="2"/>
      </c>
      <c r="CL13" s="72"/>
      <c r="CM13" s="15"/>
      <c r="CN13" s="20" t="s">
        <v>32</v>
      </c>
      <c r="CO13" s="20" t="s">
        <v>33</v>
      </c>
      <c r="CP13" s="21" t="s">
        <v>11</v>
      </c>
      <c r="CQ13" s="24"/>
    </row>
    <row r="14" spans="1:95" ht="12.75">
      <c r="A14" s="14" t="s">
        <v>17</v>
      </c>
      <c r="B14" s="26" t="s">
        <v>21</v>
      </c>
      <c r="C14" s="59">
        <f>C13+D13</f>
        <v>3</v>
      </c>
      <c r="D14" s="59" t="s">
        <v>28</v>
      </c>
      <c r="E14" s="64" t="s">
        <v>31</v>
      </c>
      <c r="F14" s="43">
        <f>IF(AND($C14&lt;=FLOOR(FLOOR(COLUMN()/6,1)-1+(F$8-15)/60,0.25),($C14+$D14)&gt;FLOOR(FLOOR(COLUMN()/6,1)-1+(F$8-$E$2)/60,0.25)),$E14,"")</f>
      </c>
      <c r="G14" s="44">
        <f t="shared" si="3"/>
      </c>
      <c r="H14" s="44">
        <f t="shared" si="3"/>
      </c>
      <c r="I14" s="44">
        <f t="shared" si="3"/>
      </c>
      <c r="J14" s="44">
        <f t="shared" si="3"/>
      </c>
      <c r="K14" s="44">
        <f t="shared" si="3"/>
      </c>
      <c r="L14" s="44">
        <f t="shared" si="3"/>
      </c>
      <c r="M14" s="44">
        <f t="shared" si="3"/>
      </c>
      <c r="N14" s="44">
        <f t="shared" si="3"/>
      </c>
      <c r="O14" s="44">
        <f t="shared" si="3"/>
      </c>
      <c r="P14" s="44">
        <f t="shared" si="3"/>
      </c>
      <c r="Q14" s="44">
        <f t="shared" si="3"/>
      </c>
      <c r="R14" s="44">
        <f t="shared" si="3"/>
      </c>
      <c r="S14" s="44">
        <f t="shared" si="3"/>
      </c>
      <c r="T14" s="44">
        <f t="shared" si="3"/>
      </c>
      <c r="U14" s="44">
        <f t="shared" si="3"/>
      </c>
      <c r="V14" s="44">
        <f t="shared" si="3"/>
      </c>
      <c r="W14" s="44">
        <f t="shared" si="3"/>
      </c>
      <c r="X14" s="44" t="str">
        <f t="shared" si="3"/>
        <v>2</v>
      </c>
      <c r="Y14" s="44" t="str">
        <f t="shared" si="3"/>
        <v>2</v>
      </c>
      <c r="Z14" s="44" t="str">
        <f t="shared" si="3"/>
        <v>2</v>
      </c>
      <c r="AA14" s="44" t="str">
        <f t="shared" si="3"/>
        <v>2</v>
      </c>
      <c r="AB14" s="44" t="str">
        <f t="shared" si="3"/>
        <v>2</v>
      </c>
      <c r="AC14" s="44" t="str">
        <f t="shared" si="3"/>
        <v>2</v>
      </c>
      <c r="AD14" s="44">
        <f t="shared" si="3"/>
      </c>
      <c r="AE14" s="44">
        <f t="shared" si="3"/>
      </c>
      <c r="AF14" s="44">
        <f t="shared" si="3"/>
      </c>
      <c r="AG14" s="44">
        <f t="shared" si="3"/>
      </c>
      <c r="AH14" s="44">
        <f t="shared" si="3"/>
      </c>
      <c r="AI14" s="44">
        <f t="shared" si="3"/>
      </c>
      <c r="AJ14" s="44">
        <f t="shared" si="3"/>
      </c>
      <c r="AK14" s="44">
        <f t="shared" si="3"/>
      </c>
      <c r="AL14" s="44">
        <f t="shared" si="3"/>
      </c>
      <c r="AM14" s="44">
        <f t="shared" si="3"/>
      </c>
      <c r="AN14" s="44">
        <f t="shared" si="3"/>
      </c>
      <c r="AO14" s="44">
        <f t="shared" si="3"/>
      </c>
      <c r="AP14" s="44">
        <f t="shared" si="3"/>
      </c>
      <c r="AQ14" s="44">
        <f t="shared" si="3"/>
      </c>
      <c r="AR14" s="44">
        <f t="shared" si="3"/>
      </c>
      <c r="AS14" s="44">
        <f t="shared" si="3"/>
      </c>
      <c r="AT14" s="44">
        <f t="shared" si="3"/>
      </c>
      <c r="AU14" s="44">
        <f t="shared" si="3"/>
      </c>
      <c r="AV14" s="44">
        <f t="shared" si="3"/>
      </c>
      <c r="AW14" s="44">
        <f t="shared" si="3"/>
      </c>
      <c r="AX14" s="44">
        <f t="shared" si="3"/>
      </c>
      <c r="AY14" s="44">
        <f t="shared" si="3"/>
      </c>
      <c r="AZ14" s="44">
        <f t="shared" si="3"/>
      </c>
      <c r="BA14" s="44">
        <f t="shared" si="3"/>
      </c>
      <c r="BB14" s="44">
        <f t="shared" si="3"/>
      </c>
      <c r="BC14" s="44">
        <f t="shared" si="3"/>
      </c>
      <c r="BD14" s="44">
        <f t="shared" si="3"/>
      </c>
      <c r="BE14" s="44">
        <f t="shared" si="3"/>
      </c>
      <c r="BF14" s="44">
        <f t="shared" si="3"/>
      </c>
      <c r="BG14" s="44">
        <f t="shared" si="3"/>
      </c>
      <c r="BH14" s="44">
        <f t="shared" si="3"/>
      </c>
      <c r="BI14" s="44">
        <f t="shared" si="3"/>
      </c>
      <c r="BJ14" s="44">
        <f t="shared" si="3"/>
      </c>
      <c r="BK14" s="44">
        <f t="shared" si="3"/>
      </c>
      <c r="BL14" s="44">
        <f t="shared" si="3"/>
      </c>
      <c r="BM14" s="44">
        <f t="shared" si="3"/>
      </c>
      <c r="BN14" s="44">
        <f t="shared" si="3"/>
      </c>
      <c r="BO14" s="44">
        <f t="shared" si="3"/>
      </c>
      <c r="BP14" s="44">
        <f t="shared" si="3"/>
      </c>
      <c r="BQ14" s="44">
        <f t="shared" si="3"/>
      </c>
      <c r="BR14" s="44">
        <f t="shared" si="3"/>
      </c>
      <c r="BS14" s="44">
        <f t="shared" si="1"/>
      </c>
      <c r="BT14" s="44">
        <f t="shared" si="1"/>
      </c>
      <c r="BU14" s="44">
        <f t="shared" si="1"/>
      </c>
      <c r="BV14" s="44">
        <f t="shared" si="1"/>
      </c>
      <c r="BW14" s="44">
        <f t="shared" si="1"/>
      </c>
      <c r="BX14" s="44">
        <f t="shared" si="1"/>
      </c>
      <c r="BY14" s="44">
        <f t="shared" si="1"/>
      </c>
      <c r="BZ14" s="44">
        <f t="shared" si="1"/>
      </c>
      <c r="CA14" s="44">
        <f t="shared" si="1"/>
      </c>
      <c r="CB14" s="44">
        <f t="shared" si="1"/>
      </c>
      <c r="CC14" s="44">
        <f t="shared" si="1"/>
      </c>
      <c r="CD14" s="44">
        <f t="shared" si="1"/>
      </c>
      <c r="CE14" s="44">
        <f t="shared" si="1"/>
      </c>
      <c r="CF14" s="44">
        <f t="shared" si="2"/>
      </c>
      <c r="CG14" s="44">
        <f t="shared" si="2"/>
      </c>
      <c r="CH14" s="44">
        <f t="shared" si="2"/>
      </c>
      <c r="CI14" s="69">
        <f t="shared" si="2"/>
      </c>
      <c r="CJ14" s="44">
        <f t="shared" si="2"/>
      </c>
      <c r="CK14" s="66">
        <f t="shared" si="2"/>
      </c>
      <c r="CL14" s="72"/>
      <c r="CM14" s="15"/>
      <c r="CN14" s="20" t="s">
        <v>32</v>
      </c>
      <c r="CO14" s="20" t="s">
        <v>33</v>
      </c>
      <c r="CP14" s="21" t="s">
        <v>11</v>
      </c>
      <c r="CQ14" s="24"/>
    </row>
    <row r="15" spans="1:95" ht="12.75">
      <c r="A15" s="14" t="s">
        <v>18</v>
      </c>
      <c r="B15" s="27" t="s">
        <v>24</v>
      </c>
      <c r="C15" s="59">
        <v>2</v>
      </c>
      <c r="D15" s="59" t="s">
        <v>28</v>
      </c>
      <c r="E15" s="64" t="s">
        <v>31</v>
      </c>
      <c r="F15" s="43">
        <f>IF(AND($C15&lt;=FLOOR(FLOOR(COLUMN()/6,1)-1+(F$8-15)/60,0.25),($C15+$D15)&gt;FLOOR(FLOOR(COLUMN()/6,1)-1+(F$8-$E$2)/60,0.25)),$E15,"")</f>
      </c>
      <c r="G15" s="44">
        <f t="shared" si="3"/>
      </c>
      <c r="H15" s="44">
        <f t="shared" si="3"/>
      </c>
      <c r="I15" s="44">
        <f t="shared" si="3"/>
      </c>
      <c r="J15" s="44">
        <f t="shared" si="3"/>
      </c>
      <c r="K15" s="44">
        <f t="shared" si="3"/>
      </c>
      <c r="L15" s="44">
        <f t="shared" si="3"/>
      </c>
      <c r="M15" s="44">
        <f t="shared" si="3"/>
      </c>
      <c r="N15" s="44">
        <f t="shared" si="3"/>
      </c>
      <c r="O15" s="44">
        <f t="shared" si="3"/>
      </c>
      <c r="P15" s="44">
        <f t="shared" si="3"/>
      </c>
      <c r="Q15" s="44">
        <f t="shared" si="3"/>
      </c>
      <c r="R15" s="44" t="str">
        <f t="shared" si="3"/>
        <v>2</v>
      </c>
      <c r="S15" s="44" t="str">
        <f t="shared" si="3"/>
        <v>2</v>
      </c>
      <c r="T15" s="44" t="str">
        <f t="shared" si="3"/>
        <v>2</v>
      </c>
      <c r="U15" s="44" t="str">
        <f t="shared" si="3"/>
        <v>2</v>
      </c>
      <c r="V15" s="44" t="str">
        <f t="shared" si="3"/>
        <v>2</v>
      </c>
      <c r="W15" s="44" t="str">
        <f t="shared" si="3"/>
        <v>2</v>
      </c>
      <c r="X15" s="44">
        <f t="shared" si="3"/>
      </c>
      <c r="Y15" s="44">
        <f t="shared" si="3"/>
      </c>
      <c r="Z15" s="44">
        <f t="shared" si="3"/>
      </c>
      <c r="AA15" s="44">
        <f t="shared" si="3"/>
      </c>
      <c r="AB15" s="44">
        <f t="shared" si="3"/>
      </c>
      <c r="AC15" s="44">
        <f t="shared" si="3"/>
      </c>
      <c r="AD15" s="44">
        <f t="shared" si="3"/>
      </c>
      <c r="AE15" s="44">
        <f t="shared" si="3"/>
      </c>
      <c r="AF15" s="44">
        <f t="shared" si="3"/>
      </c>
      <c r="AG15" s="44">
        <f t="shared" si="3"/>
      </c>
      <c r="AH15" s="44">
        <f t="shared" si="3"/>
      </c>
      <c r="AI15" s="44">
        <f t="shared" si="3"/>
      </c>
      <c r="AJ15" s="44">
        <f t="shared" si="3"/>
      </c>
      <c r="AK15" s="44">
        <f t="shared" si="3"/>
      </c>
      <c r="AL15" s="44">
        <f t="shared" si="3"/>
      </c>
      <c r="AM15" s="44">
        <f t="shared" si="3"/>
      </c>
      <c r="AN15" s="44">
        <f t="shared" si="3"/>
      </c>
      <c r="AO15" s="44">
        <f t="shared" si="3"/>
      </c>
      <c r="AP15" s="44">
        <f t="shared" si="3"/>
      </c>
      <c r="AQ15" s="44">
        <f t="shared" si="3"/>
      </c>
      <c r="AR15" s="44">
        <f t="shared" si="3"/>
      </c>
      <c r="AS15" s="44">
        <f t="shared" si="3"/>
      </c>
      <c r="AT15" s="44">
        <f t="shared" si="3"/>
      </c>
      <c r="AU15" s="44">
        <f t="shared" si="3"/>
      </c>
      <c r="AV15" s="44">
        <f t="shared" si="3"/>
      </c>
      <c r="AW15" s="44">
        <f t="shared" si="3"/>
      </c>
      <c r="AX15" s="44">
        <f t="shared" si="3"/>
      </c>
      <c r="AY15" s="44">
        <f t="shared" si="3"/>
      </c>
      <c r="AZ15" s="44">
        <f t="shared" si="3"/>
      </c>
      <c r="BA15" s="44">
        <f t="shared" si="3"/>
      </c>
      <c r="BB15" s="44">
        <f t="shared" si="3"/>
      </c>
      <c r="BC15" s="44">
        <f t="shared" si="3"/>
      </c>
      <c r="BD15" s="44">
        <f t="shared" si="3"/>
      </c>
      <c r="BE15" s="44">
        <f t="shared" si="3"/>
      </c>
      <c r="BF15" s="44">
        <f t="shared" si="3"/>
      </c>
      <c r="BG15" s="44">
        <f t="shared" si="3"/>
      </c>
      <c r="BH15" s="44">
        <f t="shared" si="3"/>
      </c>
      <c r="BI15" s="44">
        <f t="shared" si="3"/>
      </c>
      <c r="BJ15" s="44">
        <f t="shared" si="3"/>
      </c>
      <c r="BK15" s="44">
        <f t="shared" si="3"/>
      </c>
      <c r="BL15" s="44">
        <f t="shared" si="3"/>
      </c>
      <c r="BM15" s="44">
        <f t="shared" si="3"/>
      </c>
      <c r="BN15" s="44">
        <f t="shared" si="3"/>
      </c>
      <c r="BO15" s="44">
        <f t="shared" si="3"/>
      </c>
      <c r="BP15" s="44">
        <f t="shared" si="3"/>
      </c>
      <c r="BQ15" s="44">
        <f t="shared" si="3"/>
      </c>
      <c r="BR15" s="44">
        <f t="shared" si="3"/>
      </c>
      <c r="BS15" s="44">
        <f t="shared" si="1"/>
      </c>
      <c r="BT15" s="44">
        <f t="shared" si="1"/>
      </c>
      <c r="BU15" s="44">
        <f t="shared" si="1"/>
      </c>
      <c r="BV15" s="44">
        <f t="shared" si="1"/>
      </c>
      <c r="BW15" s="44">
        <f t="shared" si="1"/>
      </c>
      <c r="BX15" s="44">
        <f t="shared" si="1"/>
      </c>
      <c r="BY15" s="44">
        <f t="shared" si="1"/>
      </c>
      <c r="BZ15" s="44">
        <f t="shared" si="1"/>
      </c>
      <c r="CA15" s="44">
        <f t="shared" si="1"/>
      </c>
      <c r="CB15" s="44">
        <f t="shared" si="1"/>
      </c>
      <c r="CC15" s="44">
        <f t="shared" si="1"/>
      </c>
      <c r="CD15" s="44">
        <f t="shared" si="1"/>
      </c>
      <c r="CE15" s="44">
        <f t="shared" si="1"/>
      </c>
      <c r="CF15" s="44">
        <f t="shared" si="2"/>
      </c>
      <c r="CG15" s="44">
        <f t="shared" si="2"/>
      </c>
      <c r="CH15" s="44">
        <f t="shared" si="2"/>
      </c>
      <c r="CI15" s="69">
        <f t="shared" si="2"/>
      </c>
      <c r="CJ15" s="44">
        <f t="shared" si="2"/>
      </c>
      <c r="CK15" s="66">
        <f t="shared" si="2"/>
      </c>
      <c r="CL15" s="72"/>
      <c r="CM15" s="15"/>
      <c r="CN15" s="20" t="s">
        <v>32</v>
      </c>
      <c r="CO15" s="20" t="s">
        <v>33</v>
      </c>
      <c r="CP15" s="21" t="s">
        <v>11</v>
      </c>
      <c r="CQ15" s="24"/>
    </row>
    <row r="16" spans="1:95" ht="12.75">
      <c r="A16" s="14" t="s">
        <v>20</v>
      </c>
      <c r="B16" s="28" t="s">
        <v>25</v>
      </c>
      <c r="C16" s="59">
        <v>0</v>
      </c>
      <c r="D16" s="59">
        <v>0.25</v>
      </c>
      <c r="E16" s="64" t="s">
        <v>31</v>
      </c>
      <c r="F16" s="43" t="str">
        <f>IF(AND($C16&lt;=FLOOR(FLOOR(COLUMN()/6,1)-1+(F$8-15)/60,0.25),($C16+$D16)&gt;FLOOR(FLOOR(COLUMN()/6,1)-1+(F$8-$E$2)/60,0.25)),$E16,"")</f>
        <v>2</v>
      </c>
      <c r="G16" s="44">
        <f t="shared" si="3"/>
      </c>
      <c r="H16" s="44">
        <f t="shared" si="3"/>
      </c>
      <c r="I16" s="44">
        <f t="shared" si="3"/>
      </c>
      <c r="J16" s="44">
        <f t="shared" si="3"/>
      </c>
      <c r="K16" s="44">
        <f t="shared" si="3"/>
      </c>
      <c r="L16" s="44">
        <f t="shared" si="3"/>
      </c>
      <c r="M16" s="44">
        <f t="shared" si="3"/>
      </c>
      <c r="N16" s="44">
        <f t="shared" si="3"/>
      </c>
      <c r="O16" s="44">
        <f t="shared" si="3"/>
      </c>
      <c r="P16" s="44">
        <f t="shared" si="3"/>
      </c>
      <c r="Q16" s="44">
        <f t="shared" si="3"/>
      </c>
      <c r="R16" s="44">
        <f t="shared" si="3"/>
      </c>
      <c r="S16" s="44">
        <f t="shared" si="3"/>
      </c>
      <c r="T16" s="44">
        <f t="shared" si="3"/>
      </c>
      <c r="U16" s="44">
        <f t="shared" si="3"/>
      </c>
      <c r="V16" s="44">
        <f t="shared" si="3"/>
      </c>
      <c r="W16" s="44">
        <f t="shared" si="3"/>
      </c>
      <c r="X16" s="44">
        <f t="shared" si="3"/>
      </c>
      <c r="Y16" s="44">
        <f t="shared" si="3"/>
      </c>
      <c r="Z16" s="44">
        <f t="shared" si="3"/>
      </c>
      <c r="AA16" s="44">
        <f t="shared" si="3"/>
      </c>
      <c r="AB16" s="44">
        <f t="shared" si="3"/>
      </c>
      <c r="AC16" s="44">
        <f t="shared" si="3"/>
      </c>
      <c r="AD16" s="44">
        <f t="shared" si="3"/>
      </c>
      <c r="AE16" s="44">
        <f t="shared" si="3"/>
      </c>
      <c r="AF16" s="44">
        <f t="shared" si="3"/>
      </c>
      <c r="AG16" s="44">
        <f t="shared" si="3"/>
      </c>
      <c r="AH16" s="44">
        <f t="shared" si="3"/>
      </c>
      <c r="AI16" s="44">
        <f t="shared" si="3"/>
      </c>
      <c r="AJ16" s="44">
        <f t="shared" si="3"/>
      </c>
      <c r="AK16" s="44">
        <f t="shared" si="3"/>
      </c>
      <c r="AL16" s="44">
        <f t="shared" si="3"/>
      </c>
      <c r="AM16" s="44">
        <f t="shared" si="3"/>
      </c>
      <c r="AN16" s="44">
        <f t="shared" si="3"/>
      </c>
      <c r="AO16" s="44">
        <f t="shared" si="3"/>
      </c>
      <c r="AP16" s="44">
        <f t="shared" si="3"/>
      </c>
      <c r="AQ16" s="44">
        <f t="shared" si="3"/>
      </c>
      <c r="AR16" s="44">
        <f t="shared" si="3"/>
      </c>
      <c r="AS16" s="44">
        <f t="shared" si="3"/>
      </c>
      <c r="AT16" s="44">
        <f t="shared" si="3"/>
      </c>
      <c r="AU16" s="44">
        <f t="shared" si="3"/>
      </c>
      <c r="AV16" s="44">
        <f t="shared" si="3"/>
      </c>
      <c r="AW16" s="44">
        <f t="shared" si="3"/>
      </c>
      <c r="AX16" s="44">
        <f t="shared" si="3"/>
      </c>
      <c r="AY16" s="44">
        <f t="shared" si="3"/>
      </c>
      <c r="AZ16" s="44">
        <f t="shared" si="3"/>
      </c>
      <c r="BA16" s="44">
        <f t="shared" si="3"/>
      </c>
      <c r="BB16" s="44">
        <f t="shared" si="3"/>
      </c>
      <c r="BC16" s="44">
        <f t="shared" si="3"/>
      </c>
      <c r="BD16" s="44">
        <f t="shared" si="3"/>
      </c>
      <c r="BE16" s="44">
        <f t="shared" si="3"/>
      </c>
      <c r="BF16" s="44">
        <f t="shared" si="3"/>
      </c>
      <c r="BG16" s="44">
        <f t="shared" si="3"/>
      </c>
      <c r="BH16" s="44">
        <f t="shared" si="3"/>
      </c>
      <c r="BI16" s="44">
        <f t="shared" si="3"/>
      </c>
      <c r="BJ16" s="44">
        <f t="shared" si="3"/>
      </c>
      <c r="BK16" s="44">
        <f t="shared" si="3"/>
      </c>
      <c r="BL16" s="44">
        <f t="shared" si="3"/>
      </c>
      <c r="BM16" s="44">
        <f t="shared" si="3"/>
      </c>
      <c r="BN16" s="44">
        <f t="shared" si="3"/>
      </c>
      <c r="BO16" s="44">
        <f t="shared" si="3"/>
      </c>
      <c r="BP16" s="44">
        <f t="shared" si="3"/>
      </c>
      <c r="BQ16" s="44">
        <f t="shared" si="3"/>
      </c>
      <c r="BR16" s="44">
        <f t="shared" si="3"/>
      </c>
      <c r="BS16" s="44">
        <f t="shared" si="1"/>
      </c>
      <c r="BT16" s="44">
        <f t="shared" si="1"/>
      </c>
      <c r="BU16" s="44">
        <f t="shared" si="1"/>
      </c>
      <c r="BV16" s="44">
        <f t="shared" si="1"/>
      </c>
      <c r="BW16" s="44">
        <f t="shared" si="1"/>
      </c>
      <c r="BX16" s="44">
        <f t="shared" si="1"/>
      </c>
      <c r="BY16" s="44">
        <f t="shared" si="1"/>
      </c>
      <c r="BZ16" s="44">
        <f t="shared" si="1"/>
      </c>
      <c r="CA16" s="44">
        <f t="shared" si="1"/>
      </c>
      <c r="CB16" s="44">
        <f t="shared" si="1"/>
      </c>
      <c r="CC16" s="44">
        <f t="shared" si="1"/>
      </c>
      <c r="CD16" s="44">
        <f t="shared" si="1"/>
      </c>
      <c r="CE16" s="44">
        <f t="shared" si="1"/>
      </c>
      <c r="CF16" s="44">
        <f t="shared" si="2"/>
      </c>
      <c r="CG16" s="44">
        <f t="shared" si="2"/>
      </c>
      <c r="CH16" s="44">
        <f t="shared" si="2"/>
      </c>
      <c r="CI16" s="69">
        <f t="shared" si="2"/>
      </c>
      <c r="CJ16" s="44">
        <f t="shared" si="2"/>
      </c>
      <c r="CK16" s="66">
        <f t="shared" si="2"/>
      </c>
      <c r="CL16" s="72"/>
      <c r="CM16" s="15"/>
      <c r="CN16" s="20" t="s">
        <v>32</v>
      </c>
      <c r="CO16" s="20" t="s">
        <v>33</v>
      </c>
      <c r="CP16" s="21" t="s">
        <v>11</v>
      </c>
      <c r="CQ16" s="24"/>
    </row>
    <row r="17" spans="1:95" ht="12.75">
      <c r="A17" s="14" t="s">
        <v>22</v>
      </c>
      <c r="B17" s="29" t="s">
        <v>26</v>
      </c>
      <c r="C17" s="59">
        <v>0.5</v>
      </c>
      <c r="D17" s="59" t="s">
        <v>30</v>
      </c>
      <c r="E17" s="64" t="s">
        <v>31</v>
      </c>
      <c r="F17" s="43">
        <f>IF(AND($C17&lt;=FLOOR(FLOOR(COLUMN()/6,1)-1+(F$8-15)/60,0.25),($C17+$D17)&gt;FLOOR(FLOOR(COLUMN()/6,1)-1+(F$8-$E$2)/60,0.25)),$E17,"")</f>
      </c>
      <c r="G17" s="44">
        <f t="shared" si="3"/>
      </c>
      <c r="H17" s="44" t="str">
        <f t="shared" si="3"/>
        <v>2</v>
      </c>
      <c r="I17" s="44" t="str">
        <f t="shared" si="3"/>
        <v>2</v>
      </c>
      <c r="J17" s="44">
        <f t="shared" si="3"/>
      </c>
      <c r="K17" s="44" t="str">
        <f t="shared" si="3"/>
        <v>2</v>
      </c>
      <c r="L17" s="44" t="str">
        <f t="shared" si="3"/>
        <v>2</v>
      </c>
      <c r="M17" s="44" t="str">
        <f t="shared" si="3"/>
        <v>2</v>
      </c>
      <c r="N17" s="44" t="str">
        <f t="shared" si="3"/>
        <v>2</v>
      </c>
      <c r="O17" s="44" t="str">
        <f t="shared" si="3"/>
        <v>2</v>
      </c>
      <c r="P17" s="44" t="str">
        <f t="shared" si="3"/>
        <v>2</v>
      </c>
      <c r="Q17" s="44" t="str">
        <f t="shared" si="3"/>
        <v>2</v>
      </c>
      <c r="R17" s="44">
        <f t="shared" si="3"/>
      </c>
      <c r="S17" s="44">
        <f t="shared" si="3"/>
      </c>
      <c r="T17" s="44">
        <f t="shared" si="3"/>
      </c>
      <c r="U17" s="44">
        <f t="shared" si="3"/>
      </c>
      <c r="V17" s="44">
        <f t="shared" si="3"/>
      </c>
      <c r="W17" s="44">
        <f t="shared" si="3"/>
      </c>
      <c r="X17" s="44">
        <f t="shared" si="3"/>
      </c>
      <c r="Y17" s="44">
        <f t="shared" si="3"/>
      </c>
      <c r="Z17" s="44">
        <f t="shared" si="3"/>
      </c>
      <c r="AA17" s="44">
        <f t="shared" si="3"/>
      </c>
      <c r="AB17" s="44">
        <f t="shared" si="3"/>
      </c>
      <c r="AC17" s="44">
        <f t="shared" si="3"/>
      </c>
      <c r="AD17" s="44">
        <f t="shared" si="3"/>
      </c>
      <c r="AE17" s="44">
        <f t="shared" si="3"/>
      </c>
      <c r="AF17" s="44">
        <f t="shared" si="3"/>
      </c>
      <c r="AG17" s="44">
        <f t="shared" si="3"/>
      </c>
      <c r="AH17" s="44">
        <f t="shared" si="3"/>
      </c>
      <c r="AI17" s="44">
        <f t="shared" si="3"/>
      </c>
      <c r="AJ17" s="44">
        <f t="shared" si="3"/>
      </c>
      <c r="AK17" s="44">
        <f t="shared" si="3"/>
      </c>
      <c r="AL17" s="44">
        <f t="shared" si="3"/>
      </c>
      <c r="AM17" s="44">
        <f t="shared" si="3"/>
      </c>
      <c r="AN17" s="44">
        <f t="shared" si="3"/>
      </c>
      <c r="AO17" s="44">
        <f t="shared" si="3"/>
      </c>
      <c r="AP17" s="44">
        <f t="shared" si="3"/>
      </c>
      <c r="AQ17" s="44">
        <f t="shared" si="3"/>
      </c>
      <c r="AR17" s="44">
        <f t="shared" si="3"/>
      </c>
      <c r="AS17" s="44">
        <f t="shared" si="3"/>
      </c>
      <c r="AT17" s="44">
        <f t="shared" si="3"/>
      </c>
      <c r="AU17" s="44">
        <f t="shared" si="3"/>
      </c>
      <c r="AV17" s="44">
        <f t="shared" si="3"/>
      </c>
      <c r="AW17" s="44">
        <f t="shared" si="3"/>
      </c>
      <c r="AX17" s="44">
        <f t="shared" si="3"/>
      </c>
      <c r="AY17" s="44">
        <f t="shared" si="3"/>
      </c>
      <c r="AZ17" s="44">
        <f t="shared" si="3"/>
      </c>
      <c r="BA17" s="44">
        <f t="shared" si="3"/>
      </c>
      <c r="BB17" s="44">
        <f t="shared" si="3"/>
      </c>
      <c r="BC17" s="44">
        <f t="shared" si="3"/>
      </c>
      <c r="BD17" s="44">
        <f t="shared" si="3"/>
      </c>
      <c r="BE17" s="44">
        <f t="shared" si="3"/>
      </c>
      <c r="BF17" s="44">
        <f t="shared" si="3"/>
      </c>
      <c r="BG17" s="44">
        <f t="shared" si="3"/>
      </c>
      <c r="BH17" s="44">
        <f t="shared" si="3"/>
      </c>
      <c r="BI17" s="44">
        <f t="shared" si="3"/>
      </c>
      <c r="BJ17" s="44">
        <f t="shared" si="3"/>
      </c>
      <c r="BK17" s="44">
        <f t="shared" si="3"/>
      </c>
      <c r="BL17" s="44">
        <f t="shared" si="3"/>
      </c>
      <c r="BM17" s="44">
        <f t="shared" si="3"/>
      </c>
      <c r="BN17" s="44">
        <f t="shared" si="3"/>
      </c>
      <c r="BO17" s="44">
        <f t="shared" si="3"/>
      </c>
      <c r="BP17" s="44">
        <f t="shared" si="3"/>
      </c>
      <c r="BQ17" s="44">
        <f>IF(AND($C17&lt;=FLOOR(FLOOR(COLUMN()/6,1)-1+(BQ$8-15)/60,0.25),($C17+$D17)&gt;FLOOR(FLOOR(COLUMN()/6,1)-1+(BQ$8-$E$2)/60,0.25)),$E17,"")</f>
      </c>
      <c r="BR17" s="44">
        <f>IF(AND($C17&lt;=FLOOR(FLOOR(COLUMN()/6,1)-1+(BR$8-15)/60,0.25),($C17+$D17)&gt;FLOOR(FLOOR(COLUMN()/6,1)-1+(BR$8-$E$2)/60,0.25)),$E17,"")</f>
      </c>
      <c r="BS17" s="44">
        <f t="shared" si="1"/>
      </c>
      <c r="BT17" s="44">
        <f t="shared" si="1"/>
      </c>
      <c r="BU17" s="44">
        <f t="shared" si="1"/>
      </c>
      <c r="BV17" s="44">
        <f t="shared" si="1"/>
      </c>
      <c r="BW17" s="44">
        <f t="shared" si="1"/>
      </c>
      <c r="BX17" s="44">
        <f t="shared" si="1"/>
      </c>
      <c r="BY17" s="44">
        <f t="shared" si="1"/>
      </c>
      <c r="BZ17" s="44">
        <f t="shared" si="1"/>
      </c>
      <c r="CA17" s="44">
        <f t="shared" si="1"/>
      </c>
      <c r="CB17" s="44">
        <f t="shared" si="1"/>
      </c>
      <c r="CC17" s="44">
        <f t="shared" si="1"/>
      </c>
      <c r="CD17" s="44">
        <f t="shared" si="1"/>
      </c>
      <c r="CE17" s="44">
        <f t="shared" si="1"/>
      </c>
      <c r="CF17" s="44">
        <f t="shared" si="2"/>
      </c>
      <c r="CG17" s="44">
        <f t="shared" si="2"/>
      </c>
      <c r="CH17" s="44">
        <f t="shared" si="2"/>
      </c>
      <c r="CI17" s="69">
        <f t="shared" si="2"/>
      </c>
      <c r="CJ17" s="44">
        <f t="shared" si="2"/>
      </c>
      <c r="CK17" s="66">
        <f t="shared" si="2"/>
      </c>
      <c r="CL17" s="72"/>
      <c r="CM17" s="15"/>
      <c r="CN17" s="20" t="s">
        <v>32</v>
      </c>
      <c r="CO17" s="20" t="s">
        <v>33</v>
      </c>
      <c r="CP17" s="21" t="s">
        <v>11</v>
      </c>
      <c r="CQ17" s="24"/>
    </row>
    <row r="18" spans="1:95" ht="12.75" customHeight="1">
      <c r="A18" s="16" t="s">
        <v>23</v>
      </c>
      <c r="B18" s="30" t="s">
        <v>27</v>
      </c>
      <c r="C18" s="60">
        <v>5</v>
      </c>
      <c r="D18" s="60" t="s">
        <v>29</v>
      </c>
      <c r="E18" s="65" t="s">
        <v>31</v>
      </c>
      <c r="F18" s="55">
        <f>IF(AND($C18&lt;=FLOOR(FLOOR(COLUMN()/6,1)-1+(F$8-15)/60,0.25),($C18+$D18)&gt;FLOOR(FLOOR(COLUMN()/6,1)-1+(F$8-$E$2)/60,0.25)),$E18,"")</f>
      </c>
      <c r="G18" s="41">
        <f>IF(AND($C18&lt;=FLOOR(FLOOR(COLUMN()/6,1)-1+(G$8-15)/60,0.25),($C18+$D18)&gt;FLOOR(FLOOR(COLUMN()/6,1)-1+(G$8-$E$2)/60,0.25)),$E18,"")</f>
      </c>
      <c r="H18" s="41">
        <f>IF(AND($C18&lt;=FLOOR(FLOOR(COLUMN()/6,1)-1+(H$8-15)/60,0.25),($C18+$D18)&gt;FLOOR(FLOOR(COLUMN()/6,1)-1+(H$8-$E$2)/60,0.25)),$E18,"")</f>
      </c>
      <c r="I18" s="41">
        <f>IF(AND($C18&lt;=FLOOR(FLOOR(COLUMN()/6,1)-1+(I$8-15)/60,0.25),($C18+$D18)&gt;FLOOR(FLOOR(COLUMN()/6,1)-1+(I$8-$E$2)/60,0.25)),$E18,"")</f>
      </c>
      <c r="J18" s="41">
        <f>IF(AND($C18&lt;=FLOOR(FLOOR(COLUMN()/6,1)-1+(J$8-15)/60,0.25),($C18+$D18)&gt;FLOOR(FLOOR(COLUMN()/6,1)-1+(J$8-$E$2)/60,0.25)),$E18,"")</f>
      </c>
      <c r="K18" s="41">
        <f>IF(AND($C18&lt;=FLOOR(FLOOR(COLUMN()/6,1)-1+(K$8-15)/60,0.25),($C18+$D18)&gt;FLOOR(FLOOR(COLUMN()/6,1)-1+(K$8-$E$2)/60,0.25)),$E18,"")</f>
      </c>
      <c r="L18" s="41">
        <f>IF(AND($C18&lt;=FLOOR(FLOOR(COLUMN()/6,1)-1+(L$8-15)/60,0.25),($C18+$D18)&gt;FLOOR(FLOOR(COLUMN()/6,1)-1+(L$8-$E$2)/60,0.25)),$E18,"")</f>
      </c>
      <c r="M18" s="41">
        <f>IF(AND($C18&lt;=FLOOR(FLOOR(COLUMN()/6,1)-1+(M$8-15)/60,0.25),($C18+$D18)&gt;FLOOR(FLOOR(COLUMN()/6,1)-1+(M$8-$E$2)/60,0.25)),$E18,"")</f>
      </c>
      <c r="N18" s="41">
        <f>IF(AND($C18&lt;=FLOOR(FLOOR(COLUMN()/6,1)-1+(N$8-15)/60,0.25),($C18+$D18)&gt;FLOOR(FLOOR(COLUMN()/6,1)-1+(N$8-$E$2)/60,0.25)),$E18,"")</f>
      </c>
      <c r="O18" s="41">
        <f>IF(AND($C18&lt;=FLOOR(FLOOR(COLUMN()/6,1)-1+(O$8-15)/60,0.25),($C18+$D18)&gt;FLOOR(FLOOR(COLUMN()/6,1)-1+(O$8-$E$2)/60,0.25)),$E18,"")</f>
      </c>
      <c r="P18" s="41">
        <f>IF(AND($C18&lt;=FLOOR(FLOOR(COLUMN()/6,1)-1+(P$8-15)/60,0.25),($C18+$D18)&gt;FLOOR(FLOOR(COLUMN()/6,1)-1+(P$8-$E$2)/60,0.25)),$E18,"")</f>
      </c>
      <c r="Q18" s="41">
        <f>IF(AND($C18&lt;=FLOOR(FLOOR(COLUMN()/6,1)-1+(Q$8-15)/60,0.25),($C18+$D18)&gt;FLOOR(FLOOR(COLUMN()/6,1)-1+(Q$8-$E$2)/60,0.25)),$E18,"")</f>
      </c>
      <c r="R18" s="41">
        <f>IF(AND($C18&lt;=FLOOR(FLOOR(COLUMN()/6,1)-1+(R$8-15)/60,0.25),($C18+$D18)&gt;FLOOR(FLOOR(COLUMN()/6,1)-1+(R$8-$E$2)/60,0.25)),$E18,"")</f>
      </c>
      <c r="S18" s="41">
        <f>IF(AND($C18&lt;=FLOOR(FLOOR(COLUMN()/6,1)-1+(S$8-15)/60,0.25),($C18+$D18)&gt;FLOOR(FLOOR(COLUMN()/6,1)-1+(S$8-$E$2)/60,0.25)),$E18,"")</f>
      </c>
      <c r="T18" s="41">
        <f>IF(AND($C18&lt;=FLOOR(FLOOR(COLUMN()/6,1)-1+(T$8-15)/60,0.25),($C18+$D18)&gt;FLOOR(FLOOR(COLUMN()/6,1)-1+(T$8-$E$2)/60,0.25)),$E18,"")</f>
      </c>
      <c r="U18" s="41">
        <f>IF(AND($C18&lt;=FLOOR(FLOOR(COLUMN()/6,1)-1+(U$8-15)/60,0.25),($C18+$D18)&gt;FLOOR(FLOOR(COLUMN()/6,1)-1+(U$8-$E$2)/60,0.25)),$E18,"")</f>
      </c>
      <c r="V18" s="41">
        <f aca="true" t="shared" si="4" ref="V18:BR18">IF(AND($C18&lt;=FLOOR(FLOOR(COLUMN()/6,1)-1+(V$8-15)/60,0.25),($C18+$D18)&gt;FLOOR(FLOOR(COLUMN()/6,1)-1+(V$8-$E$2)/60,0.25)),$E18,"")</f>
      </c>
      <c r="W18" s="41">
        <f t="shared" si="4"/>
      </c>
      <c r="X18" s="41">
        <f t="shared" si="4"/>
      </c>
      <c r="Y18" s="41">
        <f t="shared" si="4"/>
      </c>
      <c r="Z18" s="41">
        <f t="shared" si="4"/>
      </c>
      <c r="AA18" s="41">
        <f t="shared" si="4"/>
      </c>
      <c r="AB18" s="41">
        <f t="shared" si="4"/>
      </c>
      <c r="AC18" s="41">
        <f t="shared" si="4"/>
      </c>
      <c r="AD18" s="41">
        <f t="shared" si="4"/>
      </c>
      <c r="AE18" s="41">
        <f t="shared" si="4"/>
      </c>
      <c r="AF18" s="41">
        <f t="shared" si="4"/>
      </c>
      <c r="AG18" s="41">
        <f t="shared" si="4"/>
      </c>
      <c r="AH18" s="41">
        <f t="shared" si="4"/>
      </c>
      <c r="AI18" s="41">
        <f t="shared" si="4"/>
      </c>
      <c r="AJ18" s="41" t="str">
        <f t="shared" si="4"/>
        <v>2</v>
      </c>
      <c r="AK18" s="41">
        <f t="shared" si="4"/>
      </c>
      <c r="AL18" s="41">
        <f t="shared" si="4"/>
      </c>
      <c r="AM18" s="41">
        <f t="shared" si="4"/>
      </c>
      <c r="AN18" s="41">
        <f t="shared" si="4"/>
      </c>
      <c r="AO18" s="41">
        <f t="shared" si="4"/>
      </c>
      <c r="AP18" s="41">
        <f t="shared" si="4"/>
      </c>
      <c r="AQ18" s="41">
        <f t="shared" si="4"/>
      </c>
      <c r="AR18" s="41">
        <f t="shared" si="4"/>
      </c>
      <c r="AS18" s="41">
        <f t="shared" si="4"/>
      </c>
      <c r="AT18" s="41">
        <f t="shared" si="4"/>
      </c>
      <c r="AU18" s="41">
        <f t="shared" si="4"/>
      </c>
      <c r="AV18" s="41">
        <f t="shared" si="4"/>
      </c>
      <c r="AW18" s="41">
        <f t="shared" si="4"/>
      </c>
      <c r="AX18" s="41">
        <f t="shared" si="4"/>
      </c>
      <c r="AY18" s="41">
        <f t="shared" si="4"/>
      </c>
      <c r="AZ18" s="41">
        <f t="shared" si="4"/>
      </c>
      <c r="BA18" s="41">
        <f t="shared" si="4"/>
      </c>
      <c r="BB18" s="41">
        <f t="shared" si="4"/>
      </c>
      <c r="BC18" s="41">
        <f t="shared" si="4"/>
      </c>
      <c r="BD18" s="41">
        <f t="shared" si="4"/>
      </c>
      <c r="BE18" s="41">
        <f t="shared" si="4"/>
      </c>
      <c r="BF18" s="41">
        <f t="shared" si="4"/>
      </c>
      <c r="BG18" s="41">
        <f t="shared" si="4"/>
      </c>
      <c r="BH18" s="41">
        <f t="shared" si="4"/>
      </c>
      <c r="BI18" s="41">
        <f t="shared" si="4"/>
      </c>
      <c r="BJ18" s="41">
        <f t="shared" si="4"/>
      </c>
      <c r="BK18" s="41">
        <f t="shared" si="4"/>
      </c>
      <c r="BL18" s="41">
        <f t="shared" si="4"/>
      </c>
      <c r="BM18" s="41">
        <f t="shared" si="4"/>
      </c>
      <c r="BN18" s="41">
        <f t="shared" si="4"/>
      </c>
      <c r="BO18" s="41">
        <f t="shared" si="4"/>
      </c>
      <c r="BP18" s="41">
        <f t="shared" si="4"/>
      </c>
      <c r="BQ18" s="41">
        <f t="shared" si="4"/>
      </c>
      <c r="BR18" s="41">
        <f t="shared" si="4"/>
      </c>
      <c r="BS18" s="41">
        <f t="shared" si="1"/>
      </c>
      <c r="BT18" s="41">
        <f t="shared" si="1"/>
      </c>
      <c r="BU18" s="41">
        <f t="shared" si="1"/>
      </c>
      <c r="BV18" s="41">
        <f t="shared" si="1"/>
      </c>
      <c r="BW18" s="41">
        <f t="shared" si="1"/>
      </c>
      <c r="BX18" s="41">
        <f t="shared" si="1"/>
      </c>
      <c r="BY18" s="41">
        <f t="shared" si="1"/>
      </c>
      <c r="BZ18" s="41">
        <f t="shared" si="1"/>
      </c>
      <c r="CA18" s="41">
        <f t="shared" si="1"/>
      </c>
      <c r="CB18" s="41">
        <f t="shared" si="1"/>
      </c>
      <c r="CC18" s="41">
        <f t="shared" si="1"/>
      </c>
      <c r="CD18" s="41">
        <f t="shared" si="1"/>
      </c>
      <c r="CE18" s="41">
        <f t="shared" si="1"/>
      </c>
      <c r="CF18" s="41">
        <f t="shared" si="2"/>
      </c>
      <c r="CG18" s="41">
        <f t="shared" si="2"/>
      </c>
      <c r="CH18" s="41">
        <f t="shared" si="2"/>
      </c>
      <c r="CI18" s="70">
        <f t="shared" si="2"/>
      </c>
      <c r="CJ18" s="41">
        <f t="shared" si="2"/>
      </c>
      <c r="CK18" s="67">
        <f t="shared" si="2"/>
      </c>
      <c r="CL18" s="73"/>
      <c r="CM18" s="17"/>
      <c r="CN18" s="22" t="s">
        <v>32</v>
      </c>
      <c r="CO18" s="22" t="s">
        <v>33</v>
      </c>
      <c r="CP18" s="23" t="s">
        <v>11</v>
      </c>
      <c r="CQ18" s="24"/>
    </row>
  </sheetData>
  <sheetProtection/>
  <mergeCells count="38">
    <mergeCell ref="B9:CP9"/>
    <mergeCell ref="BN7:BQ7"/>
    <mergeCell ref="BR7:BS7"/>
    <mergeCell ref="BT7:BW7"/>
    <mergeCell ref="CD7:CE7"/>
    <mergeCell ref="CJ7:CK7"/>
    <mergeCell ref="CF7:CI7"/>
    <mergeCell ref="CN7:CN8"/>
    <mergeCell ref="E7:E8"/>
    <mergeCell ref="AD7:AG7"/>
    <mergeCell ref="CO7:CO8"/>
    <mergeCell ref="CP7:CP8"/>
    <mergeCell ref="A7:A8"/>
    <mergeCell ref="B7:B8"/>
    <mergeCell ref="C7:C8"/>
    <mergeCell ref="D7:D8"/>
    <mergeCell ref="BZ7:CC7"/>
    <mergeCell ref="BL7:BM7"/>
    <mergeCell ref="AT7:AU7"/>
    <mergeCell ref="AV7:AY7"/>
    <mergeCell ref="AZ7:BA7"/>
    <mergeCell ref="BB7:BE7"/>
    <mergeCell ref="BF7:BG7"/>
    <mergeCell ref="BH7:BK7"/>
    <mergeCell ref="AJ7:AM7"/>
    <mergeCell ref="AN7:AO7"/>
    <mergeCell ref="AP7:AS7"/>
    <mergeCell ref="BX7:BY7"/>
    <mergeCell ref="F4:CK6"/>
    <mergeCell ref="F7:I7"/>
    <mergeCell ref="J7:K7"/>
    <mergeCell ref="L7:O7"/>
    <mergeCell ref="P7:Q7"/>
    <mergeCell ref="R7:U7"/>
    <mergeCell ref="AB7:AC7"/>
    <mergeCell ref="X7:AA7"/>
    <mergeCell ref="V7:W7"/>
    <mergeCell ref="AH7:AI7"/>
  </mergeCells>
  <conditionalFormatting sqref="CL10:CM10">
    <cfRule type="expression" priority="1" dxfId="0" stopIfTrue="1">
      <formula>AND($C10&lt;=FLOOR(FLOOR(COLUMN()/6,1)-1+(CL$8-15)/60,0.25),($C10+$D10)&gt;FLOOR(FLOOR(COLUMN()/6,1)-1+(CL$8-15)/60,0.25))</formula>
    </cfRule>
  </conditionalFormatting>
  <conditionalFormatting sqref="F10:CK18">
    <cfRule type="expression" priority="2" dxfId="0" stopIfTrue="1">
      <formula>AND($C10&lt;=FLOOR(FLOOR(COLUMN()/6,1)-1+(F$8-15)/60,0.25),($C10+$D10)&gt;FLOOR(FLOOR(COLUMN()/6,1)-1+(F$8-$E$2)/60,0.25))</formula>
    </cfRule>
  </conditionalFormatting>
  <dataValidations count="2">
    <dataValidation type="list" allowBlank="1" showInputMessage="1" showErrorMessage="1" sqref="E1">
      <formula1>"1,2,3,4,5,6,7,8,9,10,11,12,13,14"</formula1>
    </dataValidation>
    <dataValidation type="list" allowBlank="1" showInputMessage="1" showErrorMessage="1" sqref="E2">
      <formula1>"15,30"</formula1>
    </dataValidation>
  </dataValidations>
  <printOptions/>
  <pageMargins left="0.25" right="0.25" top="0.75" bottom="0.75" header="0.3" footer="0.3"/>
  <pageSetup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2013-10-08T10:30:38Z</cp:lastPrinted>
  <dcterms:created xsi:type="dcterms:W3CDTF">1996-10-08T23:32:33Z</dcterms:created>
  <dcterms:modified xsi:type="dcterms:W3CDTF">2013-10-08T22:09:32Z</dcterms:modified>
  <cp:category/>
  <cp:version/>
  <cp:contentType/>
  <cp:contentStatus/>
</cp:coreProperties>
</file>