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10" activeTab="0"/>
  </bookViews>
  <sheets>
    <sheet name="Лист3" sheetId="1" r:id="rId1"/>
  </sheets>
  <definedNames>
    <definedName name="_xlnm.Print_Area" localSheetId="0">'Лист3'!$A$1:$BP$25</definedName>
  </definedNames>
  <calcPr fullCalcOnLoad="1"/>
</workbook>
</file>

<file path=xl/sharedStrings.xml><?xml version="1.0" encoding="utf-8"?>
<sst xmlns="http://schemas.openxmlformats.org/spreadsheetml/2006/main" count="86" uniqueCount="49">
  <si>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</si>
  <si>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</si>
  <si>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</si>
  <si>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</si>
  <si>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</si>
  <si>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</si>
  <si>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</si>
  <si>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</si>
  <si>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</si>
  <si>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</si>
  <si>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</si>
  <si>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</si>
  <si>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</si>
  <si>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</si>
  <si>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№ п/п</t>
  </si>
  <si>
    <t>Наименование работ</t>
  </si>
  <si>
    <t>ко-во чел.</t>
  </si>
  <si>
    <t>Длит-сть, час</t>
  </si>
  <si>
    <t>№ тех. карты</t>
  </si>
  <si>
    <t>Ответственный, Ф.И.О.</t>
  </si>
  <si>
    <t>Производитель, фирма</t>
  </si>
  <si>
    <t>Начало, час</t>
  </si>
  <si>
    <t>Технологи</t>
  </si>
  <si>
    <t>1.1</t>
  </si>
  <si>
    <t>Очистка хомутов электродов.</t>
  </si>
  <si>
    <t>Жиличев А.А.</t>
  </si>
  <si>
    <t>1.2</t>
  </si>
  <si>
    <t>Очистка песочницы кожуха</t>
  </si>
  <si>
    <t>1.3</t>
  </si>
  <si>
    <t>Очистка панели 2-го инжектора</t>
  </si>
  <si>
    <t>1.4</t>
  </si>
  <si>
    <t>1.5</t>
  </si>
  <si>
    <t>1.6</t>
  </si>
  <si>
    <t>Очистка рельсового пути шахтовоза, его площадок.</t>
  </si>
  <si>
    <t>1.7</t>
  </si>
  <si>
    <t>Очистка площадки перепускания электродов</t>
  </si>
  <si>
    <t>1.8</t>
  </si>
  <si>
    <t>1.9</t>
  </si>
  <si>
    <t>Очистка свода район рамы шиберов.</t>
  </si>
  <si>
    <t>Демонтаж-монтаж электродов</t>
  </si>
  <si>
    <t xml:space="preserve">   демонтаж старого блока СВО</t>
  </si>
  <si>
    <t>Заправка печи с использованием заправочной машины</t>
  </si>
  <si>
    <t>1</t>
  </si>
  <si>
    <t>0,25</t>
  </si>
  <si>
    <t>1,5</t>
  </si>
  <si>
    <t>2</t>
  </si>
  <si>
    <t>ТИ</t>
  </si>
  <si>
    <t>ОАО "Северсталь"</t>
  </si>
  <si>
    <t>`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</si>
</sst>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0.0"/>
  </numFmts>
  <fonts count="25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sz val="10.5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11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>
      <alignment wrapText="1"/>
    </xf>
    <xf numFmtId="0" fontId="3" fillId="25" borderId="30" xfId="0" applyFont="1" applyFill="1" applyBorder="1" applyAlignment="1">
      <alignment vertical="center" wrapText="1"/>
    </xf>
    <xf numFmtId="0" fontId="3" fillId="25" borderId="31" xfId="0" applyFont="1" applyFill="1" applyBorder="1" applyAlignment="1">
      <alignment vertical="center" wrapText="1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83" fontId="3" fillId="0" borderId="34" xfId="0" applyNumberFormat="1" applyFont="1" applyFill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0" fontId="2" fillId="4" borderId="38" xfId="0" applyNumberFormat="1" applyFont="1" applyFill="1" applyBorder="1" applyAlignment="1">
      <alignment horizontal="center" vertical="center"/>
    </xf>
    <xf numFmtId="180" fontId="2" fillId="4" borderId="39" xfId="0" applyNumberFormat="1" applyFont="1" applyFill="1" applyBorder="1" applyAlignment="1">
      <alignment horizontal="center" vertical="center"/>
    </xf>
    <xf numFmtId="180" fontId="2" fillId="4" borderId="40" xfId="0" applyNumberFormat="1" applyFont="1" applyFill="1" applyBorder="1" applyAlignment="1">
      <alignment horizontal="center" vertical="center"/>
    </xf>
    <xf numFmtId="180" fontId="2" fillId="7" borderId="41" xfId="0" applyNumberFormat="1" applyFont="1" applyFill="1" applyBorder="1" applyAlignment="1">
      <alignment horizontal="center" vertical="center"/>
    </xf>
    <xf numFmtId="180" fontId="2" fillId="7" borderId="42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83" fontId="3" fillId="0" borderId="1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gray0625"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171450</xdr:colOff>
      <xdr:row>0</xdr:row>
      <xdr:rowOff>28575</xdr:rowOff>
    </xdr:from>
    <xdr:to>
      <xdr:col>67</xdr:col>
      <xdr:colOff>914400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011150" y="28575"/>
          <a:ext cx="2286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заместитель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начальника СП по оперативной работе (электросталь)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__________________В.В. Матанцев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BQ22"/>
  <sheetViews>
    <sheetView tabSelected="1" zoomScale="115" zoomScaleNormal="115" zoomScaleSheetLayoutView="115" workbookViewId="0" topLeftCell="A7">
      <selection activeCell="BI10" sqref="BI10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4.28125" style="0" customWidth="1"/>
    <col min="4" max="4" width="4.00390625" style="0" customWidth="1"/>
    <col min="5" max="5" width="4.140625" style="0" customWidth="1"/>
    <col min="6" max="13" width="2.421875" style="1" customWidth="1"/>
    <col min="14" max="61" width="2.421875" style="0" customWidth="1"/>
    <col min="62" max="62" width="1.8515625" style="0" hidden="1" customWidth="1"/>
    <col min="63" max="63" width="2.28125" style="0" hidden="1" customWidth="1"/>
    <col min="64" max="65" width="9.140625" style="0" hidden="1" customWidth="1"/>
    <col min="67" max="67" width="14.00390625" style="0" customWidth="1"/>
    <col min="68" max="68" width="13.8515625" style="0" customWidth="1"/>
    <col min="69" max="69" width="4.8515625" style="0" customWidth="1"/>
    <col min="70" max="71" width="0" style="0" hidden="1" customWidth="1"/>
    <col min="74" max="81" width="0" style="0" hidden="1" customWidth="1"/>
    <col min="85" max="86" width="0" style="0" hidden="1" customWidth="1"/>
    <col min="88" max="91" width="0" style="0" hidden="1" customWidth="1"/>
    <col min="94" max="95" width="0" style="0" hidden="1" customWidth="1"/>
    <col min="100" max="101" width="0" style="0" hidden="1" customWidth="1"/>
    <col min="110" max="113" width="0" style="0" hidden="1" customWidth="1"/>
    <col min="115" max="116" width="0" style="0" hidden="1" customWidth="1"/>
    <col min="124" max="125" width="0" style="0" hidden="1" customWidth="1"/>
    <col min="130" max="131" width="0" style="0" hidden="1" customWidth="1"/>
    <col min="136" max="137" width="0" style="0" hidden="1" customWidth="1"/>
    <col min="145" max="146" width="0" style="0" hidden="1" customWidth="1"/>
    <col min="160" max="161" width="0" style="0" hidden="1" customWidth="1"/>
    <col min="175" max="176" width="0" style="0" hidden="1" customWidth="1"/>
  </cols>
  <sheetData>
    <row r="1" spans="5:6" ht="12.75">
      <c r="E1" s="3">
        <v>14</v>
      </c>
      <c r="F1" s="2"/>
    </row>
    <row r="2" spans="5:34" ht="12.75">
      <c r="E2" s="4">
        <v>15</v>
      </c>
      <c r="AH2" s="43" t="s">
        <v>48</v>
      </c>
    </row>
    <row r="3" ht="12.75">
      <c r="B3" s="11">
        <f ca="1">TODAY()+1</f>
        <v>41556</v>
      </c>
    </row>
    <row r="4" spans="2:63" ht="19.5" customHeight="1">
      <c r="B4" s="11"/>
      <c r="F4" s="47" t="str">
        <f>LOOKUP((E1),{1,2,3,4,5,6,7,8,9,10,11,12,13,14},{"Продолжительность ремонта шахтной печи 1 час","Продолжительность ремонта шахтной печи 2 часа","Продолжительность ремонта шахтной печи 3 часа","Продолжительность ремонта шахтной печи 4 часа","Продолжительность ремонта шахтной печи 5 часов","Продолжительность ремонта шахтной печи 6 часов","Продолжительность ремонта шахтной печи 7 часов","Продолжительность ремонта шахтной печи 8 часов","Продолжительность ремонта шахтной печи 9 часов","Продолжительность ремонта шахтной печи 10 часов","Продолжительность ремонта шахтной печи 11 часов","Продолжительность ремонта шахтной печи 12 часов","Продолжительность ремонта шахтной печи 13 часов","Продолжительность ремонта шахтной печи 14 часов"})</f>
        <v>Продолжительность ремонта шахтной печи 14 часов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2:65" ht="13.5">
      <c r="B5" s="1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2">
        <f>BK5+BL8/60</f>
        <v>0</v>
      </c>
      <c r="BM5" s="42">
        <f>BL5+BM8/60</f>
        <v>0</v>
      </c>
    </row>
    <row r="6" spans="6:63" ht="13.5" thickBot="1"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8" s="5" customFormat="1" ht="21" customHeight="1" thickTop="1">
      <c r="A7" s="54" t="s">
        <v>14</v>
      </c>
      <c r="B7" s="54" t="s">
        <v>15</v>
      </c>
      <c r="C7" s="56" t="s">
        <v>21</v>
      </c>
      <c r="D7" s="56" t="s">
        <v>17</v>
      </c>
      <c r="E7" s="54" t="s">
        <v>16</v>
      </c>
      <c r="F7" s="49" t="s">
        <v>0</v>
      </c>
      <c r="G7" s="50"/>
      <c r="H7" s="50"/>
      <c r="I7" s="51"/>
      <c r="J7" s="49" t="s">
        <v>1</v>
      </c>
      <c r="K7" s="50"/>
      <c r="L7" s="50"/>
      <c r="M7" s="51"/>
      <c r="N7" s="49" t="s">
        <v>2</v>
      </c>
      <c r="O7" s="50"/>
      <c r="P7" s="50"/>
      <c r="Q7" s="51"/>
      <c r="R7" s="49" t="s">
        <v>3</v>
      </c>
      <c r="S7" s="50"/>
      <c r="T7" s="50"/>
      <c r="U7" s="51"/>
      <c r="V7" s="49" t="s">
        <v>4</v>
      </c>
      <c r="W7" s="50"/>
      <c r="X7" s="50"/>
      <c r="Y7" s="51"/>
      <c r="Z7" s="49" t="s">
        <v>5</v>
      </c>
      <c r="AA7" s="50"/>
      <c r="AB7" s="50"/>
      <c r="AC7" s="51"/>
      <c r="AD7" s="49" t="s">
        <v>6</v>
      </c>
      <c r="AE7" s="50"/>
      <c r="AF7" s="50"/>
      <c r="AG7" s="51"/>
      <c r="AH7" s="49" t="s">
        <v>7</v>
      </c>
      <c r="AI7" s="50"/>
      <c r="AJ7" s="50"/>
      <c r="AK7" s="51"/>
      <c r="AL7" s="49" t="s">
        <v>8</v>
      </c>
      <c r="AM7" s="50"/>
      <c r="AN7" s="50"/>
      <c r="AO7" s="51"/>
      <c r="AP7" s="49" t="s">
        <v>9</v>
      </c>
      <c r="AQ7" s="50"/>
      <c r="AR7" s="50"/>
      <c r="AS7" s="51"/>
      <c r="AT7" s="49" t="s">
        <v>10</v>
      </c>
      <c r="AU7" s="50"/>
      <c r="AV7" s="50"/>
      <c r="AW7" s="51"/>
      <c r="AX7" s="49" t="s">
        <v>11</v>
      </c>
      <c r="AY7" s="50"/>
      <c r="AZ7" s="50"/>
      <c r="BA7" s="51"/>
      <c r="BB7" s="49" t="s">
        <v>12</v>
      </c>
      <c r="BC7" s="50"/>
      <c r="BD7" s="50"/>
      <c r="BE7" s="51"/>
      <c r="BF7" s="49" t="s">
        <v>13</v>
      </c>
      <c r="BG7" s="50"/>
      <c r="BH7" s="50"/>
      <c r="BI7" s="51"/>
      <c r="BJ7" s="52" t="s">
        <v>13</v>
      </c>
      <c r="BK7" s="53"/>
      <c r="BN7" s="54" t="s">
        <v>18</v>
      </c>
      <c r="BO7" s="54" t="s">
        <v>20</v>
      </c>
      <c r="BP7" s="54" t="s">
        <v>19</v>
      </c>
    </row>
    <row r="8" spans="1:68" s="5" customFormat="1" ht="19.5" customHeight="1" thickBot="1">
      <c r="A8" s="55"/>
      <c r="B8" s="55"/>
      <c r="C8" s="57"/>
      <c r="D8" s="57"/>
      <c r="E8" s="55"/>
      <c r="F8" s="6">
        <v>15</v>
      </c>
      <c r="G8" s="7">
        <v>15</v>
      </c>
      <c r="H8" s="7">
        <v>15</v>
      </c>
      <c r="I8" s="8">
        <v>15</v>
      </c>
      <c r="J8" s="6">
        <v>15</v>
      </c>
      <c r="K8" s="7">
        <v>15</v>
      </c>
      <c r="L8" s="7">
        <v>15</v>
      </c>
      <c r="M8" s="8">
        <v>15</v>
      </c>
      <c r="N8" s="6">
        <v>15</v>
      </c>
      <c r="O8" s="7">
        <v>15</v>
      </c>
      <c r="P8" s="7">
        <v>15</v>
      </c>
      <c r="Q8" s="8">
        <v>15</v>
      </c>
      <c r="R8" s="6">
        <v>15</v>
      </c>
      <c r="S8" s="7">
        <v>15</v>
      </c>
      <c r="T8" s="7">
        <v>15</v>
      </c>
      <c r="U8" s="8">
        <v>15</v>
      </c>
      <c r="V8" s="6">
        <v>15</v>
      </c>
      <c r="W8" s="7">
        <v>15</v>
      </c>
      <c r="X8" s="7">
        <v>15</v>
      </c>
      <c r="Y8" s="8">
        <v>15</v>
      </c>
      <c r="Z8" s="6">
        <v>15</v>
      </c>
      <c r="AA8" s="7">
        <v>15</v>
      </c>
      <c r="AB8" s="7">
        <v>15</v>
      </c>
      <c r="AC8" s="8">
        <v>15</v>
      </c>
      <c r="AD8" s="6">
        <v>15</v>
      </c>
      <c r="AE8" s="7">
        <v>15</v>
      </c>
      <c r="AF8" s="7">
        <v>15</v>
      </c>
      <c r="AG8" s="8">
        <v>15</v>
      </c>
      <c r="AH8" s="6">
        <v>15</v>
      </c>
      <c r="AI8" s="7">
        <v>15</v>
      </c>
      <c r="AJ8" s="7">
        <v>15</v>
      </c>
      <c r="AK8" s="8">
        <v>15</v>
      </c>
      <c r="AL8" s="6">
        <v>15</v>
      </c>
      <c r="AM8" s="7">
        <v>15</v>
      </c>
      <c r="AN8" s="7">
        <v>15</v>
      </c>
      <c r="AO8" s="8">
        <v>15</v>
      </c>
      <c r="AP8" s="6">
        <v>15</v>
      </c>
      <c r="AQ8" s="7">
        <v>15</v>
      </c>
      <c r="AR8" s="7">
        <v>15</v>
      </c>
      <c r="AS8" s="8">
        <v>15</v>
      </c>
      <c r="AT8" s="6">
        <v>15</v>
      </c>
      <c r="AU8" s="7">
        <v>15</v>
      </c>
      <c r="AV8" s="7">
        <v>15</v>
      </c>
      <c r="AW8" s="8">
        <v>15</v>
      </c>
      <c r="AX8" s="6">
        <v>15</v>
      </c>
      <c r="AY8" s="7">
        <v>15</v>
      </c>
      <c r="AZ8" s="7">
        <v>15</v>
      </c>
      <c r="BA8" s="8">
        <v>15</v>
      </c>
      <c r="BB8" s="6">
        <v>15</v>
      </c>
      <c r="BC8" s="7">
        <v>15</v>
      </c>
      <c r="BD8" s="7">
        <v>15</v>
      </c>
      <c r="BE8" s="8">
        <v>15</v>
      </c>
      <c r="BF8" s="6">
        <v>15</v>
      </c>
      <c r="BG8" s="7">
        <v>15</v>
      </c>
      <c r="BH8" s="7">
        <v>15</v>
      </c>
      <c r="BI8" s="8">
        <v>15</v>
      </c>
      <c r="BJ8" s="9">
        <v>30</v>
      </c>
      <c r="BK8" s="10">
        <v>30</v>
      </c>
      <c r="BN8" s="55"/>
      <c r="BO8" s="55"/>
      <c r="BP8" s="55"/>
    </row>
    <row r="9" spans="1:68" s="5" customFormat="1" ht="19.5" customHeight="1" thickTop="1">
      <c r="A9" s="12">
        <v>1</v>
      </c>
      <c r="B9" s="58" t="s">
        <v>22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pans="1:69" ht="12.75">
      <c r="A10" s="13" t="s">
        <v>23</v>
      </c>
      <c r="B10" s="32" t="s">
        <v>24</v>
      </c>
      <c r="C10" s="59">
        <v>6</v>
      </c>
      <c r="D10" s="59">
        <v>2</v>
      </c>
      <c r="E10" s="59" t="s">
        <v>45</v>
      </c>
      <c r="F10" s="60">
        <f>IF(AND(COLUMN(F10)&gt;=4*$C10+6,COLUMN(F10)&lt;4*$C10+6+$D10*4),$E10,"")</f>
      </c>
      <c r="G10" s="61">
        <f aca="true" t="shared" si="0" ref="G10:BI14">IF(AND(COLUMN(G10)&gt;=4*$C10+6,COLUMN(G10)&lt;4*$C10+6+$D10*4),$E10,"")</f>
      </c>
      <c r="H10" s="61">
        <f t="shared" si="0"/>
      </c>
      <c r="I10" s="61">
        <f t="shared" si="0"/>
      </c>
      <c r="J10" s="61">
        <f t="shared" si="0"/>
      </c>
      <c r="K10" s="61">
        <f t="shared" si="0"/>
      </c>
      <c r="L10" s="61">
        <f t="shared" si="0"/>
      </c>
      <c r="M10" s="61">
        <f t="shared" si="0"/>
      </c>
      <c r="N10" s="61">
        <f t="shared" si="0"/>
      </c>
      <c r="O10" s="61">
        <f t="shared" si="0"/>
      </c>
      <c r="P10" s="61">
        <f t="shared" si="0"/>
      </c>
      <c r="Q10" s="61">
        <f t="shared" si="0"/>
      </c>
      <c r="R10" s="61">
        <f t="shared" si="0"/>
      </c>
      <c r="S10" s="61">
        <f t="shared" si="0"/>
      </c>
      <c r="T10" s="61">
        <f t="shared" si="0"/>
      </c>
      <c r="U10" s="61">
        <f t="shared" si="0"/>
      </c>
      <c r="V10" s="61">
        <f t="shared" si="0"/>
      </c>
      <c r="W10" s="61">
        <f t="shared" si="0"/>
      </c>
      <c r="X10" s="61">
        <f t="shared" si="0"/>
      </c>
      <c r="Y10" s="61">
        <f t="shared" si="0"/>
      </c>
      <c r="Z10" s="61">
        <f t="shared" si="0"/>
      </c>
      <c r="AA10" s="61">
        <f t="shared" si="0"/>
      </c>
      <c r="AB10" s="61">
        <f t="shared" si="0"/>
      </c>
      <c r="AC10" s="61">
        <f t="shared" si="0"/>
      </c>
      <c r="AD10" s="61" t="str">
        <f t="shared" si="0"/>
        <v>2</v>
      </c>
      <c r="AE10" s="61" t="str">
        <f t="shared" si="0"/>
        <v>2</v>
      </c>
      <c r="AF10" s="61" t="str">
        <f t="shared" si="0"/>
        <v>2</v>
      </c>
      <c r="AG10" s="61" t="str">
        <f t="shared" si="0"/>
        <v>2</v>
      </c>
      <c r="AH10" s="61" t="str">
        <f t="shared" si="0"/>
        <v>2</v>
      </c>
      <c r="AI10" s="61" t="str">
        <f t="shared" si="0"/>
        <v>2</v>
      </c>
      <c r="AJ10" s="61" t="str">
        <f t="shared" si="0"/>
        <v>2</v>
      </c>
      <c r="AK10" s="61" t="str">
        <f t="shared" si="0"/>
        <v>2</v>
      </c>
      <c r="AL10" s="61">
        <f t="shared" si="0"/>
      </c>
      <c r="AM10" s="61">
        <f t="shared" si="0"/>
      </c>
      <c r="AN10" s="61">
        <f t="shared" si="0"/>
      </c>
      <c r="AO10" s="61">
        <f t="shared" si="0"/>
      </c>
      <c r="AP10" s="61">
        <f t="shared" si="0"/>
      </c>
      <c r="AQ10" s="61">
        <f t="shared" si="0"/>
      </c>
      <c r="AR10" s="61">
        <f t="shared" si="0"/>
      </c>
      <c r="AS10" s="61">
        <f t="shared" si="0"/>
      </c>
      <c r="AT10" s="61">
        <f t="shared" si="0"/>
      </c>
      <c r="AU10" s="61">
        <f t="shared" si="0"/>
      </c>
      <c r="AV10" s="61">
        <f t="shared" si="0"/>
      </c>
      <c r="AW10" s="61">
        <f t="shared" si="0"/>
      </c>
      <c r="AX10" s="61">
        <f t="shared" si="0"/>
      </c>
      <c r="AY10" s="61">
        <f t="shared" si="0"/>
      </c>
      <c r="AZ10" s="61">
        <f t="shared" si="0"/>
      </c>
      <c r="BA10" s="61">
        <f t="shared" si="0"/>
      </c>
      <c r="BB10" s="61">
        <f t="shared" si="0"/>
      </c>
      <c r="BC10" s="61">
        <f t="shared" si="0"/>
      </c>
      <c r="BD10" s="61">
        <f t="shared" si="0"/>
      </c>
      <c r="BE10" s="61">
        <f t="shared" si="0"/>
      </c>
      <c r="BF10" s="61">
        <f t="shared" si="0"/>
      </c>
      <c r="BG10" s="61">
        <f t="shared" si="0"/>
      </c>
      <c r="BH10" s="61">
        <f t="shared" si="0"/>
      </c>
      <c r="BI10" s="61">
        <f t="shared" si="0"/>
      </c>
      <c r="BJ10" s="26"/>
      <c r="BK10" s="27"/>
      <c r="BL10" s="14"/>
      <c r="BM10" s="14"/>
      <c r="BN10" s="19" t="s">
        <v>46</v>
      </c>
      <c r="BO10" s="19" t="s">
        <v>47</v>
      </c>
      <c r="BP10" s="20" t="s">
        <v>25</v>
      </c>
      <c r="BQ10" s="25"/>
    </row>
    <row r="11" spans="1:69" ht="13.5" thickBot="1">
      <c r="A11" s="15" t="s">
        <v>26</v>
      </c>
      <c r="B11" s="33" t="s">
        <v>27</v>
      </c>
      <c r="C11" s="40">
        <f>C10+D10</f>
        <v>8</v>
      </c>
      <c r="D11" s="40" t="s">
        <v>42</v>
      </c>
      <c r="E11" s="40" t="s">
        <v>45</v>
      </c>
      <c r="F11" s="62">
        <f>IF(AND(COLUMN(F11)&gt;=4*$C11+6,COLUMN(F11)&lt;4*$C11+6+$D11*4),$E11,"")</f>
      </c>
      <c r="G11" s="63">
        <f t="shared" si="0"/>
      </c>
      <c r="H11" s="63">
        <f t="shared" si="0"/>
      </c>
      <c r="I11" s="63">
        <f t="shared" si="0"/>
      </c>
      <c r="J11" s="63">
        <f t="shared" si="0"/>
      </c>
      <c r="K11" s="63">
        <f t="shared" si="0"/>
      </c>
      <c r="L11" s="63">
        <f t="shared" si="0"/>
      </c>
      <c r="M11" s="63">
        <f t="shared" si="0"/>
      </c>
      <c r="N11" s="63">
        <f t="shared" si="0"/>
      </c>
      <c r="O11" s="63">
        <f t="shared" si="0"/>
      </c>
      <c r="P11" s="63">
        <f t="shared" si="0"/>
      </c>
      <c r="Q11" s="63">
        <f t="shared" si="0"/>
      </c>
      <c r="R11" s="63">
        <f t="shared" si="0"/>
      </c>
      <c r="S11" s="63">
        <f t="shared" si="0"/>
      </c>
      <c r="T11" s="63">
        <f t="shared" si="0"/>
      </c>
      <c r="U11" s="63">
        <f t="shared" si="0"/>
      </c>
      <c r="V11" s="63">
        <f t="shared" si="0"/>
      </c>
      <c r="W11" s="63">
        <f t="shared" si="0"/>
      </c>
      <c r="X11" s="63">
        <f t="shared" si="0"/>
      </c>
      <c r="Y11" s="63">
        <f t="shared" si="0"/>
      </c>
      <c r="Z11" s="63">
        <f t="shared" si="0"/>
      </c>
      <c r="AA11" s="63">
        <f t="shared" si="0"/>
      </c>
      <c r="AB11" s="63">
        <f t="shared" si="0"/>
      </c>
      <c r="AC11" s="63">
        <f t="shared" si="0"/>
      </c>
      <c r="AD11" s="63">
        <f t="shared" si="0"/>
      </c>
      <c r="AE11" s="63">
        <f t="shared" si="0"/>
      </c>
      <c r="AF11" s="63">
        <f t="shared" si="0"/>
      </c>
      <c r="AG11" s="63">
        <f t="shared" si="0"/>
      </c>
      <c r="AH11" s="63">
        <f t="shared" si="0"/>
      </c>
      <c r="AI11" s="63">
        <f t="shared" si="0"/>
      </c>
      <c r="AJ11" s="63">
        <f t="shared" si="0"/>
      </c>
      <c r="AK11" s="63">
        <f t="shared" si="0"/>
      </c>
      <c r="AL11" s="63" t="str">
        <f t="shared" si="0"/>
        <v>2</v>
      </c>
      <c r="AM11" s="63" t="str">
        <f t="shared" si="0"/>
        <v>2</v>
      </c>
      <c r="AN11" s="63" t="str">
        <f t="shared" si="0"/>
        <v>2</v>
      </c>
      <c r="AO11" s="63" t="str">
        <f t="shared" si="0"/>
        <v>2</v>
      </c>
      <c r="AP11" s="63">
        <f t="shared" si="0"/>
      </c>
      <c r="AQ11" s="63">
        <f t="shared" si="0"/>
      </c>
      <c r="AR11" s="63">
        <f t="shared" si="0"/>
      </c>
      <c r="AS11" s="63">
        <f t="shared" si="0"/>
      </c>
      <c r="AT11" s="63">
        <f t="shared" si="0"/>
      </c>
      <c r="AU11" s="63">
        <f t="shared" si="0"/>
      </c>
      <c r="AV11" s="63">
        <f t="shared" si="0"/>
      </c>
      <c r="AW11" s="63">
        <f t="shared" si="0"/>
      </c>
      <c r="AX11" s="63">
        <f t="shared" si="0"/>
      </c>
      <c r="AY11" s="63">
        <f t="shared" si="0"/>
      </c>
      <c r="AZ11" s="63">
        <f t="shared" si="0"/>
      </c>
      <c r="BA11" s="63">
        <f t="shared" si="0"/>
      </c>
      <c r="BB11" s="63">
        <f t="shared" si="0"/>
      </c>
      <c r="BC11" s="63">
        <f t="shared" si="0"/>
      </c>
      <c r="BD11" s="63">
        <f t="shared" si="0"/>
      </c>
      <c r="BE11" s="63">
        <f t="shared" si="0"/>
      </c>
      <c r="BF11" s="63">
        <f t="shared" si="0"/>
      </c>
      <c r="BG11" s="63">
        <f t="shared" si="0"/>
      </c>
      <c r="BH11" s="63">
        <f t="shared" si="0"/>
      </c>
      <c r="BI11" s="63">
        <f t="shared" si="0"/>
      </c>
      <c r="BJ11" s="46">
        <f>IF(AND(COLUMN(BJ11)&gt;=4*$C11+6,COLUMN(BJ11)&lt;4*$C11+6+$D11*4),$E11,"")</f>
      </c>
      <c r="BK11" s="46">
        <f>IF(AND(COLUMN(BK11)&gt;=4*$C11+6,COLUMN(BK11)&lt;4*$C11+6+$D11*4),$E11,"")</f>
      </c>
      <c r="BL11" s="46">
        <f>IF(AND(COLUMN(BL11)&gt;=4*$C11+6,COLUMN(BL11)&lt;4*$C11+6+$D11*4),$E11,"")</f>
      </c>
      <c r="BM11" s="46">
        <f>IF(AND(COLUMN(BM11)&gt;=4*$C11+6,COLUMN(BM11)&lt;4*$C11+6+$D11*4),$E11,"")</f>
      </c>
      <c r="BN11" s="21" t="s">
        <v>46</v>
      </c>
      <c r="BO11" s="21" t="s">
        <v>47</v>
      </c>
      <c r="BP11" s="22" t="s">
        <v>25</v>
      </c>
      <c r="BQ11" s="25"/>
    </row>
    <row r="12" spans="1:69" ht="13.5" thickTop="1">
      <c r="A12" s="15" t="s">
        <v>28</v>
      </c>
      <c r="B12" s="33" t="s">
        <v>29</v>
      </c>
      <c r="C12" s="40">
        <f>C11+D11</f>
        <v>9</v>
      </c>
      <c r="D12" s="44" t="s">
        <v>42</v>
      </c>
      <c r="E12" s="45" t="s">
        <v>45</v>
      </c>
      <c r="F12" s="62">
        <f aca="true" t="shared" si="1" ref="F12:U18">IF(AND(COLUMN(F12)&gt;=4*$C12+6,COLUMN(F12)&lt;4*$C12+6+$D12*4),$E12,"")</f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M12" s="63">
        <f t="shared" si="0"/>
      </c>
      <c r="N12" s="63">
        <f t="shared" si="0"/>
      </c>
      <c r="O12" s="63">
        <f t="shared" si="0"/>
      </c>
      <c r="P12" s="63">
        <f t="shared" si="0"/>
      </c>
      <c r="Q12" s="63">
        <f t="shared" si="0"/>
      </c>
      <c r="R12" s="63">
        <f t="shared" si="0"/>
      </c>
      <c r="S12" s="63">
        <f t="shared" si="0"/>
      </c>
      <c r="T12" s="63">
        <f t="shared" si="0"/>
      </c>
      <c r="U12" s="63">
        <f t="shared" si="0"/>
      </c>
      <c r="V12" s="63">
        <f t="shared" si="0"/>
      </c>
      <c r="W12" s="63">
        <f t="shared" si="0"/>
      </c>
      <c r="X12" s="63">
        <f t="shared" si="0"/>
      </c>
      <c r="Y12" s="63">
        <f t="shared" si="0"/>
      </c>
      <c r="Z12" s="63">
        <f t="shared" si="0"/>
      </c>
      <c r="AA12" s="63">
        <f t="shared" si="0"/>
      </c>
      <c r="AB12" s="63">
        <f t="shared" si="0"/>
      </c>
      <c r="AC12" s="63">
        <f t="shared" si="0"/>
      </c>
      <c r="AD12" s="63">
        <f t="shared" si="0"/>
      </c>
      <c r="AE12" s="63">
        <f t="shared" si="0"/>
      </c>
      <c r="AF12" s="63">
        <f t="shared" si="0"/>
      </c>
      <c r="AG12" s="63">
        <f t="shared" si="0"/>
      </c>
      <c r="AH12" s="63">
        <f t="shared" si="0"/>
      </c>
      <c r="AI12" s="63">
        <f t="shared" si="0"/>
      </c>
      <c r="AJ12" s="63">
        <f t="shared" si="0"/>
      </c>
      <c r="AK12" s="63">
        <f t="shared" si="0"/>
      </c>
      <c r="AL12" s="63">
        <f t="shared" si="0"/>
      </c>
      <c r="AM12" s="63">
        <f t="shared" si="0"/>
      </c>
      <c r="AN12" s="63">
        <f t="shared" si="0"/>
      </c>
      <c r="AO12" s="63">
        <f t="shared" si="0"/>
      </c>
      <c r="AP12" s="63" t="str">
        <f t="shared" si="0"/>
        <v>2</v>
      </c>
      <c r="AQ12" s="63" t="str">
        <f t="shared" si="0"/>
        <v>2</v>
      </c>
      <c r="AR12" s="63" t="str">
        <f t="shared" si="0"/>
        <v>2</v>
      </c>
      <c r="AS12" s="63" t="str">
        <f t="shared" si="0"/>
        <v>2</v>
      </c>
      <c r="AT12" s="63">
        <f t="shared" si="0"/>
      </c>
      <c r="AU12" s="63">
        <f t="shared" si="0"/>
      </c>
      <c r="AV12" s="63">
        <f t="shared" si="0"/>
      </c>
      <c r="AW12" s="63">
        <f t="shared" si="0"/>
      </c>
      <c r="AX12" s="63">
        <f t="shared" si="0"/>
      </c>
      <c r="AY12" s="63">
        <f t="shared" si="0"/>
      </c>
      <c r="AZ12" s="63">
        <f t="shared" si="0"/>
      </c>
      <c r="BA12" s="63">
        <f t="shared" si="0"/>
      </c>
      <c r="BB12" s="63">
        <f t="shared" si="0"/>
      </c>
      <c r="BC12" s="63">
        <f t="shared" si="0"/>
      </c>
      <c r="BD12" s="63">
        <f t="shared" si="0"/>
      </c>
      <c r="BE12" s="63">
        <f t="shared" si="0"/>
      </c>
      <c r="BF12" s="63">
        <f t="shared" si="0"/>
      </c>
      <c r="BG12" s="63">
        <f t="shared" si="0"/>
      </c>
      <c r="BH12" s="63">
        <f t="shared" si="0"/>
      </c>
      <c r="BI12" s="63">
        <f t="shared" si="0"/>
      </c>
      <c r="BJ12" s="28"/>
      <c r="BK12" s="29"/>
      <c r="BL12" s="16"/>
      <c r="BM12" s="16"/>
      <c r="BN12" s="21" t="s">
        <v>46</v>
      </c>
      <c r="BO12" s="21" t="s">
        <v>47</v>
      </c>
      <c r="BP12" s="22" t="s">
        <v>25</v>
      </c>
      <c r="BQ12" s="25"/>
    </row>
    <row r="13" spans="1:69" ht="12.75">
      <c r="A13" s="15" t="s">
        <v>30</v>
      </c>
      <c r="B13" s="33" t="s">
        <v>33</v>
      </c>
      <c r="C13" s="40">
        <v>2</v>
      </c>
      <c r="D13" s="40" t="s">
        <v>42</v>
      </c>
      <c r="E13" s="38" t="s">
        <v>45</v>
      </c>
      <c r="F13" s="62">
        <f t="shared" si="1"/>
      </c>
      <c r="G13" s="63">
        <f t="shared" si="0"/>
      </c>
      <c r="H13" s="63">
        <f t="shared" si="0"/>
      </c>
      <c r="I13" s="63">
        <f t="shared" si="0"/>
      </c>
      <c r="J13" s="63">
        <f t="shared" si="0"/>
      </c>
      <c r="K13" s="63">
        <f t="shared" si="0"/>
      </c>
      <c r="L13" s="63">
        <f t="shared" si="0"/>
      </c>
      <c r="M13" s="63">
        <f t="shared" si="0"/>
      </c>
      <c r="N13" s="63" t="str">
        <f t="shared" si="0"/>
        <v>2</v>
      </c>
      <c r="O13" s="63" t="str">
        <f t="shared" si="0"/>
        <v>2</v>
      </c>
      <c r="P13" s="63" t="str">
        <f t="shared" si="0"/>
        <v>2</v>
      </c>
      <c r="Q13" s="63" t="str">
        <f t="shared" si="0"/>
        <v>2</v>
      </c>
      <c r="R13" s="63">
        <f t="shared" si="0"/>
      </c>
      <c r="S13" s="63">
        <f t="shared" si="0"/>
      </c>
      <c r="T13" s="63">
        <f t="shared" si="0"/>
      </c>
      <c r="U13" s="63">
        <f t="shared" si="0"/>
      </c>
      <c r="V13" s="63">
        <f t="shared" si="0"/>
      </c>
      <c r="W13" s="63">
        <f t="shared" si="0"/>
      </c>
      <c r="X13" s="63">
        <f t="shared" si="0"/>
      </c>
      <c r="Y13" s="63">
        <f t="shared" si="0"/>
      </c>
      <c r="Z13" s="63">
        <f t="shared" si="0"/>
      </c>
      <c r="AA13" s="63">
        <f t="shared" si="0"/>
      </c>
      <c r="AB13" s="63">
        <f t="shared" si="0"/>
      </c>
      <c r="AC13" s="63">
        <f t="shared" si="0"/>
      </c>
      <c r="AD13" s="63">
        <f t="shared" si="0"/>
      </c>
      <c r="AE13" s="63">
        <f t="shared" si="0"/>
      </c>
      <c r="AF13" s="63">
        <f t="shared" si="0"/>
      </c>
      <c r="AG13" s="63">
        <f t="shared" si="0"/>
      </c>
      <c r="AH13" s="63">
        <f t="shared" si="0"/>
      </c>
      <c r="AI13" s="63">
        <f t="shared" si="0"/>
      </c>
      <c r="AJ13" s="63">
        <f t="shared" si="0"/>
      </c>
      <c r="AK13" s="63">
        <f t="shared" si="0"/>
      </c>
      <c r="AL13" s="63">
        <f t="shared" si="0"/>
      </c>
      <c r="AM13" s="63">
        <f t="shared" si="0"/>
      </c>
      <c r="AN13" s="63">
        <f t="shared" si="0"/>
      </c>
      <c r="AO13" s="63">
        <f t="shared" si="0"/>
      </c>
      <c r="AP13" s="63">
        <f t="shared" si="0"/>
      </c>
      <c r="AQ13" s="63">
        <f t="shared" si="0"/>
      </c>
      <c r="AR13" s="63">
        <f t="shared" si="0"/>
      </c>
      <c r="AS13" s="63">
        <f t="shared" si="0"/>
      </c>
      <c r="AT13" s="63">
        <f t="shared" si="0"/>
      </c>
      <c r="AU13" s="63">
        <f t="shared" si="0"/>
      </c>
      <c r="AV13" s="63">
        <f t="shared" si="0"/>
      </c>
      <c r="AW13" s="63">
        <f t="shared" si="0"/>
      </c>
      <c r="AX13" s="63">
        <f t="shared" si="0"/>
      </c>
      <c r="AY13" s="63">
        <f t="shared" si="0"/>
      </c>
      <c r="AZ13" s="63">
        <f t="shared" si="0"/>
      </c>
      <c r="BA13" s="63">
        <f t="shared" si="0"/>
      </c>
      <c r="BB13" s="63">
        <f t="shared" si="0"/>
      </c>
      <c r="BC13" s="63">
        <f t="shared" si="0"/>
      </c>
      <c r="BD13" s="63">
        <f t="shared" si="0"/>
      </c>
      <c r="BE13" s="63">
        <f t="shared" si="0"/>
      </c>
      <c r="BF13" s="63">
        <f t="shared" si="0"/>
      </c>
      <c r="BG13" s="63">
        <f t="shared" si="0"/>
      </c>
      <c r="BH13" s="63">
        <f t="shared" si="0"/>
      </c>
      <c r="BI13" s="63">
        <f t="shared" si="0"/>
      </c>
      <c r="BJ13" s="28"/>
      <c r="BK13" s="29"/>
      <c r="BL13" s="16"/>
      <c r="BM13" s="16"/>
      <c r="BN13" s="21" t="s">
        <v>46</v>
      </c>
      <c r="BO13" s="21" t="s">
        <v>47</v>
      </c>
      <c r="BP13" s="22" t="s">
        <v>25</v>
      </c>
      <c r="BQ13" s="25"/>
    </row>
    <row r="14" spans="1:69" ht="12.75">
      <c r="A14" s="15" t="s">
        <v>31</v>
      </c>
      <c r="B14" s="33" t="s">
        <v>35</v>
      </c>
      <c r="C14" s="40">
        <f>C13+D13</f>
        <v>3</v>
      </c>
      <c r="D14" s="40" t="s">
        <v>42</v>
      </c>
      <c r="E14" s="38" t="s">
        <v>45</v>
      </c>
      <c r="F14" s="62">
        <f t="shared" si="1"/>
      </c>
      <c r="G14" s="63">
        <f t="shared" si="0"/>
      </c>
      <c r="H14" s="63">
        <f t="shared" si="0"/>
      </c>
      <c r="I14" s="63">
        <f t="shared" si="0"/>
      </c>
      <c r="J14" s="63">
        <f t="shared" si="0"/>
      </c>
      <c r="K14" s="63">
        <f t="shared" si="0"/>
      </c>
      <c r="L14" s="63">
        <f t="shared" si="0"/>
      </c>
      <c r="M14" s="63">
        <f t="shared" si="0"/>
      </c>
      <c r="N14" s="63">
        <f t="shared" si="0"/>
      </c>
      <c r="O14" s="63">
        <f t="shared" si="0"/>
      </c>
      <c r="P14" s="63">
        <f t="shared" si="0"/>
      </c>
      <c r="Q14" s="63">
        <f t="shared" si="0"/>
      </c>
      <c r="R14" s="63" t="str">
        <f t="shared" si="0"/>
        <v>2</v>
      </c>
      <c r="S14" s="63" t="str">
        <f t="shared" si="0"/>
        <v>2</v>
      </c>
      <c r="T14" s="63" t="str">
        <f t="shared" si="0"/>
        <v>2</v>
      </c>
      <c r="U14" s="63" t="str">
        <f t="shared" si="0"/>
        <v>2</v>
      </c>
      <c r="V14" s="63">
        <f t="shared" si="0"/>
      </c>
      <c r="W14" s="63">
        <f t="shared" si="0"/>
      </c>
      <c r="X14" s="63">
        <f t="shared" si="0"/>
      </c>
      <c r="Y14" s="63">
        <f t="shared" si="0"/>
      </c>
      <c r="Z14" s="63">
        <f t="shared" si="0"/>
      </c>
      <c r="AA14" s="63">
        <f t="shared" si="0"/>
      </c>
      <c r="AB14" s="63">
        <f t="shared" si="0"/>
      </c>
      <c r="AC14" s="63">
        <f t="shared" si="0"/>
      </c>
      <c r="AD14" s="63">
        <f t="shared" si="0"/>
      </c>
      <c r="AE14" s="63">
        <f t="shared" si="0"/>
      </c>
      <c r="AF14" s="63">
        <f t="shared" si="0"/>
      </c>
      <c r="AG14" s="63">
        <f t="shared" si="0"/>
      </c>
      <c r="AH14" s="63">
        <f t="shared" si="0"/>
      </c>
      <c r="AI14" s="63">
        <f t="shared" si="0"/>
      </c>
      <c r="AJ14" s="63">
        <f t="shared" si="0"/>
      </c>
      <c r="AK14" s="63">
        <f t="shared" si="0"/>
      </c>
      <c r="AL14" s="63">
        <f t="shared" si="0"/>
      </c>
      <c r="AM14" s="63">
        <f t="shared" si="0"/>
      </c>
      <c r="AN14" s="63">
        <f t="shared" si="0"/>
      </c>
      <c r="AO14" s="63">
        <f t="shared" si="0"/>
      </c>
      <c r="AP14" s="63">
        <f>IF(AND(COLUMN(AP14)&gt;=4*$C14+6,COLUMN(AP14)&lt;4*$C14+6+$D14*4),$E14,"")</f>
      </c>
      <c r="AQ14" s="63">
        <f>IF(AND(COLUMN(AQ14)&gt;=4*$C14+6,COLUMN(AQ14)&lt;4*$C14+6+$D14*4),$E14,"")</f>
      </c>
      <c r="AR14" s="63">
        <f>IF(AND(COLUMN(AR14)&gt;=4*$C14+6,COLUMN(AR14)&lt;4*$C14+6+$D14*4),$E14,"")</f>
      </c>
      <c r="AS14" s="63">
        <f>IF(AND(COLUMN(AS14)&gt;=4*$C14+6,COLUMN(AS14)&lt;4*$C14+6+$D14*4),$E14,"")</f>
      </c>
      <c r="AT14" s="63">
        <f>IF(AND(COLUMN(AT14)&gt;=4*$C14+6,COLUMN(AT14)&lt;4*$C14+6+$D14*4),$E14,"")</f>
      </c>
      <c r="AU14" s="63">
        <f>IF(AND(COLUMN(AU14)&gt;=4*$C14+6,COLUMN(AU14)&lt;4*$C14+6+$D14*4),$E14,"")</f>
      </c>
      <c r="AV14" s="63">
        <f>IF(AND(COLUMN(AV14)&gt;=4*$C14+6,COLUMN(AV14)&lt;4*$C14+6+$D14*4),$E14,"")</f>
      </c>
      <c r="AW14" s="63">
        <f>IF(AND(COLUMN(AW14)&gt;=4*$C14+6,COLUMN(AW14)&lt;4*$C14+6+$D14*4),$E14,"")</f>
      </c>
      <c r="AX14" s="63">
        <f>IF(AND(COLUMN(AX14)&gt;=4*$C14+6,COLUMN(AX14)&lt;4*$C14+6+$D14*4),$E14,"")</f>
      </c>
      <c r="AY14" s="63">
        <f>IF(AND(COLUMN(AY14)&gt;=4*$C14+6,COLUMN(AY14)&lt;4*$C14+6+$D14*4),$E14,"")</f>
      </c>
      <c r="AZ14" s="63">
        <f>IF(AND(COLUMN(AZ14)&gt;=4*$C14+6,COLUMN(AZ14)&lt;4*$C14+6+$D14*4),$E14,"")</f>
      </c>
      <c r="BA14" s="63">
        <f>IF(AND(COLUMN(BA14)&gt;=4*$C14+6,COLUMN(BA14)&lt;4*$C14+6+$D14*4),$E14,"")</f>
      </c>
      <c r="BB14" s="63">
        <f>IF(AND(COLUMN(BB14)&gt;=4*$C14+6,COLUMN(BB14)&lt;4*$C14+6+$D14*4),$E14,"")</f>
      </c>
      <c r="BC14" s="63">
        <f>IF(AND(COLUMN(BC14)&gt;=4*$C14+6,COLUMN(BC14)&lt;4*$C14+6+$D14*4),$E14,"")</f>
      </c>
      <c r="BD14" s="63">
        <f>IF(AND(COLUMN(BD14)&gt;=4*$C14+6,COLUMN(BD14)&lt;4*$C14+6+$D14*4),$E14,"")</f>
      </c>
      <c r="BE14" s="63">
        <f>IF(AND(COLUMN(BE14)&gt;=4*$C14+6,COLUMN(BE14)&lt;4*$C14+6+$D14*4),$E14,"")</f>
      </c>
      <c r="BF14" s="63">
        <f aca="true" t="shared" si="2" ref="BF14:BI18">IF(AND(COLUMN(BF14)&gt;=4*$C14+6,COLUMN(BF14)&lt;4*$C14+6+$D14*4),$E14,"")</f>
      </c>
      <c r="BG14" s="63">
        <f t="shared" si="2"/>
      </c>
      <c r="BH14" s="63">
        <f t="shared" si="2"/>
      </c>
      <c r="BI14" s="63">
        <f t="shared" si="2"/>
      </c>
      <c r="BJ14" s="28"/>
      <c r="BK14" s="29"/>
      <c r="BL14" s="16"/>
      <c r="BM14" s="16"/>
      <c r="BN14" s="21" t="s">
        <v>46</v>
      </c>
      <c r="BO14" s="21" t="s">
        <v>47</v>
      </c>
      <c r="BP14" s="22" t="s">
        <v>25</v>
      </c>
      <c r="BQ14" s="25"/>
    </row>
    <row r="15" spans="1:69" ht="12.75">
      <c r="A15" s="15" t="s">
        <v>32</v>
      </c>
      <c r="B15" s="34" t="s">
        <v>38</v>
      </c>
      <c r="C15" s="40">
        <v>2</v>
      </c>
      <c r="D15" s="40" t="s">
        <v>42</v>
      </c>
      <c r="E15" s="38" t="s">
        <v>45</v>
      </c>
      <c r="F15" s="62">
        <f t="shared" si="1"/>
      </c>
      <c r="G15" s="63">
        <f t="shared" si="1"/>
      </c>
      <c r="H15" s="63">
        <f t="shared" si="1"/>
      </c>
      <c r="I15" s="63">
        <f t="shared" si="1"/>
      </c>
      <c r="J15" s="63">
        <f t="shared" si="1"/>
      </c>
      <c r="K15" s="63">
        <f t="shared" si="1"/>
      </c>
      <c r="L15" s="63">
        <f t="shared" si="1"/>
      </c>
      <c r="M15" s="63">
        <f t="shared" si="1"/>
      </c>
      <c r="N15" s="63" t="str">
        <f t="shared" si="1"/>
        <v>2</v>
      </c>
      <c r="O15" s="63" t="str">
        <f t="shared" si="1"/>
        <v>2</v>
      </c>
      <c r="P15" s="63" t="str">
        <f t="shared" si="1"/>
        <v>2</v>
      </c>
      <c r="Q15" s="63" t="str">
        <f t="shared" si="1"/>
        <v>2</v>
      </c>
      <c r="R15" s="63">
        <f t="shared" si="1"/>
      </c>
      <c r="S15" s="63">
        <f t="shared" si="1"/>
      </c>
      <c r="T15" s="63">
        <f t="shared" si="1"/>
      </c>
      <c r="U15" s="63">
        <f t="shared" si="1"/>
      </c>
      <c r="V15" s="63">
        <f aca="true" t="shared" si="3" ref="V15:AK18">IF(AND(COLUMN(V15)&gt;=4*$C15+6,COLUMN(V15)&lt;4*$C15+6+$D15*4),$E15,"")</f>
      </c>
      <c r="W15" s="63">
        <f t="shared" si="3"/>
      </c>
      <c r="X15" s="63">
        <f t="shared" si="3"/>
      </c>
      <c r="Y15" s="63">
        <f t="shared" si="3"/>
      </c>
      <c r="Z15" s="63">
        <f t="shared" si="3"/>
      </c>
      <c r="AA15" s="63">
        <f t="shared" si="3"/>
      </c>
      <c r="AB15" s="63">
        <f t="shared" si="3"/>
      </c>
      <c r="AC15" s="63">
        <f t="shared" si="3"/>
      </c>
      <c r="AD15" s="63">
        <f t="shared" si="3"/>
      </c>
      <c r="AE15" s="63">
        <f t="shared" si="3"/>
      </c>
      <c r="AF15" s="63">
        <f t="shared" si="3"/>
      </c>
      <c r="AG15" s="63">
        <f t="shared" si="3"/>
      </c>
      <c r="AH15" s="63">
        <f t="shared" si="3"/>
      </c>
      <c r="AI15" s="63">
        <f t="shared" si="3"/>
      </c>
      <c r="AJ15" s="63">
        <f t="shared" si="3"/>
      </c>
      <c r="AK15" s="63">
        <f t="shared" si="3"/>
      </c>
      <c r="AL15" s="63">
        <f aca="true" t="shared" si="4" ref="AL15:BA18">IF(AND(COLUMN(AL15)&gt;=4*$C15+6,COLUMN(AL15)&lt;4*$C15+6+$D15*4),$E15,"")</f>
      </c>
      <c r="AM15" s="63">
        <f t="shared" si="4"/>
      </c>
      <c r="AN15" s="63">
        <f t="shared" si="4"/>
      </c>
      <c r="AO15" s="63">
        <f t="shared" si="4"/>
      </c>
      <c r="AP15" s="63">
        <f t="shared" si="4"/>
      </c>
      <c r="AQ15" s="63">
        <f t="shared" si="4"/>
      </c>
      <c r="AR15" s="63">
        <f t="shared" si="4"/>
      </c>
      <c r="AS15" s="63">
        <f t="shared" si="4"/>
      </c>
      <c r="AT15" s="63">
        <f t="shared" si="4"/>
      </c>
      <c r="AU15" s="63">
        <f t="shared" si="4"/>
      </c>
      <c r="AV15" s="63">
        <f t="shared" si="4"/>
      </c>
      <c r="AW15" s="63">
        <f t="shared" si="4"/>
      </c>
      <c r="AX15" s="63">
        <f t="shared" si="4"/>
      </c>
      <c r="AY15" s="63">
        <f t="shared" si="4"/>
      </c>
      <c r="AZ15" s="63">
        <f t="shared" si="4"/>
      </c>
      <c r="BA15" s="63">
        <f t="shared" si="4"/>
      </c>
      <c r="BB15" s="63">
        <f>IF(AND(COLUMN(BB15)&gt;=4*$C15+6,COLUMN(BB15)&lt;4*$C15+6+$D15*4),$E15,"")</f>
      </c>
      <c r="BC15" s="63">
        <f>IF(AND(COLUMN(BC15)&gt;=4*$C15+6,COLUMN(BC15)&lt;4*$C15+6+$D15*4),$E15,"")</f>
      </c>
      <c r="BD15" s="63">
        <f>IF(AND(COLUMN(BD15)&gt;=4*$C15+6,COLUMN(BD15)&lt;4*$C15+6+$D15*4),$E15,"")</f>
      </c>
      <c r="BE15" s="63">
        <f>IF(AND(COLUMN(BE15)&gt;=4*$C15+6,COLUMN(BE15)&lt;4*$C15+6+$D15*4),$E15,"")</f>
      </c>
      <c r="BF15" s="63">
        <f t="shared" si="2"/>
      </c>
      <c r="BG15" s="63">
        <f t="shared" si="2"/>
      </c>
      <c r="BH15" s="63">
        <f t="shared" si="2"/>
      </c>
      <c r="BI15" s="63">
        <f t="shared" si="2"/>
      </c>
      <c r="BJ15" s="28"/>
      <c r="BK15" s="29"/>
      <c r="BL15" s="16"/>
      <c r="BM15" s="16"/>
      <c r="BN15" s="21" t="s">
        <v>46</v>
      </c>
      <c r="BO15" s="21" t="s">
        <v>47</v>
      </c>
      <c r="BP15" s="22" t="s">
        <v>25</v>
      </c>
      <c r="BQ15" s="25"/>
    </row>
    <row r="16" spans="1:69" ht="12.75">
      <c r="A16" s="15" t="s">
        <v>34</v>
      </c>
      <c r="B16" s="35" t="s">
        <v>39</v>
      </c>
      <c r="C16" s="40">
        <v>0</v>
      </c>
      <c r="D16" s="40">
        <v>0.25</v>
      </c>
      <c r="E16" s="38" t="s">
        <v>45</v>
      </c>
      <c r="F16" s="62" t="str">
        <f t="shared" si="1"/>
        <v>2</v>
      </c>
      <c r="G16" s="63">
        <f t="shared" si="1"/>
      </c>
      <c r="H16" s="63">
        <f t="shared" si="1"/>
      </c>
      <c r="I16" s="63">
        <f t="shared" si="1"/>
      </c>
      <c r="J16" s="63">
        <f t="shared" si="1"/>
      </c>
      <c r="K16" s="63">
        <f t="shared" si="1"/>
      </c>
      <c r="L16" s="63">
        <f t="shared" si="1"/>
      </c>
      <c r="M16" s="63">
        <f t="shared" si="1"/>
      </c>
      <c r="N16" s="63">
        <f t="shared" si="1"/>
      </c>
      <c r="O16" s="63">
        <f t="shared" si="1"/>
      </c>
      <c r="P16" s="63">
        <f t="shared" si="1"/>
      </c>
      <c r="Q16" s="63">
        <f t="shared" si="1"/>
      </c>
      <c r="R16" s="63">
        <f t="shared" si="1"/>
      </c>
      <c r="S16" s="63">
        <f t="shared" si="1"/>
      </c>
      <c r="T16" s="63">
        <f t="shared" si="1"/>
      </c>
      <c r="U16" s="63">
        <f t="shared" si="1"/>
      </c>
      <c r="V16" s="63">
        <f t="shared" si="3"/>
      </c>
      <c r="W16" s="63">
        <f t="shared" si="3"/>
      </c>
      <c r="X16" s="63">
        <f t="shared" si="3"/>
      </c>
      <c r="Y16" s="63">
        <f t="shared" si="3"/>
      </c>
      <c r="Z16" s="63">
        <f t="shared" si="3"/>
      </c>
      <c r="AA16" s="63">
        <f t="shared" si="3"/>
      </c>
      <c r="AB16" s="63">
        <f t="shared" si="3"/>
      </c>
      <c r="AC16" s="63">
        <f t="shared" si="3"/>
      </c>
      <c r="AD16" s="63">
        <f t="shared" si="3"/>
      </c>
      <c r="AE16" s="63">
        <f t="shared" si="3"/>
      </c>
      <c r="AF16" s="63">
        <f t="shared" si="3"/>
      </c>
      <c r="AG16" s="63">
        <f t="shared" si="3"/>
      </c>
      <c r="AH16" s="63">
        <f t="shared" si="3"/>
      </c>
      <c r="AI16" s="63">
        <f t="shared" si="3"/>
      </c>
      <c r="AJ16" s="63">
        <f t="shared" si="3"/>
      </c>
      <c r="AK16" s="63">
        <f t="shared" si="3"/>
      </c>
      <c r="AL16" s="63">
        <f t="shared" si="4"/>
      </c>
      <c r="AM16" s="63">
        <f t="shared" si="4"/>
      </c>
      <c r="AN16" s="63">
        <f t="shared" si="4"/>
      </c>
      <c r="AO16" s="63">
        <f t="shared" si="4"/>
      </c>
      <c r="AP16" s="63">
        <f t="shared" si="4"/>
      </c>
      <c r="AQ16" s="63">
        <f t="shared" si="4"/>
      </c>
      <c r="AR16" s="63">
        <f t="shared" si="4"/>
      </c>
      <c r="AS16" s="63">
        <f t="shared" si="4"/>
      </c>
      <c r="AT16" s="63">
        <f t="shared" si="4"/>
      </c>
      <c r="AU16" s="63">
        <f t="shared" si="4"/>
      </c>
      <c r="AV16" s="63">
        <f t="shared" si="4"/>
      </c>
      <c r="AW16" s="63">
        <f t="shared" si="4"/>
      </c>
      <c r="AX16" s="63">
        <f t="shared" si="4"/>
      </c>
      <c r="AY16" s="63">
        <f t="shared" si="4"/>
      </c>
      <c r="AZ16" s="63">
        <f t="shared" si="4"/>
      </c>
      <c r="BA16" s="63">
        <f t="shared" si="4"/>
      </c>
      <c r="BB16" s="63">
        <f>IF(AND(COLUMN(BB16)&gt;=4*$C16+6,COLUMN(BB16)&lt;4*$C16+6+$D16*4),$E16,"")</f>
      </c>
      <c r="BC16" s="63">
        <f>IF(AND(COLUMN(BC16)&gt;=4*$C16+6,COLUMN(BC16)&lt;4*$C16+6+$D16*4),$E16,"")</f>
      </c>
      <c r="BD16" s="63">
        <f>IF(AND(COLUMN(BD16)&gt;=4*$C16+6,COLUMN(BD16)&lt;4*$C16+6+$D16*4),$E16,"")</f>
      </c>
      <c r="BE16" s="63">
        <f>IF(AND(COLUMN(BE16)&gt;=4*$C16+6,COLUMN(BE16)&lt;4*$C16+6+$D16*4),$E16,"")</f>
      </c>
      <c r="BF16" s="63">
        <f t="shared" si="2"/>
      </c>
      <c r="BG16" s="63">
        <f t="shared" si="2"/>
      </c>
      <c r="BH16" s="63">
        <f t="shared" si="2"/>
      </c>
      <c r="BI16" s="63">
        <f t="shared" si="2"/>
      </c>
      <c r="BJ16" s="28"/>
      <c r="BK16" s="29"/>
      <c r="BL16" s="16"/>
      <c r="BM16" s="16"/>
      <c r="BN16" s="21" t="s">
        <v>46</v>
      </c>
      <c r="BO16" s="21" t="s">
        <v>47</v>
      </c>
      <c r="BP16" s="22" t="s">
        <v>25</v>
      </c>
      <c r="BQ16" s="25"/>
    </row>
    <row r="17" spans="1:69" ht="12.75">
      <c r="A17" s="15" t="s">
        <v>36</v>
      </c>
      <c r="B17" s="36" t="s">
        <v>40</v>
      </c>
      <c r="C17" s="40">
        <v>0.5</v>
      </c>
      <c r="D17" s="40" t="s">
        <v>44</v>
      </c>
      <c r="E17" s="38" t="s">
        <v>45</v>
      </c>
      <c r="F17" s="62">
        <f t="shared" si="1"/>
      </c>
      <c r="G17" s="63">
        <f t="shared" si="1"/>
      </c>
      <c r="H17" s="63" t="str">
        <f t="shared" si="1"/>
        <v>2</v>
      </c>
      <c r="I17" s="63" t="str">
        <f t="shared" si="1"/>
        <v>2</v>
      </c>
      <c r="J17" s="63" t="str">
        <f t="shared" si="1"/>
        <v>2</v>
      </c>
      <c r="K17" s="63" t="str">
        <f t="shared" si="1"/>
        <v>2</v>
      </c>
      <c r="L17" s="63" t="str">
        <f t="shared" si="1"/>
        <v>2</v>
      </c>
      <c r="M17" s="63" t="str">
        <f t="shared" si="1"/>
        <v>2</v>
      </c>
      <c r="N17" s="63">
        <f t="shared" si="1"/>
      </c>
      <c r="O17" s="63">
        <f t="shared" si="1"/>
      </c>
      <c r="P17" s="63">
        <f t="shared" si="1"/>
      </c>
      <c r="Q17" s="63">
        <f t="shared" si="1"/>
      </c>
      <c r="R17" s="63">
        <f t="shared" si="1"/>
      </c>
      <c r="S17" s="63">
        <f t="shared" si="1"/>
      </c>
      <c r="T17" s="63">
        <f t="shared" si="1"/>
      </c>
      <c r="U17" s="63">
        <f t="shared" si="1"/>
      </c>
      <c r="V17" s="63">
        <f t="shared" si="3"/>
      </c>
      <c r="W17" s="63">
        <f t="shared" si="3"/>
      </c>
      <c r="X17" s="63">
        <f t="shared" si="3"/>
      </c>
      <c r="Y17" s="63">
        <f t="shared" si="3"/>
      </c>
      <c r="Z17" s="63">
        <f t="shared" si="3"/>
      </c>
      <c r="AA17" s="63">
        <f t="shared" si="3"/>
      </c>
      <c r="AB17" s="63">
        <f t="shared" si="3"/>
      </c>
      <c r="AC17" s="63">
        <f t="shared" si="3"/>
      </c>
      <c r="AD17" s="63">
        <f t="shared" si="3"/>
      </c>
      <c r="AE17" s="63">
        <f t="shared" si="3"/>
      </c>
      <c r="AF17" s="63">
        <f t="shared" si="3"/>
      </c>
      <c r="AG17" s="63">
        <f t="shared" si="3"/>
      </c>
      <c r="AH17" s="63">
        <f t="shared" si="3"/>
      </c>
      <c r="AI17" s="63">
        <f t="shared" si="3"/>
      </c>
      <c r="AJ17" s="63">
        <f t="shared" si="3"/>
      </c>
      <c r="AK17" s="63">
        <f t="shared" si="3"/>
      </c>
      <c r="AL17" s="63">
        <f t="shared" si="4"/>
      </c>
      <c r="AM17" s="63">
        <f t="shared" si="4"/>
      </c>
      <c r="AN17" s="63">
        <f t="shared" si="4"/>
      </c>
      <c r="AO17" s="63">
        <f t="shared" si="4"/>
      </c>
      <c r="AP17" s="63">
        <f t="shared" si="4"/>
      </c>
      <c r="AQ17" s="63">
        <f t="shared" si="4"/>
      </c>
      <c r="AR17" s="63">
        <f t="shared" si="4"/>
      </c>
      <c r="AS17" s="63">
        <f t="shared" si="4"/>
      </c>
      <c r="AT17" s="63">
        <f t="shared" si="4"/>
      </c>
      <c r="AU17" s="63">
        <f t="shared" si="4"/>
      </c>
      <c r="AV17" s="63">
        <f t="shared" si="4"/>
      </c>
      <c r="AW17" s="63">
        <f t="shared" si="4"/>
      </c>
      <c r="AX17" s="63">
        <f t="shared" si="4"/>
      </c>
      <c r="AY17" s="63">
        <f t="shared" si="4"/>
      </c>
      <c r="AZ17" s="63">
        <f t="shared" si="4"/>
      </c>
      <c r="BA17" s="63">
        <f t="shared" si="4"/>
      </c>
      <c r="BB17" s="63">
        <f>IF(AND(COLUMN(BB17)&gt;=4*$C17+6,COLUMN(BB17)&lt;4*$C17+6+$D17*4),$E17,"")</f>
      </c>
      <c r="BC17" s="63">
        <f>IF(AND(COLUMN(BC17)&gt;=4*$C17+6,COLUMN(BC17)&lt;4*$C17+6+$D17*4),$E17,"")</f>
      </c>
      <c r="BD17" s="63">
        <f>IF(AND(COLUMN(BD17)&gt;=4*$C17+6,COLUMN(BD17)&lt;4*$C17+6+$D17*4),$E17,"")</f>
      </c>
      <c r="BE17" s="63">
        <f>IF(AND(COLUMN(BE17)&gt;=4*$C17+6,COLUMN(BE17)&lt;4*$C17+6+$D17*4),$E17,"")</f>
      </c>
      <c r="BF17" s="63">
        <f t="shared" si="2"/>
      </c>
      <c r="BG17" s="63">
        <f t="shared" si="2"/>
      </c>
      <c r="BH17" s="63">
        <f t="shared" si="2"/>
      </c>
      <c r="BI17" s="63">
        <f t="shared" si="2"/>
      </c>
      <c r="BJ17" s="28"/>
      <c r="BK17" s="29"/>
      <c r="BL17" s="16"/>
      <c r="BM17" s="16"/>
      <c r="BN17" s="21" t="s">
        <v>46</v>
      </c>
      <c r="BO17" s="21" t="s">
        <v>47</v>
      </c>
      <c r="BP17" s="22" t="s">
        <v>25</v>
      </c>
      <c r="BQ17" s="25"/>
    </row>
    <row r="18" spans="1:69" ht="12.75" customHeight="1">
      <c r="A18" s="17" t="s">
        <v>37</v>
      </c>
      <c r="B18" s="37" t="s">
        <v>41</v>
      </c>
      <c r="C18" s="41">
        <v>5</v>
      </c>
      <c r="D18" s="41" t="s">
        <v>43</v>
      </c>
      <c r="E18" s="39" t="s">
        <v>45</v>
      </c>
      <c r="F18" s="64">
        <f t="shared" si="1"/>
      </c>
      <c r="G18" s="65">
        <f t="shared" si="1"/>
      </c>
      <c r="H18" s="65">
        <f t="shared" si="1"/>
      </c>
      <c r="I18" s="65">
        <f t="shared" si="1"/>
      </c>
      <c r="J18" s="65">
        <f t="shared" si="1"/>
      </c>
      <c r="K18" s="65">
        <f t="shared" si="1"/>
      </c>
      <c r="L18" s="65">
        <f t="shared" si="1"/>
      </c>
      <c r="M18" s="65">
        <f t="shared" si="1"/>
      </c>
      <c r="N18" s="65">
        <f t="shared" si="1"/>
      </c>
      <c r="O18" s="65">
        <f t="shared" si="1"/>
      </c>
      <c r="P18" s="65">
        <f t="shared" si="1"/>
      </c>
      <c r="Q18" s="65">
        <f t="shared" si="1"/>
      </c>
      <c r="R18" s="65">
        <f t="shared" si="1"/>
      </c>
      <c r="S18" s="65">
        <f t="shared" si="1"/>
      </c>
      <c r="T18" s="65">
        <f t="shared" si="1"/>
      </c>
      <c r="U18" s="65">
        <f t="shared" si="1"/>
      </c>
      <c r="V18" s="65">
        <f t="shared" si="3"/>
      </c>
      <c r="W18" s="65">
        <f t="shared" si="3"/>
      </c>
      <c r="X18" s="65">
        <f t="shared" si="3"/>
      </c>
      <c r="Y18" s="65">
        <f t="shared" si="3"/>
      </c>
      <c r="Z18" s="65" t="str">
        <f t="shared" si="3"/>
        <v>2</v>
      </c>
      <c r="AA18" s="65">
        <f t="shared" si="3"/>
      </c>
      <c r="AB18" s="65">
        <f t="shared" si="3"/>
      </c>
      <c r="AC18" s="65">
        <f t="shared" si="3"/>
      </c>
      <c r="AD18" s="65">
        <f t="shared" si="3"/>
      </c>
      <c r="AE18" s="65">
        <f t="shared" si="3"/>
      </c>
      <c r="AF18" s="65">
        <f t="shared" si="3"/>
      </c>
      <c r="AG18" s="65">
        <f t="shared" si="3"/>
      </c>
      <c r="AH18" s="65">
        <f t="shared" si="3"/>
      </c>
      <c r="AI18" s="65">
        <f t="shared" si="3"/>
      </c>
      <c r="AJ18" s="65">
        <f t="shared" si="3"/>
      </c>
      <c r="AK18" s="65">
        <f t="shared" si="3"/>
      </c>
      <c r="AL18" s="65">
        <f t="shared" si="4"/>
      </c>
      <c r="AM18" s="65">
        <f t="shared" si="4"/>
      </c>
      <c r="AN18" s="65">
        <f t="shared" si="4"/>
      </c>
      <c r="AO18" s="65">
        <f t="shared" si="4"/>
      </c>
      <c r="AP18" s="65">
        <f t="shared" si="4"/>
      </c>
      <c r="AQ18" s="65">
        <f t="shared" si="4"/>
      </c>
      <c r="AR18" s="65">
        <f t="shared" si="4"/>
      </c>
      <c r="AS18" s="65">
        <f t="shared" si="4"/>
      </c>
      <c r="AT18" s="65">
        <f t="shared" si="4"/>
      </c>
      <c r="AU18" s="65">
        <f t="shared" si="4"/>
      </c>
      <c r="AV18" s="65">
        <f t="shared" si="4"/>
      </c>
      <c r="AW18" s="65">
        <f t="shared" si="4"/>
      </c>
      <c r="AX18" s="65">
        <f t="shared" si="4"/>
      </c>
      <c r="AY18" s="65">
        <f t="shared" si="4"/>
      </c>
      <c r="AZ18" s="65">
        <f t="shared" si="4"/>
      </c>
      <c r="BA18" s="65">
        <f t="shared" si="4"/>
      </c>
      <c r="BB18" s="65">
        <f>IF(AND(COLUMN(BB18)&gt;=4*$C18+6,COLUMN(BB18)&lt;4*$C18+6+$D18*4),$E18,"")</f>
      </c>
      <c r="BC18" s="65">
        <f>IF(AND(COLUMN(BC18)&gt;=4*$C18+6,COLUMN(BC18)&lt;4*$C18+6+$D18*4),$E18,"")</f>
      </c>
      <c r="BD18" s="65">
        <f>IF(AND(COLUMN(BD18)&gt;=4*$C18+6,COLUMN(BD18)&lt;4*$C18+6+$D18*4),$E18,"")</f>
      </c>
      <c r="BE18" s="65">
        <f>IF(AND(COLUMN(BE18)&gt;=4*$C18+6,COLUMN(BE18)&lt;4*$C18+6+$D18*4),$E18,"")</f>
      </c>
      <c r="BF18" s="65">
        <f t="shared" si="2"/>
      </c>
      <c r="BG18" s="65">
        <f t="shared" si="2"/>
      </c>
      <c r="BH18" s="65">
        <f t="shared" si="2"/>
      </c>
      <c r="BI18" s="65">
        <f t="shared" si="2"/>
      </c>
      <c r="BJ18" s="30"/>
      <c r="BK18" s="31"/>
      <c r="BL18" s="18"/>
      <c r="BM18" s="18"/>
      <c r="BN18" s="23" t="s">
        <v>46</v>
      </c>
      <c r="BO18" s="23" t="s">
        <v>47</v>
      </c>
      <c r="BP18" s="24" t="s">
        <v>25</v>
      </c>
      <c r="BQ18" s="25"/>
    </row>
    <row r="22" ht="12.75">
      <c r="O22" t="b">
        <f>AND(F5&gt;=C10,F5&lt;=BQ10)</f>
        <v>0</v>
      </c>
    </row>
  </sheetData>
  <sheetProtection/>
  <mergeCells count="25">
    <mergeCell ref="B9:BP9"/>
    <mergeCell ref="AT7:AW7"/>
    <mergeCell ref="AX7:BA7"/>
    <mergeCell ref="BJ7:BK7"/>
    <mergeCell ref="BF7:BI7"/>
    <mergeCell ref="BN7:BN8"/>
    <mergeCell ref="E7:E8"/>
    <mergeCell ref="V7:Y7"/>
    <mergeCell ref="BO7:BO8"/>
    <mergeCell ref="BP7:BP8"/>
    <mergeCell ref="A7:A8"/>
    <mergeCell ref="B7:B8"/>
    <mergeCell ref="C7:C8"/>
    <mergeCell ref="D7:D8"/>
    <mergeCell ref="BB7:BE7"/>
    <mergeCell ref="AH7:AK7"/>
    <mergeCell ref="AL7:AO7"/>
    <mergeCell ref="AP7:AS7"/>
    <mergeCell ref="Z7:AC7"/>
    <mergeCell ref="AD7:AG7"/>
    <mergeCell ref="F4:BK6"/>
    <mergeCell ref="F7:I7"/>
    <mergeCell ref="J7:M7"/>
    <mergeCell ref="N7:Q7"/>
    <mergeCell ref="R7:U7"/>
  </mergeCells>
  <conditionalFormatting sqref="G10:BK10 G11:BM11 G12:BK18 F10:F18">
    <cfRule type="expression" priority="1" dxfId="0" stopIfTrue="1">
      <formula>AND(COLUMN(F10)&gt;=4*$C10+6,COLUMN(F10)&lt;4*$C10+6+$D10*4)</formula>
    </cfRule>
  </conditionalFormatting>
  <dataValidations count="2">
    <dataValidation type="list" allowBlank="1" showInputMessage="1" showErrorMessage="1" sqref="E2:E5">
      <formula1>"15,30,all"</formula1>
    </dataValidation>
    <dataValidation type="list" allowBlank="1" showInputMessage="1" showErrorMessage="1" sqref="E1">
      <formula1>"1,2,3,4,5,6,7,8,9,10,11,12,13,14"</formula1>
    </dataValidation>
  </dataValidations>
  <printOptions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2013-10-08T10:30:38Z</cp:lastPrinted>
  <dcterms:created xsi:type="dcterms:W3CDTF">1996-10-08T23:32:33Z</dcterms:created>
  <dcterms:modified xsi:type="dcterms:W3CDTF">2013-10-08T17:02:42Z</dcterms:modified>
  <cp:category/>
  <cp:version/>
  <cp:contentType/>
  <cp:contentStatus/>
</cp:coreProperties>
</file>