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0" yWindow="0" windowWidth="21720" windowHeight="11685"/>
  </bookViews>
  <sheets>
    <sheet name="Лист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8" i="1"/>
  <c r="A6" i="1"/>
  <c r="B4" i="1"/>
  <c r="B3" i="1" s="1"/>
  <c r="C4" i="1"/>
  <c r="C3" i="1" s="1"/>
  <c r="D4" i="1"/>
  <c r="D3" i="1" s="1"/>
  <c r="E4" i="1"/>
  <c r="E3" i="1" s="1"/>
  <c r="F4" i="1"/>
  <c r="F3" i="1" s="1"/>
  <c r="G4" i="1"/>
  <c r="G3" i="1" s="1"/>
  <c r="H4" i="1"/>
  <c r="H3" i="1" s="1"/>
  <c r="I4" i="1"/>
  <c r="I3" i="1" s="1"/>
  <c r="J4" i="1"/>
  <c r="J3" i="1" s="1"/>
  <c r="K4" i="1"/>
  <c r="K3" i="1" s="1"/>
  <c r="L4" i="1"/>
  <c r="L3" i="1" s="1"/>
  <c r="M4" i="1"/>
  <c r="M3" i="1" s="1"/>
  <c r="N4" i="1"/>
  <c r="N3" i="1" s="1"/>
  <c r="O4" i="1"/>
  <c r="O3" i="1" s="1"/>
  <c r="P4" i="1"/>
  <c r="P3" i="1" s="1"/>
  <c r="Q4" i="1"/>
  <c r="Q3" i="1" s="1"/>
  <c r="R4" i="1"/>
  <c r="R3" i="1" s="1"/>
  <c r="S4" i="1"/>
  <c r="S3" i="1" s="1"/>
  <c r="T4" i="1"/>
  <c r="T3" i="1" s="1"/>
  <c r="U4" i="1"/>
  <c r="U3" i="1" s="1"/>
  <c r="V4" i="1"/>
  <c r="V3" i="1" s="1"/>
  <c r="W4" i="1"/>
  <c r="W3" i="1" s="1"/>
  <c r="X4" i="1"/>
  <c r="X3" i="1" s="1"/>
  <c r="Y4" i="1"/>
  <c r="Y3" i="1" s="1"/>
  <c r="Z4" i="1"/>
  <c r="Z3" i="1" s="1"/>
  <c r="AA4" i="1"/>
  <c r="AA3" i="1" s="1"/>
  <c r="AB4" i="1"/>
  <c r="AB3" i="1" s="1"/>
  <c r="AC4" i="1"/>
  <c r="AC3" i="1" s="1"/>
  <c r="AD4" i="1"/>
  <c r="AD3" i="1" s="1"/>
  <c r="AE4" i="1"/>
  <c r="AE3" i="1" s="1"/>
  <c r="A4" i="1"/>
  <c r="A3" i="1" s="1"/>
  <c r="AH30" i="1" l="1"/>
  <c r="AH6" i="1"/>
  <c r="AH20" i="1" s="1"/>
  <c r="AH3" i="1"/>
  <c r="AH17" i="1" s="1"/>
  <c r="AH4" i="1"/>
  <c r="AH18" i="1" s="1"/>
  <c r="AH5" i="1"/>
  <c r="AH19" i="1" s="1"/>
  <c r="AH7" i="1"/>
  <c r="AH21" i="1" s="1"/>
  <c r="AH8" i="1"/>
  <c r="AH22" i="1" s="1"/>
  <c r="AH9" i="1"/>
  <c r="AH23" i="1" s="1"/>
  <c r="AH10" i="1"/>
  <c r="AH24" i="1" s="1"/>
  <c r="AH11" i="1"/>
  <c r="AH25" i="1" s="1"/>
  <c r="AH12" i="1"/>
  <c r="AH26" i="1" s="1"/>
  <c r="AH13" i="1"/>
  <c r="AH27" i="1" s="1"/>
  <c r="AH14" i="1"/>
  <c r="AH28" i="1" s="1"/>
  <c r="AH15" i="1"/>
  <c r="AH29" i="1" s="1"/>
  <c r="AH2" i="1"/>
  <c r="AH31" i="1" l="1"/>
  <c r="AH32" i="1" s="1"/>
  <c r="AI30" i="1"/>
  <c r="AI31" i="1"/>
  <c r="AH16" i="1"/>
  <c r="AH33" i="1" l="1"/>
  <c r="AI32" i="1"/>
  <c r="AH34" i="1" l="1"/>
  <c r="AI33" i="1"/>
  <c r="AH35" i="1" l="1"/>
  <c r="AI34" i="1"/>
  <c r="AH36" i="1" l="1"/>
  <c r="AI35" i="1"/>
  <c r="AH37" i="1" l="1"/>
  <c r="AI36" i="1"/>
  <c r="AH38" i="1" l="1"/>
  <c r="AI37" i="1"/>
  <c r="AH39" i="1" l="1"/>
  <c r="AI38" i="1"/>
  <c r="AH40" i="1" l="1"/>
  <c r="L5" i="1" s="1"/>
  <c r="D5" i="1"/>
  <c r="G5" i="1"/>
  <c r="V5" i="1"/>
  <c r="R5" i="1"/>
  <c r="Y5" i="1"/>
  <c r="X5" i="1"/>
  <c r="C5" i="1"/>
  <c r="J5" i="1"/>
  <c r="K5" i="1"/>
  <c r="W5" i="1"/>
  <c r="AD5" i="1"/>
  <c r="N5" i="1"/>
  <c r="AB5" i="1"/>
  <c r="AC5" i="1"/>
  <c r="P5" i="1"/>
  <c r="O5" i="1"/>
  <c r="AI39" i="1"/>
  <c r="F5" i="1" l="1"/>
  <c r="Q5" i="1"/>
  <c r="AE5" i="1"/>
  <c r="E5" i="1"/>
  <c r="M5" i="1"/>
  <c r="T5" i="1"/>
  <c r="AA5" i="1"/>
  <c r="Z5" i="1"/>
  <c r="S5" i="1"/>
  <c r="U5" i="1"/>
  <c r="A5" i="1"/>
  <c r="B5" i="1"/>
  <c r="H5" i="1"/>
  <c r="I5" i="1"/>
  <c r="AI40" i="1"/>
</calcChain>
</file>

<file path=xl/sharedStrings.xml><?xml version="1.0" encoding="utf-8"?>
<sst xmlns="http://schemas.openxmlformats.org/spreadsheetml/2006/main" count="15" uniqueCount="15">
  <si>
    <t>Праздники</t>
  </si>
  <si>
    <t>1.1.</t>
  </si>
  <si>
    <t>2.1.</t>
  </si>
  <si>
    <t>3.1.</t>
  </si>
  <si>
    <t>4.1.</t>
  </si>
  <si>
    <t>5.1.</t>
  </si>
  <si>
    <t>6.1.</t>
  </si>
  <si>
    <t>7.1.</t>
  </si>
  <si>
    <t>8.1.</t>
  </si>
  <si>
    <t>23.2.</t>
  </si>
  <si>
    <t>8.3.</t>
  </si>
  <si>
    <t>1.5.</t>
  </si>
  <si>
    <t>9.5.</t>
  </si>
  <si>
    <t>12.6.</t>
  </si>
  <si>
    <t>4.11.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</si>
</sst>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"/>
    <numFmt numFmtId="165" formatCode="d"/>
    <numFmt numFmtId="166" formatCode="mmmm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center" vertical="center"/>
    </xf>
    <xf numFmtId="0" fontId="0" fillId="0" borderId="0" xfId="0" quotePrefix="1" applyProtection="1">
      <protection hidden="1"/>
    </xf>
    <xf numFmtId="0" fontId="0" fillId="0" borderId="0" xfId="0" applyProtection="1">
      <protection hidden="1"/>
    </xf>
    <xf numFmtId="14" fontId="1" fillId="3" borderId="3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 applyProtection="1">
      <protection hidden="1"/>
    </xf>
    <xf numFmtId="14" fontId="0" fillId="0" borderId="0" xfId="0" applyNumberFormat="1"/>
    <xf numFmtId="0" fontId="0" fillId="0" borderId="0" xfId="0" applyNumberFormat="1"/>
    <xf numFmtId="164" fontId="0" fillId="0" borderId="0" xfId="0" applyNumberFormat="1"/>
    <xf numFmtId="165" fontId="0" fillId="0" borderId="1" xfId="0" applyNumberFormat="1" applyBorder="1"/>
    <xf numFmtId="166" fontId="0" fillId="0" borderId="0" xfId="0" applyNumberFormat="1"/>
    <xf numFmtId="14" fontId="1" fillId="0" borderId="4" xfId="0" applyNumberFormat="1" applyFont="1" applyBorder="1"/>
    <xf numFmtId="14" fontId="1" fillId="0" borderId="5" xfId="0" applyNumberFormat="1" applyFont="1" applyBorder="1"/>
    <xf numFmtId="14" fontId="1" fillId="0" borderId="6" xfId="0" applyNumberFormat="1" applyFont="1" applyBorder="1"/>
    <xf numFmtId="0" fontId="2" fillId="0" borderId="0" xfId="0" applyFont="1"/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tabSelected="1" zoomScale="90" zoomScaleNormal="90" workbookViewId="0">
      <pane ySplit="5" topLeftCell="A6" activePane="bottomLeft" state="frozen"/>
      <selection pane="bottomLeft" activeCell="G11" sqref="G11"/>
    </sheetView>
  </sheetViews>
  <sheetFormatPr defaultRowHeight="15" x14ac:dyDescent="0.25"/>
  <cols>
    <col min="1" max="1" width="11" bestFit="1" customWidth="1"/>
    <col min="2" max="31" width="5.5703125" bestFit="1" customWidth="1"/>
    <col min="34" max="34" width="11" bestFit="1" customWidth="1"/>
    <col min="35" max="35" width="5.140625" bestFit="1" customWidth="1"/>
    <col min="36" max="36" width="6.7109375" bestFit="1" customWidth="1"/>
  </cols>
  <sheetData>
    <row r="1" spans="1:36" x14ac:dyDescent="0.25">
      <c r="AH1" s="1" t="s">
        <v>0</v>
      </c>
    </row>
    <row r="2" spans="1:36" x14ac:dyDescent="0.25">
      <c r="I2" s="16">
        <v>42036</v>
      </c>
      <c r="J2" s="16"/>
      <c r="K2" s="16"/>
      <c r="L2" s="16"/>
      <c r="M2" s="17">
        <v>2015</v>
      </c>
      <c r="N2" s="17"/>
      <c r="AH2" s="2">
        <f>DATEVALUE(AI2&amp;$M$2)</f>
        <v>42005</v>
      </c>
      <c r="AI2" t="s">
        <v>1</v>
      </c>
      <c r="AJ2" s="8"/>
    </row>
    <row r="3" spans="1:36" x14ac:dyDescent="0.25">
      <c r="A3" s="9">
        <f>A4</f>
        <v>42036</v>
      </c>
      <c r="B3" s="9">
        <f t="shared" ref="B3:AE3" si="0">B4</f>
        <v>42037</v>
      </c>
      <c r="C3" s="9">
        <f t="shared" si="0"/>
        <v>42038</v>
      </c>
      <c r="D3" s="9">
        <f t="shared" si="0"/>
        <v>42039</v>
      </c>
      <c r="E3" s="9">
        <f t="shared" si="0"/>
        <v>42040</v>
      </c>
      <c r="F3" s="9">
        <f t="shared" si="0"/>
        <v>42041</v>
      </c>
      <c r="G3" s="9">
        <f t="shared" si="0"/>
        <v>42042</v>
      </c>
      <c r="H3" s="9">
        <f t="shared" si="0"/>
        <v>42043</v>
      </c>
      <c r="I3" s="9">
        <f t="shared" si="0"/>
        <v>42044</v>
      </c>
      <c r="J3" s="9">
        <f t="shared" si="0"/>
        <v>42045</v>
      </c>
      <c r="K3" s="9">
        <f t="shared" si="0"/>
        <v>42046</v>
      </c>
      <c r="L3" s="9">
        <f t="shared" si="0"/>
        <v>42047</v>
      </c>
      <c r="M3" s="9">
        <f t="shared" si="0"/>
        <v>42048</v>
      </c>
      <c r="N3" s="9">
        <f t="shared" si="0"/>
        <v>42049</v>
      </c>
      <c r="O3" s="9">
        <f t="shared" si="0"/>
        <v>42050</v>
      </c>
      <c r="P3" s="9">
        <f t="shared" si="0"/>
        <v>42051</v>
      </c>
      <c r="Q3" s="9">
        <f t="shared" si="0"/>
        <v>42052</v>
      </c>
      <c r="R3" s="9">
        <f t="shared" si="0"/>
        <v>42053</v>
      </c>
      <c r="S3" s="9">
        <f t="shared" si="0"/>
        <v>42054</v>
      </c>
      <c r="T3" s="9">
        <f t="shared" si="0"/>
        <v>42055</v>
      </c>
      <c r="U3" s="9">
        <f t="shared" si="0"/>
        <v>42056</v>
      </c>
      <c r="V3" s="9">
        <f t="shared" si="0"/>
        <v>42057</v>
      </c>
      <c r="W3" s="9">
        <f t="shared" si="0"/>
        <v>42058</v>
      </c>
      <c r="X3" s="9">
        <f t="shared" si="0"/>
        <v>42059</v>
      </c>
      <c r="Y3" s="9">
        <f t="shared" si="0"/>
        <v>42060</v>
      </c>
      <c r="Z3" s="9">
        <f t="shared" si="0"/>
        <v>42061</v>
      </c>
      <c r="AA3" s="9">
        <f t="shared" si="0"/>
        <v>42062</v>
      </c>
      <c r="AB3" s="9">
        <f t="shared" si="0"/>
        <v>42063</v>
      </c>
      <c r="AC3" s="9">
        <f t="shared" si="0"/>
        <v>42064</v>
      </c>
      <c r="AD3" s="9">
        <f t="shared" si="0"/>
        <v>42065</v>
      </c>
      <c r="AE3" s="9">
        <f t="shared" si="0"/>
        <v>42066</v>
      </c>
      <c r="AH3" s="2">
        <f t="shared" ref="AH3:AH15" si="1">DATEVALUE(AI3&amp;$M$2)</f>
        <v>42006</v>
      </c>
      <c r="AI3" t="s">
        <v>2</v>
      </c>
      <c r="AJ3" s="8"/>
    </row>
    <row r="4" spans="1:36" x14ac:dyDescent="0.25">
      <c r="A4" s="10">
        <f>$I$2+COLUMN()-1</f>
        <v>42036</v>
      </c>
      <c r="B4" s="10">
        <f t="shared" ref="B4:AE4" si="2">$I$2+COLUMN()-1</f>
        <v>42037</v>
      </c>
      <c r="C4" s="10">
        <f t="shared" si="2"/>
        <v>42038</v>
      </c>
      <c r="D4" s="10">
        <f t="shared" si="2"/>
        <v>42039</v>
      </c>
      <c r="E4" s="10">
        <f t="shared" si="2"/>
        <v>42040</v>
      </c>
      <c r="F4" s="10">
        <f t="shared" si="2"/>
        <v>42041</v>
      </c>
      <c r="G4" s="10">
        <f t="shared" si="2"/>
        <v>42042</v>
      </c>
      <c r="H4" s="10">
        <f t="shared" si="2"/>
        <v>42043</v>
      </c>
      <c r="I4" s="10">
        <f t="shared" si="2"/>
        <v>42044</v>
      </c>
      <c r="J4" s="10">
        <f t="shared" si="2"/>
        <v>42045</v>
      </c>
      <c r="K4" s="10">
        <f t="shared" si="2"/>
        <v>42046</v>
      </c>
      <c r="L4" s="10">
        <f t="shared" si="2"/>
        <v>42047</v>
      </c>
      <c r="M4" s="10">
        <f t="shared" si="2"/>
        <v>42048</v>
      </c>
      <c r="N4" s="10">
        <f t="shared" si="2"/>
        <v>42049</v>
      </c>
      <c r="O4" s="10">
        <f t="shared" si="2"/>
        <v>42050</v>
      </c>
      <c r="P4" s="10">
        <f t="shared" si="2"/>
        <v>42051</v>
      </c>
      <c r="Q4" s="10">
        <f t="shared" si="2"/>
        <v>42052</v>
      </c>
      <c r="R4" s="10">
        <f t="shared" si="2"/>
        <v>42053</v>
      </c>
      <c r="S4" s="10">
        <f t="shared" si="2"/>
        <v>42054</v>
      </c>
      <c r="T4" s="10">
        <f t="shared" si="2"/>
        <v>42055</v>
      </c>
      <c r="U4" s="10">
        <f t="shared" si="2"/>
        <v>42056</v>
      </c>
      <c r="V4" s="10">
        <f t="shared" si="2"/>
        <v>42057</v>
      </c>
      <c r="W4" s="10">
        <f t="shared" si="2"/>
        <v>42058</v>
      </c>
      <c r="X4" s="10">
        <f t="shared" si="2"/>
        <v>42059</v>
      </c>
      <c r="Y4" s="10">
        <f t="shared" si="2"/>
        <v>42060</v>
      </c>
      <c r="Z4" s="10">
        <f t="shared" si="2"/>
        <v>42061</v>
      </c>
      <c r="AA4" s="10">
        <f t="shared" si="2"/>
        <v>42062</v>
      </c>
      <c r="AB4" s="10">
        <f t="shared" si="2"/>
        <v>42063</v>
      </c>
      <c r="AC4" s="10">
        <f t="shared" si="2"/>
        <v>42064</v>
      </c>
      <c r="AD4" s="10">
        <f t="shared" si="2"/>
        <v>42065</v>
      </c>
      <c r="AE4" s="10">
        <f t="shared" si="2"/>
        <v>42066</v>
      </c>
      <c r="AH4" s="2">
        <f t="shared" si="1"/>
        <v>42007</v>
      </c>
      <c r="AI4" t="s">
        <v>3</v>
      </c>
      <c r="AJ4" s="8"/>
    </row>
    <row r="5" spans="1:36" x14ac:dyDescent="0.25">
      <c r="A5" s="15" t="b">
        <f>NOT(ISNA(VLOOKUP(A4,$AH$2:$AH$40,1,FALSE)))</f>
        <v>1</v>
      </c>
      <c r="B5" s="15">
        <f t="shared" ref="B5:AE5" si="3">--NOT(ISNA(VLOOKUP(B4,$AH$2:$AH$40,1,FALSE)))</f>
        <v>0</v>
      </c>
      <c r="C5" s="15">
        <f t="shared" si="3"/>
        <v>0</v>
      </c>
      <c r="D5" s="15">
        <f t="shared" si="3"/>
        <v>0</v>
      </c>
      <c r="E5" s="15">
        <f t="shared" si="3"/>
        <v>0</v>
      </c>
      <c r="F5" s="15">
        <f t="shared" si="3"/>
        <v>0</v>
      </c>
      <c r="G5" s="15">
        <f t="shared" si="3"/>
        <v>1</v>
      </c>
      <c r="H5" s="15">
        <f t="shared" si="3"/>
        <v>1</v>
      </c>
      <c r="I5" s="15">
        <f t="shared" si="3"/>
        <v>0</v>
      </c>
      <c r="J5" s="15">
        <f t="shared" si="3"/>
        <v>0</v>
      </c>
      <c r="K5" s="15">
        <f t="shared" si="3"/>
        <v>0</v>
      </c>
      <c r="L5" s="15">
        <f t="shared" si="3"/>
        <v>0</v>
      </c>
      <c r="M5" s="15">
        <f t="shared" si="3"/>
        <v>0</v>
      </c>
      <c r="N5" s="15">
        <f t="shared" si="3"/>
        <v>1</v>
      </c>
      <c r="O5" s="15">
        <f t="shared" si="3"/>
        <v>1</v>
      </c>
      <c r="P5" s="15">
        <f t="shared" si="3"/>
        <v>0</v>
      </c>
      <c r="Q5" s="15">
        <f t="shared" si="3"/>
        <v>0</v>
      </c>
      <c r="R5" s="15">
        <f t="shared" si="3"/>
        <v>0</v>
      </c>
      <c r="S5" s="15">
        <f t="shared" si="3"/>
        <v>0</v>
      </c>
      <c r="T5" s="15">
        <f t="shared" si="3"/>
        <v>0</v>
      </c>
      <c r="U5" s="15">
        <f t="shared" si="3"/>
        <v>1</v>
      </c>
      <c r="V5" s="15">
        <f t="shared" si="3"/>
        <v>1</v>
      </c>
      <c r="W5" s="15">
        <f t="shared" si="3"/>
        <v>1</v>
      </c>
      <c r="X5" s="15">
        <f t="shared" si="3"/>
        <v>0</v>
      </c>
      <c r="Y5" s="15">
        <f t="shared" si="3"/>
        <v>0</v>
      </c>
      <c r="Z5" s="15">
        <f t="shared" si="3"/>
        <v>0</v>
      </c>
      <c r="AA5" s="15">
        <f t="shared" si="3"/>
        <v>0</v>
      </c>
      <c r="AB5" s="15">
        <f t="shared" si="3"/>
        <v>1</v>
      </c>
      <c r="AC5" s="15">
        <f t="shared" si="3"/>
        <v>1</v>
      </c>
      <c r="AD5" s="15">
        <f t="shared" si="3"/>
        <v>0</v>
      </c>
      <c r="AE5" s="15">
        <f t="shared" si="3"/>
        <v>0</v>
      </c>
      <c r="AH5" s="2">
        <f t="shared" si="1"/>
        <v>42008</v>
      </c>
      <c r="AI5" t="s">
        <v>4</v>
      </c>
      <c r="AJ5" s="8"/>
    </row>
    <row r="6" spans="1:36" s="4" customFormat="1" x14ac:dyDescent="0.25">
      <c r="A6" s="3">
        <f>LEN("=НЕ(ЕНД(ВПР(A4;$AH$2:$AH$40;1;ЛОЖЬ)))")</f>
        <v>37</v>
      </c>
      <c r="AH6" s="5">
        <f t="shared" si="1"/>
        <v>42009</v>
      </c>
      <c r="AI6" s="6" t="s">
        <v>5</v>
      </c>
      <c r="AJ6" s="8"/>
    </row>
    <row r="7" spans="1:36" x14ac:dyDescent="0.25">
      <c r="AH7" s="2">
        <f t="shared" si="1"/>
        <v>42010</v>
      </c>
      <c r="AI7" t="s">
        <v>6</v>
      </c>
      <c r="AJ7" s="8"/>
    </row>
    <row r="8" spans="1:36" x14ac:dyDescent="0.25">
      <c r="A8" s="11">
        <f>DATE($M$2,ROW()-7,1)</f>
        <v>42005</v>
      </c>
      <c r="C8">
        <v>2013</v>
      </c>
      <c r="AH8" s="2">
        <f t="shared" si="1"/>
        <v>42011</v>
      </c>
      <c r="AI8" t="s">
        <v>7</v>
      </c>
      <c r="AJ8" s="8"/>
    </row>
    <row r="9" spans="1:36" x14ac:dyDescent="0.25">
      <c r="A9" s="11">
        <f t="shared" ref="A9:A19" si="4">DATE($M$2,ROW()-7,1)</f>
        <v>42036</v>
      </c>
      <c r="C9">
        <v>2014</v>
      </c>
      <c r="AH9" s="2">
        <f t="shared" si="1"/>
        <v>42012</v>
      </c>
      <c r="AI9" t="s">
        <v>8</v>
      </c>
      <c r="AJ9" s="8"/>
    </row>
    <row r="10" spans="1:36" x14ac:dyDescent="0.25">
      <c r="A10" s="11">
        <f t="shared" si="4"/>
        <v>42064</v>
      </c>
      <c r="C10">
        <v>2015</v>
      </c>
      <c r="AH10" s="2">
        <f t="shared" si="1"/>
        <v>42058</v>
      </c>
      <c r="AI10" t="s">
        <v>9</v>
      </c>
      <c r="AJ10" s="8"/>
    </row>
    <row r="11" spans="1:36" x14ac:dyDescent="0.25">
      <c r="A11" s="11">
        <f t="shared" si="4"/>
        <v>42095</v>
      </c>
      <c r="C11">
        <v>2016</v>
      </c>
      <c r="AH11" s="2">
        <f t="shared" si="1"/>
        <v>42071</v>
      </c>
      <c r="AI11" t="s">
        <v>10</v>
      </c>
      <c r="AJ11" s="8"/>
    </row>
    <row r="12" spans="1:36" x14ac:dyDescent="0.25">
      <c r="A12" s="11">
        <f t="shared" si="4"/>
        <v>42125</v>
      </c>
      <c r="C12">
        <v>2017</v>
      </c>
      <c r="AH12" s="2">
        <f t="shared" si="1"/>
        <v>42125</v>
      </c>
      <c r="AI12" t="s">
        <v>11</v>
      </c>
      <c r="AJ12" s="8"/>
    </row>
    <row r="13" spans="1:36" x14ac:dyDescent="0.25">
      <c r="A13" s="11">
        <f t="shared" si="4"/>
        <v>42156</v>
      </c>
      <c r="AH13" s="2">
        <f t="shared" si="1"/>
        <v>42133</v>
      </c>
      <c r="AI13" t="s">
        <v>12</v>
      </c>
      <c r="AJ13" s="8"/>
    </row>
    <row r="14" spans="1:36" x14ac:dyDescent="0.25">
      <c r="A14" s="11">
        <f t="shared" si="4"/>
        <v>42186</v>
      </c>
      <c r="AH14" s="2">
        <f t="shared" si="1"/>
        <v>42167</v>
      </c>
      <c r="AI14" t="s">
        <v>13</v>
      </c>
      <c r="AJ14" s="8"/>
    </row>
    <row r="15" spans="1:36" x14ac:dyDescent="0.25">
      <c r="A15" s="11">
        <f t="shared" si="4"/>
        <v>42217</v>
      </c>
      <c r="AH15" s="2">
        <f t="shared" si="1"/>
        <v>42312</v>
      </c>
      <c r="AI15" t="s">
        <v>14</v>
      </c>
      <c r="AJ15" s="8"/>
    </row>
    <row r="16" spans="1:36" x14ac:dyDescent="0.25">
      <c r="A16" s="11">
        <f t="shared" si="4"/>
        <v>42248</v>
      </c>
      <c r="AH16" s="7">
        <f>WORKDAY((AH2)-1,1)</f>
        <v>42005</v>
      </c>
      <c r="AJ16" s="8"/>
    </row>
    <row r="17" spans="1:36" x14ac:dyDescent="0.25">
      <c r="A17" s="11">
        <f t="shared" si="4"/>
        <v>42278</v>
      </c>
      <c r="AH17" s="7">
        <f t="shared" ref="AH17:AH29" si="5">WORKDAY((AH3)-1,1)</f>
        <v>42006</v>
      </c>
      <c r="AJ17" s="8"/>
    </row>
    <row r="18" spans="1:36" x14ac:dyDescent="0.25">
      <c r="A18" s="11">
        <f t="shared" si="4"/>
        <v>42309</v>
      </c>
      <c r="AH18" s="7">
        <f t="shared" si="5"/>
        <v>42009</v>
      </c>
      <c r="AJ18" s="8"/>
    </row>
    <row r="19" spans="1:36" x14ac:dyDescent="0.25">
      <c r="A19" s="11">
        <f t="shared" si="4"/>
        <v>42339</v>
      </c>
      <c r="AH19" s="7">
        <f t="shared" si="5"/>
        <v>42009</v>
      </c>
      <c r="AJ19" s="8"/>
    </row>
    <row r="20" spans="1:36" x14ac:dyDescent="0.25">
      <c r="AH20" s="7">
        <f t="shared" si="5"/>
        <v>42009</v>
      </c>
      <c r="AJ20" s="8"/>
    </row>
    <row r="21" spans="1:36" x14ac:dyDescent="0.25">
      <c r="AH21" s="7">
        <f t="shared" si="5"/>
        <v>42010</v>
      </c>
      <c r="AJ21" s="8"/>
    </row>
    <row r="22" spans="1:36" x14ac:dyDescent="0.25">
      <c r="AH22" s="7">
        <f t="shared" si="5"/>
        <v>42011</v>
      </c>
      <c r="AJ22" s="8"/>
    </row>
    <row r="23" spans="1:36" x14ac:dyDescent="0.25">
      <c r="AH23" s="7">
        <f t="shared" si="5"/>
        <v>42012</v>
      </c>
      <c r="AJ23" s="8"/>
    </row>
    <row r="24" spans="1:36" x14ac:dyDescent="0.25">
      <c r="AH24" s="7">
        <f t="shared" si="5"/>
        <v>42058</v>
      </c>
      <c r="AJ24" s="8"/>
    </row>
    <row r="25" spans="1:36" x14ac:dyDescent="0.25">
      <c r="AH25" s="7">
        <f t="shared" si="5"/>
        <v>42072</v>
      </c>
      <c r="AJ25" s="8"/>
    </row>
    <row r="26" spans="1:36" x14ac:dyDescent="0.25">
      <c r="AH26" s="7">
        <f t="shared" si="5"/>
        <v>42125</v>
      </c>
      <c r="AJ26" s="8"/>
    </row>
    <row r="27" spans="1:36" x14ac:dyDescent="0.25">
      <c r="AH27" s="7">
        <f t="shared" si="5"/>
        <v>42135</v>
      </c>
      <c r="AJ27" s="8"/>
    </row>
    <row r="28" spans="1:36" x14ac:dyDescent="0.25">
      <c r="AH28" s="7">
        <f>WORKDAY((AH14)-1,1)</f>
        <v>42167</v>
      </c>
      <c r="AJ28" s="8"/>
    </row>
    <row r="29" spans="1:36" x14ac:dyDescent="0.25">
      <c r="AH29" s="7">
        <f t="shared" si="5"/>
        <v>42312</v>
      </c>
      <c r="AJ29" s="8"/>
    </row>
    <row r="30" spans="1:36" x14ac:dyDescent="0.25">
      <c r="AH30" s="12">
        <f>6-WEEKDAY($A$4,2)+$A$4</f>
        <v>42035</v>
      </c>
      <c r="AI30" s="9">
        <f>AH30</f>
        <v>42035</v>
      </c>
      <c r="AJ30" s="8"/>
    </row>
    <row r="31" spans="1:36" x14ac:dyDescent="0.25">
      <c r="AH31" s="13">
        <f>AH30+1</f>
        <v>42036</v>
      </c>
      <c r="AI31" s="9">
        <f t="shared" ref="AI31:AI40" si="6">AH31</f>
        <v>42036</v>
      </c>
      <c r="AJ31" s="8"/>
    </row>
    <row r="32" spans="1:36" x14ac:dyDescent="0.25">
      <c r="AH32" s="13">
        <f>AH31+6</f>
        <v>42042</v>
      </c>
      <c r="AI32" s="9">
        <f t="shared" si="6"/>
        <v>42042</v>
      </c>
    </row>
    <row r="33" spans="34:35" x14ac:dyDescent="0.25">
      <c r="AH33" s="13">
        <f>AH32+1</f>
        <v>42043</v>
      </c>
      <c r="AI33" s="9">
        <f t="shared" si="6"/>
        <v>42043</v>
      </c>
    </row>
    <row r="34" spans="34:35" x14ac:dyDescent="0.25">
      <c r="AH34" s="13">
        <f>AH33+6</f>
        <v>42049</v>
      </c>
      <c r="AI34" s="9">
        <f t="shared" si="6"/>
        <v>42049</v>
      </c>
    </row>
    <row r="35" spans="34:35" x14ac:dyDescent="0.25">
      <c r="AH35" s="13">
        <f>AH34+1</f>
        <v>42050</v>
      </c>
      <c r="AI35" s="9">
        <f t="shared" si="6"/>
        <v>42050</v>
      </c>
    </row>
    <row r="36" spans="34:35" x14ac:dyDescent="0.25">
      <c r="AH36" s="13">
        <f>AH35+6</f>
        <v>42056</v>
      </c>
      <c r="AI36" s="9">
        <f t="shared" si="6"/>
        <v>42056</v>
      </c>
    </row>
    <row r="37" spans="34:35" x14ac:dyDescent="0.25">
      <c r="AH37" s="13">
        <f>AH36+1</f>
        <v>42057</v>
      </c>
      <c r="AI37" s="9">
        <f t="shared" si="6"/>
        <v>42057</v>
      </c>
    </row>
    <row r="38" spans="34:35" x14ac:dyDescent="0.25">
      <c r="AH38" s="13">
        <f>IF(AH37="","",IF(MONTH(AH37)&gt;MONTH($A$4),"",AH37+6))</f>
        <v>42063</v>
      </c>
      <c r="AI38" s="9">
        <f t="shared" si="6"/>
        <v>42063</v>
      </c>
    </row>
    <row r="39" spans="34:35" x14ac:dyDescent="0.25">
      <c r="AH39" s="14">
        <f>IF(AH38="","",IF(MONTH(AH38)&gt;MONTH($A$4),"",AH38+1))</f>
        <v>42064</v>
      </c>
      <c r="AI39" s="9">
        <f t="shared" si="6"/>
        <v>42064</v>
      </c>
    </row>
    <row r="40" spans="34:35" x14ac:dyDescent="0.25">
      <c r="AH40" s="7" t="str">
        <f>IF(AH39="","",IF(MONTH(AH39)&gt;MONTH($A$4),"",AH39+6))</f>
        <v/>
      </c>
      <c r="AI40" s="9" t="str">
        <f t="shared" si="6"/>
        <v/>
      </c>
    </row>
  </sheetData>
  <sheetProtection selectLockedCells="1"/>
  <sortState ref="AH2:AI15">
    <sortCondition ref="AH1"/>
  </sortState>
  <mergeCells count="2">
    <mergeCell ref="I2:L2"/>
    <mergeCell ref="M2:N2"/>
  </mergeCells>
  <conditionalFormatting sqref="A4:AE4">
    <cfRule type="expression" dxfId="0" priority="1">
      <formula>SUM(-(A4=$AH2:$AH40))</formula>
    </cfRule>
  </conditionalFormatting>
  <dataValidations count="2">
    <dataValidation type="list" allowBlank="1" showInputMessage="1" showErrorMessage="1" sqref="I2:L2">
      <formula1>$A$8:$A$19</formula1>
    </dataValidation>
    <dataValidation type="list" allowBlank="1" showInputMessage="1" showErrorMessage="1" sqref="M2:N2">
      <formula1>$C$8:$C$12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GAV</cp:lastModifiedBy>
  <cp:lastPrinted>2013-10-11T04:47:50Z</cp:lastPrinted>
  <dcterms:created xsi:type="dcterms:W3CDTF">2013-10-09T17:34:10Z</dcterms:created>
  <dcterms:modified xsi:type="dcterms:W3CDTF">2013-10-31T06:23:49Z</dcterms:modified>
</cp:coreProperties>
</file>