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4" sheetId="1" r:id="rId1"/>
    <sheet name="Лист5" sheetId="2" r:id="rId2"/>
  </sheets>
  <externalReferences>
    <externalReference r:id="rId5"/>
  </externalReferences>
  <definedNames>
    <definedName name="_xlnm._FilterDatabase" localSheetId="0" hidden="1">'Лист4'!$E$1:$E$74</definedName>
  </definedNames>
  <calcPr fullCalcOnLoad="1"/>
</workbook>
</file>

<file path=xl/sharedStrings.xml><?xml version="1.0" encoding="utf-8"?>
<sst xmlns="http://schemas.openxmlformats.org/spreadsheetml/2006/main" count="313" uniqueCount="21">
  <si>
    <t>Доступ разрешен</t>
  </si>
  <si>
    <t>Вход-1</t>
  </si>
  <si>
    <t>Сидоров</t>
  </si>
  <si>
    <t>Вход 2</t>
  </si>
  <si>
    <t>Выход-1</t>
  </si>
  <si>
    <t>з 01.10.2013</t>
  </si>
  <si>
    <t xml:space="preserve">Звіт системи контролю доступу </t>
  </si>
  <si>
    <t>Примечания</t>
  </si>
  <si>
    <t xml:space="preserve">про перебування працівників у будівлі </t>
  </si>
  <si>
    <t>Отсутствовал больше часа</t>
  </si>
  <si>
    <t>Ранний уход</t>
  </si>
  <si>
    <t>Опоздание</t>
  </si>
  <si>
    <t xml:space="preserve">Отсутствие в здании в рабочее время </t>
  </si>
  <si>
    <t>Опоздание на работу</t>
  </si>
  <si>
    <t>Ранний  уход с  работы</t>
  </si>
  <si>
    <t>Департамент виробництва</t>
  </si>
  <si>
    <t>Вот в таком виде я сдаю отчёт. Только в нём больше 300 сотрудников.</t>
  </si>
  <si>
    <t>з 01.09.2013</t>
  </si>
  <si>
    <t>Васичкин</t>
  </si>
  <si>
    <t>Маечкин</t>
  </si>
  <si>
    <t>Пупкин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</si>
</sst>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22]d\ mmmm\ yyyy&quot; р.&quot;;@"/>
  </numFmts>
  <fonts count="5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4"/>
      <color indexed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i/>
      <sz val="10"/>
      <color indexed="14"/>
      <name val="Arial Cyr"/>
      <family val="0"/>
    </font>
    <font>
      <i/>
      <sz val="10"/>
      <color indexed="12"/>
      <name val="Arial Cyr"/>
      <family val="0"/>
    </font>
    <font>
      <i/>
      <sz val="10"/>
      <color indexed="10"/>
      <name val="Arial Cyr"/>
      <family val="0"/>
    </font>
    <font>
      <sz val="8"/>
      <color indexed="10"/>
      <name val="Arial"/>
      <family val="2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i/>
      <sz val="14"/>
      <color indexed="12"/>
      <name val="Times New Roman"/>
      <family val="1"/>
    </font>
    <font>
      <i/>
      <sz val="14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5F7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rgb="FF000000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rgb="FF000000"/>
      </right>
      <top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7" fillId="20" borderId="0">
      <alignment horizontal="center" vertical="top"/>
      <protection/>
    </xf>
    <xf numFmtId="0" fontId="17" fillId="20" borderId="0">
      <alignment horizontal="left" vertical="top"/>
      <protection/>
    </xf>
    <xf numFmtId="0" fontId="17" fillId="20" borderId="0">
      <alignment horizontal="center" vertical="top"/>
      <protection/>
    </xf>
    <xf numFmtId="0" fontId="17" fillId="20" borderId="0">
      <alignment horizontal="left" vertical="top"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8" fillId="0" borderId="0">
      <alignment/>
      <protection/>
    </xf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2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78">
    <xf numFmtId="0" fontId="0" fillId="0" borderId="0" xfId="0" applyAlignment="1">
      <alignment/>
    </xf>
    <xf numFmtId="168" fontId="0" fillId="34" borderId="10" xfId="0" applyNumberFormat="1" applyFill="1" applyBorder="1" applyAlignment="1">
      <alignment horizontal="left" vertical="center"/>
    </xf>
    <xf numFmtId="168" fontId="0" fillId="34" borderId="11" xfId="0" applyNumberFormat="1" applyFill="1" applyBorder="1" applyAlignment="1">
      <alignment horizontal="left" vertical="center"/>
    </xf>
    <xf numFmtId="168" fontId="0" fillId="34" borderId="12" xfId="0" applyNumberFormat="1" applyFill="1" applyBorder="1" applyAlignment="1">
      <alignment horizontal="left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19" fillId="34" borderId="14" xfId="0" applyFont="1" applyFill="1" applyBorder="1" applyAlignment="1">
      <alignment horizontal="center"/>
    </xf>
    <xf numFmtId="0" fontId="19" fillId="34" borderId="15" xfId="0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0" fontId="22" fillId="35" borderId="21" xfId="0" applyFont="1" applyFill="1" applyBorder="1" applyAlignment="1">
      <alignment/>
    </xf>
    <xf numFmtId="0" fontId="22" fillId="36" borderId="22" xfId="0" applyFont="1" applyFill="1" applyBorder="1" applyAlignment="1">
      <alignment/>
    </xf>
    <xf numFmtId="0" fontId="22" fillId="37" borderId="23" xfId="0" applyFont="1" applyFill="1" applyBorder="1" applyAlignment="1">
      <alignment/>
    </xf>
    <xf numFmtId="0" fontId="22" fillId="35" borderId="24" xfId="0" applyFont="1" applyFill="1" applyBorder="1" applyAlignment="1">
      <alignment/>
    </xf>
    <xf numFmtId="0" fontId="22" fillId="36" borderId="24" xfId="0" applyFont="1" applyFill="1" applyBorder="1" applyAlignment="1">
      <alignment/>
    </xf>
    <xf numFmtId="0" fontId="22" fillId="37" borderId="25" xfId="0" applyFont="1" applyFill="1" applyBorder="1" applyAlignment="1">
      <alignment/>
    </xf>
    <xf numFmtId="0" fontId="0" fillId="0" borderId="0" xfId="0" applyAlignment="1">
      <alignment horizontal="left" vertical="center"/>
    </xf>
    <xf numFmtId="22" fontId="17" fillId="0" borderId="26" xfId="0" applyNumberFormat="1" applyFont="1" applyFill="1" applyBorder="1" applyAlignment="1" applyProtection="1">
      <alignment horizontal="left" vertical="center"/>
      <protection/>
    </xf>
    <xf numFmtId="0" fontId="17" fillId="0" borderId="26" xfId="0" applyNumberFormat="1" applyFont="1" applyFill="1" applyBorder="1" applyAlignment="1" applyProtection="1">
      <alignment vertical="top"/>
      <protection/>
    </xf>
    <xf numFmtId="0" fontId="0" fillId="0" borderId="27" xfId="0" applyFill="1" applyBorder="1" applyAlignment="1">
      <alignment/>
    </xf>
    <xf numFmtId="22" fontId="26" fillId="0" borderId="26" xfId="0" applyNumberFormat="1" applyFont="1" applyFill="1" applyBorder="1" applyAlignment="1" applyProtection="1">
      <alignment horizontal="left" vertical="center"/>
      <protection/>
    </xf>
    <xf numFmtId="0" fontId="23" fillId="0" borderId="28" xfId="0" applyFont="1" applyBorder="1" applyAlignment="1">
      <alignment vertical="center"/>
    </xf>
    <xf numFmtId="0" fontId="25" fillId="0" borderId="27" xfId="0" applyFont="1" applyBorder="1" applyAlignment="1">
      <alignment/>
    </xf>
    <xf numFmtId="0" fontId="24" fillId="0" borderId="27" xfId="0" applyFont="1" applyBorder="1" applyAlignment="1">
      <alignment/>
    </xf>
    <xf numFmtId="0" fontId="27" fillId="38" borderId="20" xfId="0" applyFont="1" applyFill="1" applyBorder="1" applyAlignment="1">
      <alignment horizontal="center"/>
    </xf>
    <xf numFmtId="0" fontId="29" fillId="0" borderId="0" xfId="0" applyFont="1" applyAlignment="1">
      <alignment horizontal="center" vertical="center" wrapText="1"/>
    </xf>
    <xf numFmtId="168" fontId="21" fillId="34" borderId="29" xfId="56" applyNumberFormat="1" applyFont="1" applyFill="1" applyBorder="1" applyAlignment="1">
      <alignment horizontal="center"/>
      <protection/>
    </xf>
    <xf numFmtId="168" fontId="21" fillId="34" borderId="30" xfId="56" applyNumberFormat="1" applyFont="1" applyFill="1" applyBorder="1" applyAlignment="1">
      <alignment horizontal="center"/>
      <protection/>
    </xf>
    <xf numFmtId="0" fontId="21" fillId="34" borderId="31" xfId="56" applyFont="1" applyFill="1" applyBorder="1" applyAlignment="1">
      <alignment horizontal="center"/>
      <protection/>
    </xf>
    <xf numFmtId="0" fontId="21" fillId="34" borderId="32" xfId="56" applyFont="1" applyFill="1" applyBorder="1" applyAlignment="1">
      <alignment horizontal="center"/>
      <protection/>
    </xf>
    <xf numFmtId="0" fontId="21" fillId="34" borderId="33" xfId="56" applyFont="1" applyFill="1" applyBorder="1" applyAlignment="1">
      <alignment horizontal="center"/>
      <protection/>
    </xf>
    <xf numFmtId="0" fontId="21" fillId="34" borderId="34" xfId="56" applyFont="1" applyFill="1" applyBorder="1" applyAlignment="1">
      <alignment horizontal="center"/>
      <protection/>
    </xf>
    <xf numFmtId="0" fontId="21" fillId="34" borderId="35" xfId="56" applyFont="1" applyFill="1" applyBorder="1" applyAlignment="1">
      <alignment horizontal="center"/>
      <protection/>
    </xf>
    <xf numFmtId="0" fontId="21" fillId="34" borderId="36" xfId="56" applyFont="1" applyFill="1" applyBorder="1" applyAlignment="1">
      <alignment horizontal="center"/>
      <protection/>
    </xf>
    <xf numFmtId="0" fontId="21" fillId="34" borderId="37" xfId="56" applyFont="1" applyFill="1" applyBorder="1" applyAlignment="1">
      <alignment horizontal="center"/>
      <protection/>
    </xf>
    <xf numFmtId="0" fontId="21" fillId="34" borderId="38" xfId="56" applyFont="1" applyFill="1" applyBorder="1" applyAlignment="1">
      <alignment horizontal="center"/>
      <protection/>
    </xf>
    <xf numFmtId="22" fontId="28" fillId="20" borderId="27" xfId="35" applyNumberFormat="1" applyFont="1" applyBorder="1" applyAlignment="1">
      <alignment horizontal="left" vertical="top"/>
      <protection/>
    </xf>
    <xf numFmtId="0" fontId="29" fillId="20" borderId="27" xfId="36" applyFont="1" applyBorder="1" applyAlignment="1">
      <alignment horizontal="left" vertical="top"/>
      <protection/>
    </xf>
    <xf numFmtId="0" fontId="29" fillId="20" borderId="27" xfId="36" applyFont="1" applyBorder="1" applyAlignment="1">
      <alignment vertical="top"/>
      <protection/>
    </xf>
    <xf numFmtId="0" fontId="29" fillId="20" borderId="27" xfId="36" applyFont="1" applyBorder="1" applyAlignment="1">
      <alignment horizontal="center" vertical="center"/>
      <protection/>
    </xf>
    <xf numFmtId="0" fontId="30" fillId="0" borderId="27" xfId="56" applyFont="1" applyFill="1" applyBorder="1" applyAlignment="1">
      <alignment horizontal="left" vertical="center"/>
      <protection/>
    </xf>
    <xf numFmtId="22" fontId="28" fillId="20" borderId="27" xfId="33" applyNumberFormat="1" applyFont="1" applyBorder="1" applyAlignment="1">
      <alignment horizontal="left" vertical="top"/>
      <protection/>
    </xf>
    <xf numFmtId="0" fontId="29" fillId="20" borderId="27" xfId="34" applyFont="1" applyBorder="1" applyAlignment="1">
      <alignment horizontal="left" vertical="top"/>
      <protection/>
    </xf>
    <xf numFmtId="0" fontId="29" fillId="20" borderId="27" xfId="34" applyFont="1" applyBorder="1" applyAlignment="1">
      <alignment vertical="top"/>
      <protection/>
    </xf>
    <xf numFmtId="0" fontId="29" fillId="20" borderId="27" xfId="34" applyFont="1" applyBorder="1" applyAlignment="1">
      <alignment horizontal="center" vertical="center"/>
      <protection/>
    </xf>
    <xf numFmtId="0" fontId="20" fillId="0" borderId="10" xfId="56" applyFont="1" applyFill="1" applyBorder="1" applyAlignment="1">
      <alignment horizontal="left" vertical="center"/>
      <protection/>
    </xf>
    <xf numFmtId="0" fontId="20" fillId="0" borderId="11" xfId="56" applyFont="1" applyFill="1" applyBorder="1" applyAlignment="1">
      <alignment horizontal="left" vertical="center"/>
      <protection/>
    </xf>
    <xf numFmtId="0" fontId="18" fillId="0" borderId="0" xfId="56" applyNumberFormat="1" applyFont="1" applyFill="1" applyBorder="1" applyAlignment="1" applyProtection="1">
      <alignment/>
      <protection/>
    </xf>
    <xf numFmtId="0" fontId="18" fillId="0" borderId="0" xfId="56" applyFill="1" applyAlignment="1">
      <alignment horizontal="center" vertical="center"/>
      <protection/>
    </xf>
    <xf numFmtId="0" fontId="18" fillId="0" borderId="0" xfId="56" applyFill="1" applyAlignment="1">
      <alignment horizontal="left" vertical="center"/>
      <protection/>
    </xf>
    <xf numFmtId="22" fontId="28" fillId="20" borderId="14" xfId="35" applyNumberFormat="1" applyFont="1" applyBorder="1" applyAlignment="1">
      <alignment horizontal="left" vertical="top"/>
      <protection/>
    </xf>
    <xf numFmtId="0" fontId="29" fillId="20" borderId="14" xfId="36" applyFont="1" applyBorder="1" applyAlignment="1">
      <alignment horizontal="left" vertical="top"/>
      <protection/>
    </xf>
    <xf numFmtId="0" fontId="29" fillId="20" borderId="14" xfId="36" applyFont="1" applyBorder="1" applyAlignment="1">
      <alignment vertical="top"/>
      <protection/>
    </xf>
    <xf numFmtId="0" fontId="29" fillId="20" borderId="14" xfId="36" applyFont="1" applyBorder="1" applyAlignment="1">
      <alignment horizontal="center" vertical="center"/>
      <protection/>
    </xf>
    <xf numFmtId="0" fontId="20" fillId="0" borderId="39" xfId="56" applyFont="1" applyFill="1" applyBorder="1" applyAlignment="1">
      <alignment horizontal="left" vertical="center"/>
      <protection/>
    </xf>
    <xf numFmtId="22" fontId="28" fillId="20" borderId="14" xfId="33" applyNumberFormat="1" applyFont="1" applyBorder="1" applyAlignment="1">
      <alignment horizontal="left" vertical="top"/>
      <protection/>
    </xf>
    <xf numFmtId="0" fontId="29" fillId="20" borderId="14" xfId="34" applyFont="1" applyBorder="1" applyAlignment="1">
      <alignment horizontal="left" vertical="top"/>
      <protection/>
    </xf>
    <xf numFmtId="0" fontId="29" fillId="20" borderId="14" xfId="34" applyFont="1" applyBorder="1" applyAlignment="1">
      <alignment vertical="top"/>
      <protection/>
    </xf>
    <xf numFmtId="0" fontId="29" fillId="20" borderId="14" xfId="34" applyFont="1" applyBorder="1" applyAlignment="1">
      <alignment horizontal="center" vertical="center"/>
      <protection/>
    </xf>
    <xf numFmtId="0" fontId="21" fillId="34" borderId="40" xfId="56" applyFont="1" applyFill="1" applyBorder="1" applyAlignment="1">
      <alignment horizontal="center"/>
      <protection/>
    </xf>
    <xf numFmtId="22" fontId="28" fillId="20" borderId="26" xfId="35" applyNumberFormat="1" applyFont="1" applyBorder="1" applyAlignment="1">
      <alignment horizontal="left" vertical="top"/>
      <protection/>
    </xf>
    <xf numFmtId="0" fontId="29" fillId="20" borderId="26" xfId="36" applyFont="1" applyBorder="1" applyAlignment="1">
      <alignment horizontal="left" vertical="top"/>
      <protection/>
    </xf>
    <xf numFmtId="0" fontId="29" fillId="20" borderId="26" xfId="36" applyFont="1" applyBorder="1" applyAlignment="1">
      <alignment vertical="top"/>
      <protection/>
    </xf>
    <xf numFmtId="0" fontId="29" fillId="20" borderId="26" xfId="36" applyFont="1" applyBorder="1" applyAlignment="1">
      <alignment horizontal="center" vertical="center"/>
      <protection/>
    </xf>
    <xf numFmtId="22" fontId="28" fillId="20" borderId="26" xfId="33" applyNumberFormat="1" applyFont="1" applyBorder="1" applyAlignment="1">
      <alignment horizontal="left" vertical="top"/>
      <protection/>
    </xf>
    <xf numFmtId="0" fontId="29" fillId="20" borderId="26" xfId="34" applyFont="1" applyBorder="1" applyAlignment="1">
      <alignment horizontal="left" vertical="top"/>
      <protection/>
    </xf>
    <xf numFmtId="0" fontId="29" fillId="20" borderId="26" xfId="34" applyFont="1" applyBorder="1" applyAlignment="1">
      <alignment vertical="top"/>
      <protection/>
    </xf>
    <xf numFmtId="0" fontId="29" fillId="20" borderId="26" xfId="34" applyFont="1" applyBorder="1" applyAlignment="1">
      <alignment horizontal="center" vertical="center"/>
      <protection/>
    </xf>
    <xf numFmtId="0" fontId="31" fillId="0" borderId="27" xfId="56" applyFont="1" applyFill="1" applyBorder="1" applyAlignment="1">
      <alignment horizontal="left" vertical="center"/>
      <protection/>
    </xf>
    <xf numFmtId="0" fontId="20" fillId="0" borderId="28" xfId="56" applyFont="1" applyFill="1" applyBorder="1" applyAlignment="1">
      <alignment horizontal="left" vertical="center"/>
      <protection/>
    </xf>
    <xf numFmtId="0" fontId="20" fillId="0" borderId="41" xfId="56" applyFont="1" applyFill="1" applyBorder="1" applyAlignment="1">
      <alignment horizontal="left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S5" xfId="34"/>
    <cellStyle name="S6" xfId="35"/>
    <cellStyle name="S7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Viacheslav.Kompanec\Desktop\test.xl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1"/>
      <sheetName val="2"/>
      <sheetName val="3"/>
      <sheetName val="4"/>
      <sheetName val="5"/>
    </sheetNames>
    <sheetDataSet>
      <sheetData sheetId="0">
        <row r="1">
          <cell r="F1">
            <v>40493.71875</v>
          </cell>
          <cell r="G1">
            <v>40493.375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K29" sqref="K29"/>
    </sheetView>
  </sheetViews>
  <sheetFormatPr defaultColWidth="9.140625" defaultRowHeight="15" customHeight="1"/>
  <cols>
    <col min="1" max="1" width="13.140625" style="23" bestFit="1" customWidth="1"/>
    <col min="2" max="2" width="14.00390625" style="0" bestFit="1" customWidth="1"/>
    <col min="3" max="3" width="7.140625" style="0" bestFit="1" customWidth="1"/>
    <col min="4" max="4" width="7.28125" style="0" bestFit="1" customWidth="1"/>
    <col min="5" max="5" width="38.00390625" style="0" bestFit="1" customWidth="1"/>
    <col min="6" max="6" width="22.00390625" style="0" bestFit="1" customWidth="1"/>
    <col min="7" max="7" width="10.00390625" style="0" bestFit="1" customWidth="1"/>
    <col min="8" max="8" width="16.421875" style="0" bestFit="1" customWidth="1"/>
  </cols>
  <sheetData>
    <row r="1" spans="1:8" ht="15" customHeight="1">
      <c r="A1" s="1" t="s">
        <v>5</v>
      </c>
      <c r="B1" s="5" t="s">
        <v>6</v>
      </c>
      <c r="C1" s="7"/>
      <c r="D1" s="6"/>
      <c r="E1" s="8" t="s">
        <v>7</v>
      </c>
      <c r="F1" s="12" t="s">
        <v>7</v>
      </c>
      <c r="G1" s="11"/>
      <c r="H1" s="11"/>
    </row>
    <row r="2" spans="1:8" ht="15.75" customHeight="1" thickBot="1">
      <c r="A2" s="3"/>
      <c r="B2" s="5" t="s">
        <v>8</v>
      </c>
      <c r="C2" s="7"/>
      <c r="D2" s="6"/>
      <c r="E2" s="4"/>
      <c r="F2" s="10"/>
      <c r="G2" s="13"/>
      <c r="H2" s="13"/>
    </row>
    <row r="3" spans="1:8" ht="15.75" customHeight="1" thickBot="1">
      <c r="A3" s="2"/>
      <c r="B3" s="14" t="s">
        <v>2</v>
      </c>
      <c r="C3" s="16"/>
      <c r="D3" s="15"/>
      <c r="E3" s="9"/>
      <c r="F3" s="17" t="s">
        <v>9</v>
      </c>
      <c r="G3" s="18" t="s">
        <v>10</v>
      </c>
      <c r="H3" s="19" t="s">
        <v>11</v>
      </c>
    </row>
    <row r="4" spans="1:8" ht="15" customHeight="1">
      <c r="A4" s="24">
        <v>41548.36306712963</v>
      </c>
      <c r="B4" s="25" t="s">
        <v>0</v>
      </c>
      <c r="C4" s="25" t="s">
        <v>1</v>
      </c>
      <c r="D4" s="25" t="s">
        <v>2</v>
      </c>
      <c r="E4" s="26"/>
      <c r="F4" s="20" t="str">
        <f aca="true" t="shared" si="0" ref="F4:F35">IF(AND(DAY(A4)=DAY(A3),C3="Выход-1",(HOUR(A4-A3)*60+MINUTE(A4-A3))&gt;=60),"Отсутствовал больше часа"," ")</f>
        <v> </v>
      </c>
      <c r="G4" s="21" t="str">
        <f>IF(AND(DAY(A4)&lt;&gt;DAY(A5),HOUR(A4)&lt;HOUR('[1]Лист1'!$F$1)),"Ранний уход"," ")</f>
        <v> </v>
      </c>
      <c r="H4" s="22" t="str">
        <f>IF(AND(DAY(A4)&lt;&gt;DAY(A3),HOUR(A4)&gt;=HOUR('[1]Лист1'!$G$1)),"опоздание на работу"," ")</f>
        <v> </v>
      </c>
    </row>
    <row r="5" spans="1:8" ht="15" customHeight="1">
      <c r="A5" s="24">
        <v>41548.51179398148</v>
      </c>
      <c r="B5" s="25" t="s">
        <v>0</v>
      </c>
      <c r="C5" s="25" t="s">
        <v>1</v>
      </c>
      <c r="D5" s="25" t="s">
        <v>2</v>
      </c>
      <c r="E5" s="26"/>
      <c r="F5" s="20" t="str">
        <f t="shared" si="0"/>
        <v> </v>
      </c>
      <c r="G5" s="21" t="str">
        <f>IF(AND(DAY(A5)&lt;&gt;DAY(A6),HOUR(A5)&lt;HOUR('[1]Лист1'!$F$1)),"Ранний уход"," ")</f>
        <v> </v>
      </c>
      <c r="H5" s="22" t="str">
        <f>IF(AND(DAY(A5)&lt;&gt;DAY(A4),HOUR(A5)&gt;=HOUR('[1]Лист1'!$G$1)),"опоздание на работу"," ")</f>
        <v> </v>
      </c>
    </row>
    <row r="6" spans="1:8" ht="15" customHeight="1">
      <c r="A6" s="24">
        <v>41548.540497685186</v>
      </c>
      <c r="B6" s="25" t="s">
        <v>0</v>
      </c>
      <c r="C6" s="25" t="s">
        <v>1</v>
      </c>
      <c r="D6" s="25" t="s">
        <v>2</v>
      </c>
      <c r="E6" s="26"/>
      <c r="F6" s="20" t="str">
        <f t="shared" si="0"/>
        <v> </v>
      </c>
      <c r="G6" s="21" t="str">
        <f>IF(AND(DAY(A6)&lt;&gt;DAY(A7),HOUR(A6)&lt;HOUR('[1]Лист1'!$F$1)),"Ранний уход"," ")</f>
        <v> </v>
      </c>
      <c r="H6" s="22" t="str">
        <f>IF(AND(DAY(A6)&lt;&gt;DAY(A5),HOUR(A6)&gt;=HOUR('[1]Лист1'!$G$1)),"опоздание на работу"," ")</f>
        <v> </v>
      </c>
    </row>
    <row r="7" spans="1:8" ht="15" customHeight="1">
      <c r="A7" s="24">
        <v>41548.73290509259</v>
      </c>
      <c r="B7" s="25" t="s">
        <v>0</v>
      </c>
      <c r="C7" s="25" t="s">
        <v>4</v>
      </c>
      <c r="D7" s="25" t="s">
        <v>2</v>
      </c>
      <c r="E7" s="26"/>
      <c r="F7" s="20" t="str">
        <f t="shared" si="0"/>
        <v> </v>
      </c>
      <c r="G7" s="21" t="str">
        <f>IF(AND(DAY(A7)&lt;&gt;DAY(A8),HOUR(A7)&lt;HOUR('[1]Лист1'!$F$1)),"Ранний уход"," ")</f>
        <v> </v>
      </c>
      <c r="H7" s="22" t="str">
        <f>IF(AND(DAY(A7)&lt;&gt;DAY(A6),HOUR(A7)&gt;=HOUR('[1]Лист1'!$G$1)),"опоздание на работу"," ")</f>
        <v> </v>
      </c>
    </row>
    <row r="8" spans="1:8" ht="15" customHeight="1">
      <c r="A8" s="24">
        <v>41549.36305555556</v>
      </c>
      <c r="B8" s="25" t="s">
        <v>0</v>
      </c>
      <c r="C8" s="25" t="s">
        <v>3</v>
      </c>
      <c r="D8" s="25" t="s">
        <v>2</v>
      </c>
      <c r="E8" s="26"/>
      <c r="F8" s="20" t="str">
        <f t="shared" si="0"/>
        <v> </v>
      </c>
      <c r="G8" s="21" t="str">
        <f>IF(AND(DAY(A8)&lt;&gt;DAY(A9),HOUR(A8)&lt;HOUR('[1]Лист1'!$F$1)),"Ранний уход"," ")</f>
        <v> </v>
      </c>
      <c r="H8" s="22" t="str">
        <f>IF(AND(DAY(A8)&lt;&gt;DAY(A7),HOUR(A8)&gt;=HOUR('[1]Лист1'!$G$1)),"опоздание на работу"," ")</f>
        <v> </v>
      </c>
    </row>
    <row r="9" spans="1:8" ht="15" customHeight="1">
      <c r="A9" s="24">
        <v>41549.44679398148</v>
      </c>
      <c r="B9" s="25" t="s">
        <v>0</v>
      </c>
      <c r="C9" s="25" t="s">
        <v>3</v>
      </c>
      <c r="D9" s="25" t="s">
        <v>2</v>
      </c>
      <c r="E9" s="26"/>
      <c r="F9" s="20" t="str">
        <f t="shared" si="0"/>
        <v> </v>
      </c>
      <c r="G9" s="21" t="str">
        <f>IF(AND(DAY(A9)&lt;&gt;DAY(A10),HOUR(A9)&lt;HOUR('[1]Лист1'!$F$1)),"Ранний уход"," ")</f>
        <v> </v>
      </c>
      <c r="H9" s="22" t="str">
        <f>IF(AND(DAY(A9)&lt;&gt;DAY(A8),HOUR(A9)&gt;=HOUR('[1]Лист1'!$G$1)),"опоздание на работу"," ")</f>
        <v> </v>
      </c>
    </row>
    <row r="10" spans="1:8" ht="15" customHeight="1">
      <c r="A10" s="27">
        <v>41549.521006944444</v>
      </c>
      <c r="B10" s="25" t="s">
        <v>0</v>
      </c>
      <c r="C10" s="25" t="s">
        <v>4</v>
      </c>
      <c r="D10" s="25" t="s">
        <v>2</v>
      </c>
      <c r="E10" s="28" t="s">
        <v>12</v>
      </c>
      <c r="F10" s="20" t="str">
        <f t="shared" si="0"/>
        <v> </v>
      </c>
      <c r="G10" s="21" t="str">
        <f>IF(AND(DAY(A10)&lt;&gt;DAY(A11),HOUR(A10)&lt;HOUR('[1]Лист1'!$F$1)),"Ранний уход"," ")</f>
        <v> </v>
      </c>
      <c r="H10" s="22" t="str">
        <f>IF(AND(DAY(A10)&lt;&gt;DAY(A9),HOUR(A10)&gt;=HOUR('[1]Лист1'!$G$1)),"опоздание на работу"," ")</f>
        <v> </v>
      </c>
    </row>
    <row r="11" spans="1:8" ht="15" customHeight="1">
      <c r="A11" s="27">
        <v>41549.74707175926</v>
      </c>
      <c r="B11" s="25" t="s">
        <v>0</v>
      </c>
      <c r="C11" s="25" t="s">
        <v>1</v>
      </c>
      <c r="D11" s="25" t="s">
        <v>2</v>
      </c>
      <c r="E11" s="28" t="s">
        <v>12</v>
      </c>
      <c r="F11" s="20" t="str">
        <f t="shared" si="0"/>
        <v>Отсутствовал больше часа</v>
      </c>
      <c r="G11" s="21" t="str">
        <f>IF(AND(DAY(A11)&lt;&gt;DAY(A12),HOUR(A11)&lt;HOUR('[1]Лист1'!$F$1)),"Ранний уход"," ")</f>
        <v> </v>
      </c>
      <c r="H11" s="22" t="str">
        <f>IF(AND(DAY(A11)&lt;&gt;DAY(A10),HOUR(A11)&gt;=HOUR('[1]Лист1'!$G$1)),"опоздание на работу"," ")</f>
        <v> </v>
      </c>
    </row>
    <row r="12" spans="1:8" ht="15" customHeight="1">
      <c r="A12" s="27">
        <v>41550.40451388889</v>
      </c>
      <c r="B12" s="25" t="s">
        <v>0</v>
      </c>
      <c r="C12" s="25" t="s">
        <v>3</v>
      </c>
      <c r="D12" s="25" t="s">
        <v>2</v>
      </c>
      <c r="E12" s="29" t="s">
        <v>13</v>
      </c>
      <c r="F12" s="20" t="str">
        <f t="shared" si="0"/>
        <v> </v>
      </c>
      <c r="G12" s="21" t="str">
        <f>IF(AND(DAY(A12)&lt;&gt;DAY(A13),HOUR(A12)&lt;HOUR('[1]Лист1'!$F$1)),"Ранний уход"," ")</f>
        <v> </v>
      </c>
      <c r="H12" s="22" t="str">
        <f>IF(AND(DAY(A12)&lt;&gt;DAY(A11),HOUR(A12)&gt;=HOUR('[1]Лист1'!$G$1)),"опоздание на работу"," ")</f>
        <v>опоздание на работу</v>
      </c>
    </row>
    <row r="13" spans="1:8" ht="15" customHeight="1">
      <c r="A13" s="24">
        <v>41550.51768518519</v>
      </c>
      <c r="B13" s="25" t="s">
        <v>0</v>
      </c>
      <c r="C13" s="25" t="s">
        <v>1</v>
      </c>
      <c r="D13" s="25" t="s">
        <v>2</v>
      </c>
      <c r="E13" s="26"/>
      <c r="F13" s="20" t="str">
        <f t="shared" si="0"/>
        <v> </v>
      </c>
      <c r="G13" s="21" t="str">
        <f>IF(AND(DAY(A13)&lt;&gt;DAY(A14),HOUR(A13)&lt;HOUR('[1]Лист1'!$F$1)),"Ранний уход"," ")</f>
        <v> </v>
      </c>
      <c r="H13" s="22" t="str">
        <f>IF(AND(DAY(A13)&lt;&gt;DAY(A12),HOUR(A13)&gt;=HOUR('[1]Лист1'!$G$1)),"опоздание на работу"," ")</f>
        <v> </v>
      </c>
    </row>
    <row r="14" spans="1:8" ht="15" customHeight="1">
      <c r="A14" s="24">
        <v>41550.546851851854</v>
      </c>
      <c r="B14" s="25" t="s">
        <v>0</v>
      </c>
      <c r="C14" s="25" t="s">
        <v>3</v>
      </c>
      <c r="D14" s="25" t="s">
        <v>2</v>
      </c>
      <c r="E14" s="26"/>
      <c r="F14" s="20" t="str">
        <f t="shared" si="0"/>
        <v> </v>
      </c>
      <c r="G14" s="21" t="str">
        <f>IF(AND(DAY(A14)&lt;&gt;DAY(A15),HOUR(A14)&lt;HOUR('[1]Лист1'!$F$1)),"Ранний уход"," ")</f>
        <v> </v>
      </c>
      <c r="H14" s="22" t="str">
        <f>IF(AND(DAY(A14)&lt;&gt;DAY(A13),HOUR(A14)&gt;=HOUR('[1]Лист1'!$G$1)),"опоздание на работу"," ")</f>
        <v> </v>
      </c>
    </row>
    <row r="15" spans="1:8" ht="15" customHeight="1">
      <c r="A15" s="24">
        <v>41550.732453703706</v>
      </c>
      <c r="B15" s="25" t="s">
        <v>0</v>
      </c>
      <c r="C15" s="25" t="s">
        <v>1</v>
      </c>
      <c r="D15" s="25" t="s">
        <v>2</v>
      </c>
      <c r="E15" s="26"/>
      <c r="F15" s="20" t="str">
        <f t="shared" si="0"/>
        <v> </v>
      </c>
      <c r="G15" s="21" t="str">
        <f>IF(AND(DAY(A15)&lt;&gt;DAY(A16),HOUR(A15)&lt;HOUR('[1]Лист1'!$F$1)),"Ранний уход"," ")</f>
        <v> </v>
      </c>
      <c r="H15" s="22" t="str">
        <f>IF(AND(DAY(A15)&lt;&gt;DAY(A14),HOUR(A15)&gt;=HOUR('[1]Лист1'!$G$1)),"опоздание на работу"," ")</f>
        <v> </v>
      </c>
    </row>
    <row r="16" spans="1:8" ht="15" customHeight="1">
      <c r="A16" s="24">
        <v>41551.368055555555</v>
      </c>
      <c r="B16" s="25" t="s">
        <v>0</v>
      </c>
      <c r="C16" s="25" t="s">
        <v>1</v>
      </c>
      <c r="D16" s="25" t="s">
        <v>2</v>
      </c>
      <c r="E16" s="26"/>
      <c r="F16" s="20" t="str">
        <f t="shared" si="0"/>
        <v> </v>
      </c>
      <c r="G16" s="21" t="str">
        <f>IF(AND(DAY(A16)&lt;&gt;DAY(A17),HOUR(A16)&lt;HOUR('[1]Лист1'!$F$1)),"Ранний уход"," ")</f>
        <v> </v>
      </c>
      <c r="H16" s="22" t="str">
        <f>IF(AND(DAY(A16)&lt;&gt;DAY(A15),HOUR(A16)&gt;=HOUR('[1]Лист1'!$G$1)),"опоздание на работу"," ")</f>
        <v> </v>
      </c>
    </row>
    <row r="17" spans="1:8" ht="15" customHeight="1">
      <c r="A17" s="24">
        <v>41551.51136574074</v>
      </c>
      <c r="B17" s="25" t="s">
        <v>0</v>
      </c>
      <c r="C17" s="25" t="s">
        <v>4</v>
      </c>
      <c r="D17" s="25" t="s">
        <v>2</v>
      </c>
      <c r="E17" s="26"/>
      <c r="F17" s="20" t="str">
        <f t="shared" si="0"/>
        <v> </v>
      </c>
      <c r="G17" s="21" t="str">
        <f>IF(AND(DAY(A17)&lt;&gt;DAY(A18),HOUR(A17)&lt;HOUR('[1]Лист1'!$F$1)),"Ранний уход"," ")</f>
        <v> </v>
      </c>
      <c r="H17" s="22" t="str">
        <f>IF(AND(DAY(A17)&lt;&gt;DAY(A16),HOUR(A17)&gt;=HOUR('[1]Лист1'!$G$1)),"опоздание на работу"," ")</f>
        <v> </v>
      </c>
    </row>
    <row r="18" spans="1:8" ht="15" customHeight="1">
      <c r="A18" s="24">
        <v>41551.53741898148</v>
      </c>
      <c r="B18" s="25" t="s">
        <v>0</v>
      </c>
      <c r="C18" s="25" t="s">
        <v>1</v>
      </c>
      <c r="D18" s="25" t="s">
        <v>2</v>
      </c>
      <c r="E18" s="26"/>
      <c r="F18" s="20" t="str">
        <f t="shared" si="0"/>
        <v> </v>
      </c>
      <c r="G18" s="21" t="str">
        <f>IF(AND(DAY(A18)&lt;&gt;DAY(A19),HOUR(A18)&lt;HOUR('[1]Лист1'!$F$1)),"Ранний уход"," ")</f>
        <v> </v>
      </c>
      <c r="H18" s="22" t="str">
        <f>IF(AND(DAY(A18)&lt;&gt;DAY(A17),HOUR(A18)&gt;=HOUR('[1]Лист1'!$G$1)),"опоздание на работу"," ")</f>
        <v> </v>
      </c>
    </row>
    <row r="19" spans="1:8" ht="15" customHeight="1">
      <c r="A19" s="24">
        <v>41551.68751157408</v>
      </c>
      <c r="B19" s="25" t="s">
        <v>0</v>
      </c>
      <c r="C19" s="25" t="s">
        <v>1</v>
      </c>
      <c r="D19" s="25" t="s">
        <v>2</v>
      </c>
      <c r="E19" s="26"/>
      <c r="F19" s="20" t="str">
        <f t="shared" si="0"/>
        <v> </v>
      </c>
      <c r="G19" s="21" t="str">
        <f>IF(AND(DAY(A19)&lt;&gt;DAY(A20),HOUR(A19)&lt;HOUR('[1]Лист1'!$F$1)),"Ранний уход"," ")</f>
        <v>Ранний уход</v>
      </c>
      <c r="H19" s="22" t="str">
        <f>IF(AND(DAY(A19)&lt;&gt;DAY(A18),HOUR(A19)&gt;=HOUR('[1]Лист1'!$G$1)),"опоздание на работу"," ")</f>
        <v> </v>
      </c>
    </row>
    <row r="20" spans="1:8" ht="15" customHeight="1">
      <c r="A20" s="24">
        <v>41554.370474537034</v>
      </c>
      <c r="B20" s="25" t="s">
        <v>0</v>
      </c>
      <c r="C20" s="25" t="s">
        <v>3</v>
      </c>
      <c r="D20" s="25" t="s">
        <v>2</v>
      </c>
      <c r="E20" s="26"/>
      <c r="F20" s="20" t="str">
        <f t="shared" si="0"/>
        <v> </v>
      </c>
      <c r="G20" s="21" t="str">
        <f>IF(AND(DAY(A20)&lt;&gt;DAY(A21),HOUR(A20)&lt;HOUR('[1]Лист1'!$F$1)),"Ранний уход"," ")</f>
        <v> </v>
      </c>
      <c r="H20" s="22" t="str">
        <f>IF(AND(DAY(A20)&lt;&gt;DAY(A19),HOUR(A20)&gt;=HOUR('[1]Лист1'!$G$1)),"опоздание на работу"," ")</f>
        <v> </v>
      </c>
    </row>
    <row r="21" spans="1:8" ht="15" customHeight="1">
      <c r="A21" s="24">
        <v>41554.51489583333</v>
      </c>
      <c r="B21" s="25" t="s">
        <v>0</v>
      </c>
      <c r="C21" s="25" t="s">
        <v>1</v>
      </c>
      <c r="D21" s="25" t="s">
        <v>2</v>
      </c>
      <c r="E21" s="26"/>
      <c r="F21" s="20" t="str">
        <f t="shared" si="0"/>
        <v> </v>
      </c>
      <c r="G21" s="21" t="str">
        <f>IF(AND(DAY(A21)&lt;&gt;DAY(A22),HOUR(A21)&lt;HOUR('[1]Лист1'!$F$1)),"Ранний уход"," ")</f>
        <v> </v>
      </c>
      <c r="H21" s="22" t="str">
        <f>IF(AND(DAY(A21)&lt;&gt;DAY(A20),HOUR(A21)&gt;=HOUR('[1]Лист1'!$G$1)),"опоздание на работу"," ")</f>
        <v> </v>
      </c>
    </row>
    <row r="22" spans="1:8" ht="15" customHeight="1">
      <c r="A22" s="24">
        <v>41554.5471875</v>
      </c>
      <c r="B22" s="25" t="s">
        <v>0</v>
      </c>
      <c r="C22" s="25" t="s">
        <v>1</v>
      </c>
      <c r="D22" s="25" t="s">
        <v>2</v>
      </c>
      <c r="E22" s="26"/>
      <c r="F22" s="20" t="str">
        <f t="shared" si="0"/>
        <v> </v>
      </c>
      <c r="G22" s="21" t="str">
        <f>IF(AND(DAY(A22)&lt;&gt;DAY(A23),HOUR(A22)&lt;HOUR('[1]Лист1'!$F$1)),"Ранний уход"," ")</f>
        <v> </v>
      </c>
      <c r="H22" s="22" t="str">
        <f>IF(AND(DAY(A22)&lt;&gt;DAY(A21),HOUR(A22)&gt;=HOUR('[1]Лист1'!$G$1)),"опоздание на работу"," ")</f>
        <v> </v>
      </c>
    </row>
    <row r="23" spans="1:8" ht="15" customHeight="1">
      <c r="A23" s="24">
        <v>41554.73274305555</v>
      </c>
      <c r="B23" s="25" t="s">
        <v>0</v>
      </c>
      <c r="C23" s="25" t="s">
        <v>4</v>
      </c>
      <c r="D23" s="25" t="s">
        <v>2</v>
      </c>
      <c r="E23" s="26"/>
      <c r="F23" s="20" t="str">
        <f t="shared" si="0"/>
        <v> </v>
      </c>
      <c r="G23" s="21" t="str">
        <f>IF(AND(DAY(A23)&lt;&gt;DAY(A24),HOUR(A23)&lt;HOUR('[1]Лист1'!$F$1)),"Ранний уход"," ")</f>
        <v> </v>
      </c>
      <c r="H23" s="22" t="str">
        <f>IF(AND(DAY(A23)&lt;&gt;DAY(A22),HOUR(A23)&gt;=HOUR('[1]Лист1'!$G$1)),"опоздание на работу"," ")</f>
        <v> </v>
      </c>
    </row>
    <row r="24" spans="1:8" ht="15" customHeight="1">
      <c r="A24" s="24">
        <v>41555.367314814815</v>
      </c>
      <c r="B24" s="25" t="s">
        <v>0</v>
      </c>
      <c r="C24" s="25" t="s">
        <v>1</v>
      </c>
      <c r="D24" s="25" t="s">
        <v>2</v>
      </c>
      <c r="E24" s="26"/>
      <c r="F24" s="20" t="str">
        <f t="shared" si="0"/>
        <v> </v>
      </c>
      <c r="G24" s="21" t="str">
        <f>IF(AND(DAY(A24)&lt;&gt;DAY(A25),HOUR(A24)&lt;HOUR('[1]Лист1'!$F$1)),"Ранний уход"," ")</f>
        <v> </v>
      </c>
      <c r="H24" s="22" t="str">
        <f>IF(AND(DAY(A24)&lt;&gt;DAY(A23),HOUR(A24)&gt;=HOUR('[1]Лист1'!$G$1)),"опоздание на работу"," ")</f>
        <v> </v>
      </c>
    </row>
    <row r="25" spans="1:8" ht="15" customHeight="1">
      <c r="A25" s="24">
        <v>41555.512604166666</v>
      </c>
      <c r="B25" s="25" t="s">
        <v>0</v>
      </c>
      <c r="C25" s="25" t="s">
        <v>1</v>
      </c>
      <c r="D25" s="25" t="s">
        <v>2</v>
      </c>
      <c r="E25" s="26"/>
      <c r="F25" s="20" t="str">
        <f t="shared" si="0"/>
        <v> </v>
      </c>
      <c r="G25" s="21" t="str">
        <f>IF(AND(DAY(A25)&lt;&gt;DAY(A26),HOUR(A25)&lt;HOUR('[1]Лист1'!$F$1)),"Ранний уход"," ")</f>
        <v> </v>
      </c>
      <c r="H25" s="22" t="str">
        <f>IF(AND(DAY(A25)&lt;&gt;DAY(A24),HOUR(A25)&gt;=HOUR('[1]Лист1'!$G$1)),"опоздание на работу"," ")</f>
        <v> </v>
      </c>
    </row>
    <row r="26" spans="1:8" ht="15" customHeight="1">
      <c r="A26" s="24">
        <v>41555.565717592595</v>
      </c>
      <c r="B26" s="25" t="s">
        <v>0</v>
      </c>
      <c r="C26" s="25" t="s">
        <v>3</v>
      </c>
      <c r="D26" s="25" t="s">
        <v>2</v>
      </c>
      <c r="E26" s="26"/>
      <c r="F26" s="20" t="str">
        <f t="shared" si="0"/>
        <v> </v>
      </c>
      <c r="G26" s="21" t="str">
        <f>IF(AND(DAY(A26)&lt;&gt;DAY(A27),HOUR(A26)&lt;HOUR('[1]Лист1'!$F$1)),"Ранний уход"," ")</f>
        <v> </v>
      </c>
      <c r="H26" s="22" t="str">
        <f>IF(AND(DAY(A26)&lt;&gt;DAY(A25),HOUR(A26)&gt;=HOUR('[1]Лист1'!$G$1)),"опоздание на работу"," ")</f>
        <v> </v>
      </c>
    </row>
    <row r="27" spans="1:8" ht="15" customHeight="1">
      <c r="A27" s="24">
        <v>41555.73515046296</v>
      </c>
      <c r="B27" s="25" t="s">
        <v>0</v>
      </c>
      <c r="C27" s="25" t="s">
        <v>1</v>
      </c>
      <c r="D27" s="25" t="s">
        <v>2</v>
      </c>
      <c r="E27" s="26"/>
      <c r="F27" s="20" t="str">
        <f t="shared" si="0"/>
        <v> </v>
      </c>
      <c r="G27" s="21" t="str">
        <f>IF(AND(DAY(A27)&lt;&gt;DAY(A28),HOUR(A27)&lt;HOUR('[1]Лист1'!$F$1)),"Ранний уход"," ")</f>
        <v> </v>
      </c>
      <c r="H27" s="22" t="str">
        <f>IF(AND(DAY(A27)&lt;&gt;DAY(A26),HOUR(A27)&gt;=HOUR('[1]Лист1'!$G$1)),"опоздание на работу"," ")</f>
        <v> </v>
      </c>
    </row>
    <row r="28" spans="1:8" ht="15" customHeight="1">
      <c r="A28" s="24">
        <v>41556.36699074074</v>
      </c>
      <c r="B28" s="25" t="s">
        <v>0</v>
      </c>
      <c r="C28" s="25" t="s">
        <v>3</v>
      </c>
      <c r="D28" s="25" t="s">
        <v>2</v>
      </c>
      <c r="E28" s="26"/>
      <c r="F28" s="20" t="str">
        <f t="shared" si="0"/>
        <v> </v>
      </c>
      <c r="G28" s="21" t="str">
        <f>IF(AND(DAY(A28)&lt;&gt;DAY(A29),HOUR(A28)&lt;HOUR('[1]Лист1'!$F$1)),"Ранний уход"," ")</f>
        <v> </v>
      </c>
      <c r="H28" s="22" t="str">
        <f>IF(AND(DAY(A28)&lt;&gt;DAY(A27),HOUR(A28)&gt;=HOUR('[1]Лист1'!$G$1)),"опоздание на работу"," ")</f>
        <v> </v>
      </c>
    </row>
    <row r="29" spans="1:8" ht="15" customHeight="1">
      <c r="A29" s="24">
        <v>41556.44510416667</v>
      </c>
      <c r="B29" s="25" t="s">
        <v>0</v>
      </c>
      <c r="C29" s="25" t="s">
        <v>4</v>
      </c>
      <c r="D29" s="25" t="s">
        <v>2</v>
      </c>
      <c r="E29" s="26"/>
      <c r="F29" s="20" t="str">
        <f t="shared" si="0"/>
        <v> </v>
      </c>
      <c r="G29" s="21" t="str">
        <f>IF(AND(DAY(A29)&lt;&gt;DAY(A30),HOUR(A29)&lt;HOUR('[1]Лист1'!$F$1)),"Ранний уход"," ")</f>
        <v> </v>
      </c>
      <c r="H29" s="22" t="str">
        <f>IF(AND(DAY(A29)&lt;&gt;DAY(A28),HOUR(A29)&gt;=HOUR('[1]Лист1'!$G$1)),"опоздание на работу"," ")</f>
        <v> </v>
      </c>
    </row>
    <row r="30" spans="1:8" ht="15" customHeight="1">
      <c r="A30" s="24">
        <v>41556.4540162037</v>
      </c>
      <c r="B30" s="25" t="s">
        <v>0</v>
      </c>
      <c r="C30" s="25" t="s">
        <v>4</v>
      </c>
      <c r="D30" s="25" t="s">
        <v>2</v>
      </c>
      <c r="E30" s="26"/>
      <c r="F30" s="20" t="str">
        <f t="shared" si="0"/>
        <v> </v>
      </c>
      <c r="G30" s="21" t="str">
        <f>IF(AND(DAY(A30)&lt;&gt;DAY(A31),HOUR(A30)&lt;HOUR('[1]Лист1'!$F$1)),"Ранний уход"," ")</f>
        <v> </v>
      </c>
      <c r="H30" s="22" t="str">
        <f>IF(AND(DAY(A30)&lt;&gt;DAY(A29),HOUR(A30)&gt;=HOUR('[1]Лист1'!$G$1)),"опоздание на работу"," ")</f>
        <v> </v>
      </c>
    </row>
    <row r="31" spans="1:8" ht="15" customHeight="1">
      <c r="A31" s="24">
        <v>41556.51248842593</v>
      </c>
      <c r="B31" s="25" t="s">
        <v>0</v>
      </c>
      <c r="C31" s="25" t="s">
        <v>4</v>
      </c>
      <c r="D31" s="25" t="s">
        <v>2</v>
      </c>
      <c r="E31" s="26"/>
      <c r="F31" s="20" t="str">
        <f t="shared" si="0"/>
        <v>Отсутствовал больше часа</v>
      </c>
      <c r="G31" s="21" t="str">
        <f>IF(AND(DAY(A31)&lt;&gt;DAY(A32),HOUR(A31)&lt;HOUR('[1]Лист1'!$F$1)),"Ранний уход"," ")</f>
        <v> </v>
      </c>
      <c r="H31" s="22" t="str">
        <f>IF(AND(DAY(A31)&lt;&gt;DAY(A30),HOUR(A31)&gt;=HOUR('[1]Лист1'!$G$1)),"опоздание на работу"," ")</f>
        <v> </v>
      </c>
    </row>
    <row r="32" spans="1:8" ht="15" customHeight="1">
      <c r="A32" s="24">
        <v>41556.53797453704</v>
      </c>
      <c r="B32" s="25" t="s">
        <v>0</v>
      </c>
      <c r="C32" s="25" t="s">
        <v>3</v>
      </c>
      <c r="D32" s="25" t="s">
        <v>2</v>
      </c>
      <c r="E32" s="26"/>
      <c r="F32" s="20" t="str">
        <f t="shared" si="0"/>
        <v> </v>
      </c>
      <c r="G32" s="21" t="str">
        <f>IF(AND(DAY(A32)&lt;&gt;DAY(A33),HOUR(A32)&lt;HOUR('[1]Лист1'!$F$1)),"Ранний уход"," ")</f>
        <v> </v>
      </c>
      <c r="H32" s="22" t="str">
        <f>IF(AND(DAY(A32)&lt;&gt;DAY(A31),HOUR(A32)&gt;=HOUR('[1]Лист1'!$G$1)),"опоздание на работу"," ")</f>
        <v> </v>
      </c>
    </row>
    <row r="33" spans="1:8" ht="15" customHeight="1">
      <c r="A33" s="24">
        <v>41556.73475694445</v>
      </c>
      <c r="B33" s="25" t="s">
        <v>0</v>
      </c>
      <c r="C33" s="25" t="s">
        <v>1</v>
      </c>
      <c r="D33" s="25" t="s">
        <v>2</v>
      </c>
      <c r="E33" s="26"/>
      <c r="F33" s="20" t="str">
        <f t="shared" si="0"/>
        <v> </v>
      </c>
      <c r="G33" s="21" t="str">
        <f>IF(AND(DAY(A33)&lt;&gt;DAY(A34),HOUR(A33)&lt;HOUR('[1]Лист1'!$F$1)),"Ранний уход"," ")</f>
        <v> </v>
      </c>
      <c r="H33" s="22" t="str">
        <f>IF(AND(DAY(A33)&lt;&gt;DAY(A32),HOUR(A33)&gt;=HOUR('[1]Лист1'!$G$1)),"опоздание на работу"," ")</f>
        <v> </v>
      </c>
    </row>
    <row r="34" spans="1:8" ht="15" customHeight="1">
      <c r="A34" s="24">
        <v>41557.35824074074</v>
      </c>
      <c r="B34" s="25" t="s">
        <v>0</v>
      </c>
      <c r="C34" s="25" t="s">
        <v>3</v>
      </c>
      <c r="D34" s="25" t="s">
        <v>2</v>
      </c>
      <c r="E34" s="26"/>
      <c r="F34" s="20" t="str">
        <f t="shared" si="0"/>
        <v> </v>
      </c>
      <c r="G34" s="21" t="str">
        <f>IF(AND(DAY(A34)&lt;&gt;DAY(A35),HOUR(A34)&lt;HOUR('[1]Лист1'!$F$1)),"Ранний уход"," ")</f>
        <v> </v>
      </c>
      <c r="H34" s="22" t="str">
        <f>IF(AND(DAY(A34)&lt;&gt;DAY(A33),HOUR(A34)&gt;=HOUR('[1]Лист1'!$G$1)),"опоздание на работу"," ")</f>
        <v> </v>
      </c>
    </row>
    <row r="35" spans="1:8" ht="15" customHeight="1">
      <c r="A35" s="24">
        <v>41557.515439814815</v>
      </c>
      <c r="B35" s="25" t="s">
        <v>0</v>
      </c>
      <c r="C35" s="25" t="s">
        <v>4</v>
      </c>
      <c r="D35" s="25" t="s">
        <v>2</v>
      </c>
      <c r="E35" s="26"/>
      <c r="F35" s="20" t="str">
        <f t="shared" si="0"/>
        <v> </v>
      </c>
      <c r="G35" s="21" t="str">
        <f>IF(AND(DAY(A35)&lt;&gt;DAY(A36),HOUR(A35)&lt;HOUR('[1]Лист1'!$F$1)),"Ранний уход"," ")</f>
        <v> </v>
      </c>
      <c r="H35" s="22" t="str">
        <f>IF(AND(DAY(A35)&lt;&gt;DAY(A34),HOUR(A35)&gt;=HOUR('[1]Лист1'!$G$1)),"опоздание на работу"," ")</f>
        <v> </v>
      </c>
    </row>
    <row r="36" spans="1:8" ht="15" customHeight="1">
      <c r="A36" s="24">
        <v>41557.54340277778</v>
      </c>
      <c r="B36" s="25" t="s">
        <v>0</v>
      </c>
      <c r="C36" s="25" t="s">
        <v>1</v>
      </c>
      <c r="D36" s="25" t="s">
        <v>2</v>
      </c>
      <c r="E36" s="26"/>
      <c r="F36" s="20" t="str">
        <f aca="true" t="shared" si="1" ref="F36:F67">IF(AND(DAY(A36)=DAY(A35),C35="Выход-1",(HOUR(A36-A35)*60+MINUTE(A36-A35))&gt;=60),"Отсутствовал больше часа"," ")</f>
        <v> </v>
      </c>
      <c r="G36" s="21" t="str">
        <f>IF(AND(DAY(A36)&lt;&gt;DAY(A37),HOUR(A36)&lt;HOUR('[1]Лист1'!$F$1)),"Ранний уход"," ")</f>
        <v> </v>
      </c>
      <c r="H36" s="22" t="str">
        <f>IF(AND(DAY(A36)&lt;&gt;DAY(A35),HOUR(A36)&gt;=HOUR('[1]Лист1'!$G$1)),"опоздание на работу"," ")</f>
        <v> </v>
      </c>
    </row>
    <row r="37" spans="1:8" ht="15" customHeight="1">
      <c r="A37" s="27">
        <v>41557.711851851855</v>
      </c>
      <c r="B37" s="25" t="s">
        <v>0</v>
      </c>
      <c r="C37" s="25" t="s">
        <v>1</v>
      </c>
      <c r="D37" s="25" t="s">
        <v>2</v>
      </c>
      <c r="E37" s="30" t="s">
        <v>14</v>
      </c>
      <c r="F37" s="20" t="str">
        <f t="shared" si="1"/>
        <v> </v>
      </c>
      <c r="G37" s="21" t="str">
        <f>IF(AND(DAY(A37)&lt;&gt;DAY(A38),HOUR(A37)&lt;HOUR('[1]Лист1'!$F$1)),"Ранний уход"," ")</f>
        <v> </v>
      </c>
      <c r="H37" s="22" t="str">
        <f>IF(AND(DAY(A37)&lt;&gt;DAY(A36),HOUR(A37)&gt;=HOUR('[1]Лист1'!$G$1)),"опоздание на работу"," ")</f>
        <v> </v>
      </c>
    </row>
    <row r="38" spans="1:8" ht="15" customHeight="1">
      <c r="A38" s="24">
        <v>41558.367210648146</v>
      </c>
      <c r="B38" s="25" t="s">
        <v>0</v>
      </c>
      <c r="C38" s="25" t="s">
        <v>3</v>
      </c>
      <c r="D38" s="25" t="s">
        <v>2</v>
      </c>
      <c r="E38" s="26"/>
      <c r="F38" s="20" t="str">
        <f t="shared" si="1"/>
        <v> </v>
      </c>
      <c r="G38" s="21" t="str">
        <f>IF(AND(DAY(A38)&lt;&gt;DAY(A39),HOUR(A38)&lt;HOUR('[1]Лист1'!$F$1)),"Ранний уход"," ")</f>
        <v> </v>
      </c>
      <c r="H38" s="22" t="str">
        <f>IF(AND(DAY(A38)&lt;&gt;DAY(A37),HOUR(A38)&gt;=HOUR('[1]Лист1'!$G$1)),"опоздание на работу"," ")</f>
        <v> </v>
      </c>
    </row>
    <row r="39" spans="1:8" ht="15" customHeight="1">
      <c r="A39" s="24">
        <v>41558.39210648148</v>
      </c>
      <c r="B39" s="25" t="s">
        <v>0</v>
      </c>
      <c r="C39" s="25" t="s">
        <v>1</v>
      </c>
      <c r="D39" s="25" t="s">
        <v>2</v>
      </c>
      <c r="E39" s="26"/>
      <c r="F39" s="20" t="str">
        <f t="shared" si="1"/>
        <v> </v>
      </c>
      <c r="G39" s="21" t="str">
        <f>IF(AND(DAY(A39)&lt;&gt;DAY(A40),HOUR(A39)&lt;HOUR('[1]Лист1'!$F$1)),"Ранний уход"," ")</f>
        <v> </v>
      </c>
      <c r="H39" s="22" t="str">
        <f>IF(AND(DAY(A39)&lt;&gt;DAY(A38),HOUR(A39)&gt;=HOUR('[1]Лист1'!$G$1)),"опоздание на работу"," ")</f>
        <v> </v>
      </c>
    </row>
    <row r="40" spans="1:8" ht="15" customHeight="1">
      <c r="A40" s="24">
        <v>41558.40290509259</v>
      </c>
      <c r="B40" s="25" t="s">
        <v>0</v>
      </c>
      <c r="C40" s="25" t="s">
        <v>3</v>
      </c>
      <c r="D40" s="25" t="s">
        <v>2</v>
      </c>
      <c r="E40" s="26"/>
      <c r="F40" s="20" t="str">
        <f t="shared" si="1"/>
        <v> </v>
      </c>
      <c r="G40" s="21" t="str">
        <f>IF(AND(DAY(A40)&lt;&gt;DAY(A41),HOUR(A40)&lt;HOUR('[1]Лист1'!$F$1)),"Ранний уход"," ")</f>
        <v> </v>
      </c>
      <c r="H40" s="22" t="str">
        <f>IF(AND(DAY(A40)&lt;&gt;DAY(A39),HOUR(A40)&gt;=HOUR('[1]Лист1'!$G$1)),"опоздание на работу"," ")</f>
        <v> </v>
      </c>
    </row>
    <row r="41" spans="1:8" ht="15" customHeight="1">
      <c r="A41" s="24">
        <v>41558.4084375</v>
      </c>
      <c r="B41" s="25" t="s">
        <v>0</v>
      </c>
      <c r="C41" s="25" t="s">
        <v>1</v>
      </c>
      <c r="D41" s="25" t="s">
        <v>2</v>
      </c>
      <c r="E41" s="26"/>
      <c r="F41" s="20" t="str">
        <f t="shared" si="1"/>
        <v> </v>
      </c>
      <c r="G41" s="21" t="str">
        <f>IF(AND(DAY(A41)&lt;&gt;DAY(A42),HOUR(A41)&lt;HOUR('[1]Лист1'!$F$1)),"Ранний уход"," ")</f>
        <v> </v>
      </c>
      <c r="H41" s="22" t="str">
        <f>IF(AND(DAY(A41)&lt;&gt;DAY(A40),HOUR(A41)&gt;=HOUR('[1]Лист1'!$G$1)),"опоздание на работу"," ")</f>
        <v> </v>
      </c>
    </row>
    <row r="42" spans="1:8" ht="15" customHeight="1">
      <c r="A42" s="24">
        <v>41558.696539351855</v>
      </c>
      <c r="B42" s="25" t="s">
        <v>0</v>
      </c>
      <c r="C42" s="25" t="s">
        <v>1</v>
      </c>
      <c r="D42" s="25" t="s">
        <v>2</v>
      </c>
      <c r="E42" s="26"/>
      <c r="F42" s="20" t="str">
        <f t="shared" si="1"/>
        <v> </v>
      </c>
      <c r="G42" s="21" t="str">
        <f>IF(AND(DAY(A42)&lt;&gt;DAY(A43),HOUR(A42)&lt;HOUR('[1]Лист1'!$F$1)),"Ранний уход"," ")</f>
        <v>Ранний уход</v>
      </c>
      <c r="H42" s="22" t="str">
        <f>IF(AND(DAY(A42)&lt;&gt;DAY(A41),HOUR(A42)&gt;=HOUR('[1]Лист1'!$G$1)),"опоздание на работу"," ")</f>
        <v> </v>
      </c>
    </row>
    <row r="43" spans="1:8" ht="15" customHeight="1">
      <c r="A43" s="24">
        <v>41561.36924768519</v>
      </c>
      <c r="B43" s="25" t="s">
        <v>0</v>
      </c>
      <c r="C43" s="25" t="s">
        <v>3</v>
      </c>
      <c r="D43" s="25" t="s">
        <v>2</v>
      </c>
      <c r="E43" s="26"/>
      <c r="F43" s="20" t="str">
        <f t="shared" si="1"/>
        <v> </v>
      </c>
      <c r="G43" s="21" t="str">
        <f>IF(AND(DAY(A43)&lt;&gt;DAY(A44),HOUR(A43)&lt;HOUR('[1]Лист1'!$F$1)),"Ранний уход"," ")</f>
        <v> </v>
      </c>
      <c r="H43" s="22" t="str">
        <f>IF(AND(DAY(A43)&lt;&gt;DAY(A42),HOUR(A43)&gt;=HOUR('[1]Лист1'!$G$1)),"опоздание на работу"," ")</f>
        <v> </v>
      </c>
    </row>
    <row r="44" spans="1:8" ht="15" customHeight="1">
      <c r="A44" s="24">
        <v>41561.51712962963</v>
      </c>
      <c r="B44" s="25" t="s">
        <v>0</v>
      </c>
      <c r="C44" s="25" t="s">
        <v>1</v>
      </c>
      <c r="D44" s="25" t="s">
        <v>2</v>
      </c>
      <c r="E44" s="26"/>
      <c r="F44" s="20" t="str">
        <f t="shared" si="1"/>
        <v> </v>
      </c>
      <c r="G44" s="21" t="str">
        <f>IF(AND(DAY(A44)&lt;&gt;DAY(A45),HOUR(A44)&lt;HOUR('[1]Лист1'!$F$1)),"Ранний уход"," ")</f>
        <v> </v>
      </c>
      <c r="H44" s="22" t="str">
        <f>IF(AND(DAY(A44)&lt;&gt;DAY(A43),HOUR(A44)&gt;=HOUR('[1]Лист1'!$G$1)),"опоздание на работу"," ")</f>
        <v> </v>
      </c>
    </row>
    <row r="45" spans="1:8" ht="15" customHeight="1">
      <c r="A45" s="24">
        <v>41561.5405787037</v>
      </c>
      <c r="B45" s="25" t="s">
        <v>0</v>
      </c>
      <c r="C45" s="25" t="s">
        <v>1</v>
      </c>
      <c r="D45" s="25" t="s">
        <v>2</v>
      </c>
      <c r="E45" s="26"/>
      <c r="F45" s="20" t="str">
        <f t="shared" si="1"/>
        <v> </v>
      </c>
      <c r="G45" s="21" t="str">
        <f>IF(AND(DAY(A45)&lt;&gt;DAY(A46),HOUR(A45)&lt;HOUR('[1]Лист1'!$F$1)),"Ранний уход"," ")</f>
        <v> </v>
      </c>
      <c r="H45" s="22" t="str">
        <f>IF(AND(DAY(A45)&lt;&gt;DAY(A44),HOUR(A45)&gt;=HOUR('[1]Лист1'!$G$1)),"опоздание на работу"," ")</f>
        <v> </v>
      </c>
    </row>
    <row r="46" spans="1:8" ht="15" customHeight="1">
      <c r="A46" s="24">
        <v>41561.73809027778</v>
      </c>
      <c r="B46" s="25" t="s">
        <v>0</v>
      </c>
      <c r="C46" s="25" t="s">
        <v>1</v>
      </c>
      <c r="D46" s="25" t="s">
        <v>2</v>
      </c>
      <c r="E46" s="26"/>
      <c r="F46" s="20" t="str">
        <f t="shared" si="1"/>
        <v> </v>
      </c>
      <c r="G46" s="21" t="str">
        <f>IF(AND(DAY(A46)&lt;&gt;DAY(A47),HOUR(A46)&lt;HOUR('[1]Лист1'!$F$1)),"Ранний уход"," ")</f>
        <v> </v>
      </c>
      <c r="H46" s="22" t="str">
        <f>IF(AND(DAY(A46)&lt;&gt;DAY(A45),HOUR(A46)&gt;=HOUR('[1]Лист1'!$G$1)),"опоздание на работу"," ")</f>
        <v> </v>
      </c>
    </row>
    <row r="47" spans="1:8" ht="15" customHeight="1">
      <c r="A47" s="24">
        <v>41562.366111111114</v>
      </c>
      <c r="B47" s="25" t="s">
        <v>0</v>
      </c>
      <c r="C47" s="25" t="s">
        <v>3</v>
      </c>
      <c r="D47" s="25" t="s">
        <v>2</v>
      </c>
      <c r="E47" s="26"/>
      <c r="F47" s="20" t="str">
        <f t="shared" si="1"/>
        <v> </v>
      </c>
      <c r="G47" s="21" t="str">
        <f>IF(AND(DAY(A47)&lt;&gt;DAY(A48),HOUR(A47)&lt;HOUR('[1]Лист1'!$F$1)),"Ранний уход"," ")</f>
        <v> </v>
      </c>
      <c r="H47" s="22" t="str">
        <f>IF(AND(DAY(A47)&lt;&gt;DAY(A46),HOUR(A47)&gt;=HOUR('[1]Лист1'!$G$1)),"опоздание на работу"," ")</f>
        <v> </v>
      </c>
    </row>
    <row r="48" spans="1:8" ht="15" customHeight="1">
      <c r="A48" s="24">
        <v>41562.51877314815</v>
      </c>
      <c r="B48" s="25" t="s">
        <v>0</v>
      </c>
      <c r="C48" s="25" t="s">
        <v>4</v>
      </c>
      <c r="D48" s="25" t="s">
        <v>2</v>
      </c>
      <c r="E48" s="26"/>
      <c r="F48" s="20" t="str">
        <f t="shared" si="1"/>
        <v> </v>
      </c>
      <c r="G48" s="21" t="str">
        <f>IF(AND(DAY(A48)&lt;&gt;DAY(A49),HOUR(A48)&lt;HOUR('[1]Лист1'!$F$1)),"Ранний уход"," ")</f>
        <v> </v>
      </c>
      <c r="H48" s="22" t="str">
        <f>IF(AND(DAY(A48)&lt;&gt;DAY(A47),HOUR(A48)&gt;=HOUR('[1]Лист1'!$G$1)),"опоздание на работу"," ")</f>
        <v> </v>
      </c>
    </row>
    <row r="49" spans="1:8" ht="15" customHeight="1">
      <c r="A49" s="24">
        <v>41562.54966435185</v>
      </c>
      <c r="B49" s="25" t="s">
        <v>0</v>
      </c>
      <c r="C49" s="25" t="s">
        <v>1</v>
      </c>
      <c r="D49" s="25" t="s">
        <v>2</v>
      </c>
      <c r="E49" s="26"/>
      <c r="F49" s="20" t="str">
        <f t="shared" si="1"/>
        <v> </v>
      </c>
      <c r="G49" s="21" t="str">
        <f>IF(AND(DAY(A49)&lt;&gt;DAY(A50),HOUR(A49)&lt;HOUR('[1]Лист1'!$F$1)),"Ранний уход"," ")</f>
        <v> </v>
      </c>
      <c r="H49" s="22" t="str">
        <f>IF(AND(DAY(A49)&lt;&gt;DAY(A48),HOUR(A49)&gt;=HOUR('[1]Лист1'!$G$1)),"опоздание на работу"," ")</f>
        <v> </v>
      </c>
    </row>
    <row r="50" spans="1:8" ht="15" customHeight="1">
      <c r="A50" s="24">
        <v>41562.736863425926</v>
      </c>
      <c r="B50" s="25" t="s">
        <v>0</v>
      </c>
      <c r="C50" s="25" t="s">
        <v>1</v>
      </c>
      <c r="D50" s="25" t="s">
        <v>2</v>
      </c>
      <c r="E50" s="26"/>
      <c r="F50" s="20" t="str">
        <f t="shared" si="1"/>
        <v> </v>
      </c>
      <c r="G50" s="21" t="str">
        <f>IF(AND(DAY(A50)&lt;&gt;DAY(A51),HOUR(A50)&lt;HOUR('[1]Лист1'!$F$1)),"Ранний уход"," ")</f>
        <v> </v>
      </c>
      <c r="H50" s="22" t="str">
        <f>IF(AND(DAY(A50)&lt;&gt;DAY(A49),HOUR(A50)&gt;=HOUR('[1]Лист1'!$G$1)),"опоздание на работу"," ")</f>
        <v> </v>
      </c>
    </row>
    <row r="51" spans="1:8" ht="15" customHeight="1">
      <c r="A51" s="27">
        <v>41563.4062037037</v>
      </c>
      <c r="B51" s="25" t="s">
        <v>0</v>
      </c>
      <c r="C51" s="25" t="s">
        <v>1</v>
      </c>
      <c r="D51" s="25" t="s">
        <v>2</v>
      </c>
      <c r="E51" s="29" t="s">
        <v>13</v>
      </c>
      <c r="F51" s="20" t="str">
        <f t="shared" si="1"/>
        <v> </v>
      </c>
      <c r="G51" s="21" t="str">
        <f>IF(AND(DAY(A51)&lt;&gt;DAY(A52),HOUR(A51)&lt;HOUR('[1]Лист1'!$F$1)),"Ранний уход"," ")</f>
        <v> </v>
      </c>
      <c r="H51" s="22" t="str">
        <f>IF(AND(DAY(A51)&lt;&gt;DAY(A50),HOUR(A51)&gt;=HOUR('[1]Лист1'!$G$1)),"опоздание на работу"," ")</f>
        <v>опоздание на работу</v>
      </c>
    </row>
    <row r="52" spans="1:8" ht="15" customHeight="1">
      <c r="A52" s="24">
        <v>41563.51550925926</v>
      </c>
      <c r="B52" s="25" t="s">
        <v>0</v>
      </c>
      <c r="C52" s="25" t="s">
        <v>4</v>
      </c>
      <c r="D52" s="25" t="s">
        <v>2</v>
      </c>
      <c r="E52" s="26"/>
      <c r="F52" s="20" t="str">
        <f t="shared" si="1"/>
        <v> </v>
      </c>
      <c r="G52" s="21" t="str">
        <f>IF(AND(DAY(A52)&lt;&gt;DAY(A53),HOUR(A52)&lt;HOUR('[1]Лист1'!$F$1)),"Ранний уход"," ")</f>
        <v> </v>
      </c>
      <c r="H52" s="22" t="str">
        <f>IF(AND(DAY(A52)&lt;&gt;DAY(A51),HOUR(A52)&gt;=HOUR('[1]Лист1'!$G$1)),"опоздание на работу"," ")</f>
        <v> </v>
      </c>
    </row>
    <row r="53" spans="1:8" ht="15" customHeight="1">
      <c r="A53" s="24">
        <v>41563.54219907407</v>
      </c>
      <c r="B53" s="25" t="s">
        <v>0</v>
      </c>
      <c r="C53" s="25" t="s">
        <v>3</v>
      </c>
      <c r="D53" s="25" t="s">
        <v>2</v>
      </c>
      <c r="E53" s="26"/>
      <c r="F53" s="20" t="str">
        <f t="shared" si="1"/>
        <v> </v>
      </c>
      <c r="G53" s="21" t="str">
        <f>IF(AND(DAY(A53)&lt;&gt;DAY(A54),HOUR(A53)&lt;HOUR('[1]Лист1'!$F$1)),"Ранний уход"," ")</f>
        <v> </v>
      </c>
      <c r="H53" s="22" t="str">
        <f>IF(AND(DAY(A53)&lt;&gt;DAY(A52),HOUR(A53)&gt;=HOUR('[1]Лист1'!$G$1)),"опоздание на работу"," ")</f>
        <v> </v>
      </c>
    </row>
    <row r="54" spans="1:8" ht="15" customHeight="1">
      <c r="A54" s="24">
        <v>41563.73537037037</v>
      </c>
      <c r="B54" s="25" t="s">
        <v>0</v>
      </c>
      <c r="C54" s="25" t="s">
        <v>1</v>
      </c>
      <c r="D54" s="25" t="s">
        <v>2</v>
      </c>
      <c r="E54" s="26"/>
      <c r="F54" s="20" t="str">
        <f t="shared" si="1"/>
        <v> </v>
      </c>
      <c r="G54" s="21" t="str">
        <f>IF(AND(DAY(A54)&lt;&gt;DAY(A55),HOUR(A54)&lt;HOUR('[1]Лист1'!$F$1)),"Ранний уход"," ")</f>
        <v> </v>
      </c>
      <c r="H54" s="22" t="str">
        <f>IF(AND(DAY(A54)&lt;&gt;DAY(A53),HOUR(A54)&gt;=HOUR('[1]Лист1'!$G$1)),"опоздание на работу"," ")</f>
        <v> </v>
      </c>
    </row>
    <row r="55" spans="1:8" ht="15" customHeight="1">
      <c r="A55" s="24">
        <v>41564.36405092593</v>
      </c>
      <c r="B55" s="25" t="s">
        <v>0</v>
      </c>
      <c r="C55" s="25" t="s">
        <v>3</v>
      </c>
      <c r="D55" s="25" t="s">
        <v>2</v>
      </c>
      <c r="E55" s="26"/>
      <c r="F55" s="20" t="str">
        <f t="shared" si="1"/>
        <v> </v>
      </c>
      <c r="G55" s="21" t="str">
        <f>IF(AND(DAY(A55)&lt;&gt;DAY(A56),HOUR(A55)&lt;HOUR('[1]Лист1'!$F$1)),"Ранний уход"," ")</f>
        <v> </v>
      </c>
      <c r="H55" s="22" t="str">
        <f>IF(AND(DAY(A55)&lt;&gt;DAY(A54),HOUR(A55)&gt;=HOUR('[1]Лист1'!$G$1)),"опоздание на работу"," ")</f>
        <v> </v>
      </c>
    </row>
    <row r="56" spans="1:8" ht="15" customHeight="1">
      <c r="A56" s="27">
        <v>41564.5147337963</v>
      </c>
      <c r="B56" s="25" t="s">
        <v>0</v>
      </c>
      <c r="C56" s="25" t="s">
        <v>4</v>
      </c>
      <c r="D56" s="25" t="s">
        <v>2</v>
      </c>
      <c r="E56" s="28" t="s">
        <v>12</v>
      </c>
      <c r="F56" s="20" t="str">
        <f t="shared" si="1"/>
        <v> </v>
      </c>
      <c r="G56" s="21" t="str">
        <f>IF(AND(DAY(A56)&lt;&gt;DAY(A57),HOUR(A56)&lt;HOUR('[1]Лист1'!$F$1)),"Ранний уход"," ")</f>
        <v> </v>
      </c>
      <c r="H56" s="22" t="str">
        <f>IF(AND(DAY(A56)&lt;&gt;DAY(A55),HOUR(A56)&gt;=HOUR('[1]Лист1'!$G$1)),"опоздание на работу"," ")</f>
        <v> </v>
      </c>
    </row>
    <row r="57" spans="1:8" ht="15" customHeight="1">
      <c r="A57" s="27">
        <v>41564.56496527778</v>
      </c>
      <c r="B57" s="25" t="s">
        <v>0</v>
      </c>
      <c r="C57" s="25" t="s">
        <v>1</v>
      </c>
      <c r="D57" s="25" t="s">
        <v>2</v>
      </c>
      <c r="E57" s="28" t="s">
        <v>12</v>
      </c>
      <c r="F57" s="20" t="str">
        <f t="shared" si="1"/>
        <v>Отсутствовал больше часа</v>
      </c>
      <c r="G57" s="21" t="str">
        <f>IF(AND(DAY(A57)&lt;&gt;DAY(A58),HOUR(A57)&lt;HOUR('[1]Лист1'!$F$1)),"Ранний уход"," ")</f>
        <v> </v>
      </c>
      <c r="H57" s="22" t="str">
        <f>IF(AND(DAY(A57)&lt;&gt;DAY(A56),HOUR(A57)&gt;=HOUR('[1]Лист1'!$G$1)),"опоздание на работу"," ")</f>
        <v> </v>
      </c>
    </row>
    <row r="58" spans="1:8" ht="15" customHeight="1">
      <c r="A58" s="24">
        <v>41564.735081018516</v>
      </c>
      <c r="B58" s="25" t="s">
        <v>0</v>
      </c>
      <c r="C58" s="25" t="s">
        <v>1</v>
      </c>
      <c r="D58" s="25" t="s">
        <v>2</v>
      </c>
      <c r="E58" s="26"/>
      <c r="F58" s="20" t="str">
        <f t="shared" si="1"/>
        <v> </v>
      </c>
      <c r="G58" s="21" t="str">
        <f>IF(AND(DAY(A58)&lt;&gt;DAY(A59),HOUR(A58)&lt;HOUR('[1]Лист1'!$F$1)),"Ранний уход"," ")</f>
        <v> </v>
      </c>
      <c r="H58" s="22" t="str">
        <f>IF(AND(DAY(A58)&lt;&gt;DAY(A57),HOUR(A58)&gt;=HOUR('[1]Лист1'!$G$1)),"опоздание на работу"," ")</f>
        <v> </v>
      </c>
    </row>
    <row r="59" spans="1:8" ht="15" customHeight="1">
      <c r="A59" s="24">
        <v>41565.36759259259</v>
      </c>
      <c r="B59" s="25" t="s">
        <v>0</v>
      </c>
      <c r="C59" s="25" t="s">
        <v>1</v>
      </c>
      <c r="D59" s="25" t="s">
        <v>2</v>
      </c>
      <c r="E59" s="26"/>
      <c r="F59" s="20" t="str">
        <f t="shared" si="1"/>
        <v> </v>
      </c>
      <c r="G59" s="21" t="str">
        <f>IF(AND(DAY(A59)&lt;&gt;DAY(A60),HOUR(A59)&lt;HOUR('[1]Лист1'!$F$1)),"Ранний уход"," ")</f>
        <v> </v>
      </c>
      <c r="H59" s="22" t="str">
        <f>IF(AND(DAY(A59)&lt;&gt;DAY(A58),HOUR(A59)&gt;=HOUR('[1]Лист1'!$G$1)),"опоздание на работу"," ")</f>
        <v> </v>
      </c>
    </row>
    <row r="60" spans="1:8" ht="15" customHeight="1">
      <c r="A60" s="24">
        <v>41565.515868055554</v>
      </c>
      <c r="B60" s="25" t="s">
        <v>0</v>
      </c>
      <c r="C60" s="25" t="s">
        <v>4</v>
      </c>
      <c r="D60" s="25" t="s">
        <v>2</v>
      </c>
      <c r="E60" s="26"/>
      <c r="F60" s="20" t="str">
        <f t="shared" si="1"/>
        <v> </v>
      </c>
      <c r="G60" s="21" t="str">
        <f>IF(AND(DAY(A60)&lt;&gt;DAY(A61),HOUR(A60)&lt;HOUR('[1]Лист1'!$F$1)),"Ранний уход"," ")</f>
        <v> </v>
      </c>
      <c r="H60" s="22" t="str">
        <f>IF(AND(DAY(A60)&lt;&gt;DAY(A59),HOUR(A60)&gt;=HOUR('[1]Лист1'!$G$1)),"опоздание на работу"," ")</f>
        <v> </v>
      </c>
    </row>
    <row r="61" spans="1:8" ht="15" customHeight="1">
      <c r="A61" s="24">
        <v>41565.548530092594</v>
      </c>
      <c r="B61" s="25" t="s">
        <v>0</v>
      </c>
      <c r="C61" s="25" t="s">
        <v>3</v>
      </c>
      <c r="D61" s="25" t="s">
        <v>2</v>
      </c>
      <c r="E61" s="26"/>
      <c r="F61" s="20" t="str">
        <f t="shared" si="1"/>
        <v> </v>
      </c>
      <c r="G61" s="21" t="str">
        <f>IF(AND(DAY(A61)&lt;&gt;DAY(A62),HOUR(A61)&lt;HOUR('[1]Лист1'!$F$1)),"Ранний уход"," ")</f>
        <v> </v>
      </c>
      <c r="H61" s="22" t="str">
        <f>IF(AND(DAY(A61)&lt;&gt;DAY(A60),HOUR(A61)&gt;=HOUR('[1]Лист1'!$G$1)),"опоздание на работу"," ")</f>
        <v> </v>
      </c>
    </row>
    <row r="62" spans="1:8" ht="15" customHeight="1">
      <c r="A62" s="24">
        <v>41565.68685185185</v>
      </c>
      <c r="B62" s="25" t="s">
        <v>0</v>
      </c>
      <c r="C62" s="25" t="s">
        <v>4</v>
      </c>
      <c r="D62" s="25" t="s">
        <v>2</v>
      </c>
      <c r="E62" s="26"/>
      <c r="F62" s="20" t="str">
        <f t="shared" si="1"/>
        <v> </v>
      </c>
      <c r="G62" s="21" t="str">
        <f>IF(AND(DAY(A62)&lt;&gt;DAY(A63),HOUR(A62)&lt;HOUR('[1]Лист1'!$F$1)),"Ранний уход"," ")</f>
        <v>Ранний уход</v>
      </c>
      <c r="H62" s="22" t="str">
        <f>IF(AND(DAY(A62)&lt;&gt;DAY(A61),HOUR(A62)&gt;=HOUR('[1]Лист1'!$G$1)),"опоздание на работу"," ")</f>
        <v> </v>
      </c>
    </row>
    <row r="63" spans="1:8" ht="15" customHeight="1">
      <c r="A63" s="24">
        <v>41568.36288194444</v>
      </c>
      <c r="B63" s="25" t="s">
        <v>0</v>
      </c>
      <c r="C63" s="25" t="s">
        <v>1</v>
      </c>
      <c r="D63" s="25" t="s">
        <v>2</v>
      </c>
      <c r="E63" s="26"/>
      <c r="F63" s="20" t="str">
        <f t="shared" si="1"/>
        <v> </v>
      </c>
      <c r="G63" s="21" t="str">
        <f>IF(AND(DAY(A63)&lt;&gt;DAY(A64),HOUR(A63)&lt;HOUR('[1]Лист1'!$F$1)),"Ранний уход"," ")</f>
        <v> </v>
      </c>
      <c r="H63" s="22" t="str">
        <f>IF(AND(DAY(A63)&lt;&gt;DAY(A62),HOUR(A63)&gt;=HOUR('[1]Лист1'!$G$1)),"опоздание на работу"," ")</f>
        <v> </v>
      </c>
    </row>
    <row r="64" spans="1:8" ht="15" customHeight="1">
      <c r="A64" s="24">
        <v>41568.514872685184</v>
      </c>
      <c r="B64" s="25" t="s">
        <v>0</v>
      </c>
      <c r="C64" s="25" t="s">
        <v>1</v>
      </c>
      <c r="D64" s="25" t="s">
        <v>2</v>
      </c>
      <c r="E64" s="26"/>
      <c r="F64" s="20" t="str">
        <f t="shared" si="1"/>
        <v> </v>
      </c>
      <c r="G64" s="21" t="str">
        <f>IF(AND(DAY(A64)&lt;&gt;DAY(A65),HOUR(A64)&lt;HOUR('[1]Лист1'!$F$1)),"Ранний уход"," ")</f>
        <v> </v>
      </c>
      <c r="H64" s="22" t="str">
        <f>IF(AND(DAY(A64)&lt;&gt;DAY(A63),HOUR(A64)&gt;=HOUR('[1]Лист1'!$G$1)),"опоздание на работу"," ")</f>
        <v> </v>
      </c>
    </row>
    <row r="65" spans="1:8" ht="15" customHeight="1">
      <c r="A65" s="24">
        <v>41568.5378125</v>
      </c>
      <c r="B65" s="25" t="s">
        <v>0</v>
      </c>
      <c r="C65" s="25" t="s">
        <v>3</v>
      </c>
      <c r="D65" s="25" t="s">
        <v>2</v>
      </c>
      <c r="E65" s="26"/>
      <c r="F65" s="20" t="str">
        <f t="shared" si="1"/>
        <v> </v>
      </c>
      <c r="G65" s="21" t="str">
        <f>IF(AND(DAY(A65)&lt;&gt;DAY(A66),HOUR(A65)&lt;HOUR('[1]Лист1'!$F$1)),"Ранний уход"," ")</f>
        <v> </v>
      </c>
      <c r="H65" s="22" t="str">
        <f>IF(AND(DAY(A65)&lt;&gt;DAY(A64),HOUR(A65)&gt;=HOUR('[1]Лист1'!$G$1)),"опоздание на работу"," ")</f>
        <v> </v>
      </c>
    </row>
    <row r="66" spans="1:8" ht="15" customHeight="1">
      <c r="A66" s="24">
        <v>41568.73447916667</v>
      </c>
      <c r="B66" s="25" t="s">
        <v>0</v>
      </c>
      <c r="C66" s="25" t="s">
        <v>1</v>
      </c>
      <c r="D66" s="25" t="s">
        <v>2</v>
      </c>
      <c r="E66" s="26"/>
      <c r="F66" s="20" t="str">
        <f t="shared" si="1"/>
        <v> </v>
      </c>
      <c r="G66" s="21" t="str">
        <f>IF(AND(DAY(A66)&lt;&gt;DAY(A67),HOUR(A66)&lt;HOUR('[1]Лист1'!$F$1)),"Ранний уход"," ")</f>
        <v> </v>
      </c>
      <c r="H66" s="22" t="str">
        <f>IF(AND(DAY(A66)&lt;&gt;DAY(A65),HOUR(A66)&gt;=HOUR('[1]Лист1'!$G$1)),"опоздание на работу"," ")</f>
        <v> </v>
      </c>
    </row>
    <row r="67" spans="1:8" ht="15" customHeight="1">
      <c r="A67" s="24">
        <v>41569.408217592594</v>
      </c>
      <c r="B67" s="25" t="s">
        <v>0</v>
      </c>
      <c r="C67" s="25" t="s">
        <v>4</v>
      </c>
      <c r="D67" s="25" t="s">
        <v>2</v>
      </c>
      <c r="E67" s="26"/>
      <c r="F67" s="20" t="str">
        <f t="shared" si="1"/>
        <v> </v>
      </c>
      <c r="G67" s="21" t="str">
        <f>IF(AND(DAY(A67)&lt;&gt;DAY(A68),HOUR(A67)&lt;HOUR('[1]Лист1'!$F$1)),"Ранний уход"," ")</f>
        <v> </v>
      </c>
      <c r="H67" s="22" t="str">
        <f>IF(AND(DAY(A67)&lt;&gt;DAY(A66),HOUR(A67)&gt;=HOUR('[1]Лист1'!$G$1)),"опоздание на работу"," ")</f>
        <v>опоздание на работу</v>
      </c>
    </row>
    <row r="68" spans="1:8" ht="15" customHeight="1">
      <c r="A68" s="24">
        <v>41569.52275462963</v>
      </c>
      <c r="B68" s="25" t="s">
        <v>0</v>
      </c>
      <c r="C68" s="25" t="s">
        <v>4</v>
      </c>
      <c r="D68" s="25" t="s">
        <v>2</v>
      </c>
      <c r="E68" s="26"/>
      <c r="F68" s="20" t="str">
        <f aca="true" t="shared" si="2" ref="F68:F74">IF(AND(DAY(A68)=DAY(A67),C67="Выход-1",(HOUR(A68-A67)*60+MINUTE(A68-A67))&gt;=60),"Отсутствовал больше часа"," ")</f>
        <v>Отсутствовал больше часа</v>
      </c>
      <c r="G68" s="21" t="str">
        <f>IF(AND(DAY(A68)&lt;&gt;DAY(A69),HOUR(A68)&lt;HOUR('[1]Лист1'!$F$1)),"Ранний уход"," ")</f>
        <v> </v>
      </c>
      <c r="H68" s="22" t="str">
        <f>IF(AND(DAY(A68)&lt;&gt;DAY(A67),HOUR(A68)&gt;=HOUR('[1]Лист1'!$G$1)),"опоздание на работу"," ")</f>
        <v> </v>
      </c>
    </row>
    <row r="69" spans="1:8" ht="15" customHeight="1">
      <c r="A69" s="24">
        <v>41569.55465277778</v>
      </c>
      <c r="B69" s="25" t="s">
        <v>0</v>
      </c>
      <c r="C69" s="25" t="s">
        <v>3</v>
      </c>
      <c r="D69" s="25" t="s">
        <v>2</v>
      </c>
      <c r="E69" s="26"/>
      <c r="F69" s="20" t="str">
        <f t="shared" si="2"/>
        <v> </v>
      </c>
      <c r="G69" s="21" t="str">
        <f>IF(AND(DAY(A69)&lt;&gt;DAY(A70),HOUR(A69)&lt;HOUR('[1]Лист1'!$F$1)),"Ранний уход"," ")</f>
        <v> </v>
      </c>
      <c r="H69" s="22" t="str">
        <f>IF(AND(DAY(A69)&lt;&gt;DAY(A68),HOUR(A69)&gt;=HOUR('[1]Лист1'!$G$1)),"опоздание на работу"," ")</f>
        <v> </v>
      </c>
    </row>
    <row r="70" spans="1:8" ht="15" customHeight="1">
      <c r="A70" s="24">
        <v>41569.733923611115</v>
      </c>
      <c r="B70" s="25" t="s">
        <v>0</v>
      </c>
      <c r="C70" s="25" t="s">
        <v>1</v>
      </c>
      <c r="D70" s="25" t="s">
        <v>2</v>
      </c>
      <c r="E70" s="26"/>
      <c r="F70" s="20" t="str">
        <f t="shared" si="2"/>
        <v> </v>
      </c>
      <c r="G70" s="21" t="str">
        <f>IF(AND(DAY(A70)&lt;&gt;DAY(A71),HOUR(A70)&lt;HOUR('[1]Лист1'!$F$1)),"Ранний уход"," ")</f>
        <v> </v>
      </c>
      <c r="H70" s="22" t="str">
        <f>IF(AND(DAY(A70)&lt;&gt;DAY(A69),HOUR(A70)&gt;=HOUR('[1]Лист1'!$G$1)),"опоздание на работу"," ")</f>
        <v> </v>
      </c>
    </row>
    <row r="71" spans="1:8" ht="15" customHeight="1">
      <c r="A71" s="24">
        <v>41570.36537037037</v>
      </c>
      <c r="B71" s="25" t="s">
        <v>0</v>
      </c>
      <c r="C71" s="25" t="s">
        <v>3</v>
      </c>
      <c r="D71" s="25" t="s">
        <v>2</v>
      </c>
      <c r="E71" s="26"/>
      <c r="F71" s="20" t="str">
        <f t="shared" si="2"/>
        <v> </v>
      </c>
      <c r="G71" s="21" t="str">
        <f>IF(AND(DAY(A71)&lt;&gt;DAY(A72),HOUR(A71)&lt;HOUR('[1]Лист1'!$F$1)),"Ранний уход"," ")</f>
        <v> </v>
      </c>
      <c r="H71" s="22" t="str">
        <f>IF(AND(DAY(A71)&lt;&gt;DAY(A70),HOUR(A71)&gt;=HOUR('[1]Лист1'!$G$1)),"опоздание на работу"," ")</f>
        <v> </v>
      </c>
    </row>
    <row r="72" spans="1:8" ht="15" customHeight="1">
      <c r="A72" s="24">
        <v>41570.516851851855</v>
      </c>
      <c r="B72" s="25" t="s">
        <v>0</v>
      </c>
      <c r="C72" s="25" t="s">
        <v>1</v>
      </c>
      <c r="D72" s="25" t="s">
        <v>2</v>
      </c>
      <c r="E72" s="26"/>
      <c r="F72" s="20" t="str">
        <f t="shared" si="2"/>
        <v> </v>
      </c>
      <c r="G72" s="21" t="str">
        <f>IF(AND(DAY(A72)&lt;&gt;DAY(A73),HOUR(A72)&lt;HOUR('[1]Лист1'!$F$1)),"Ранний уход"," ")</f>
        <v> </v>
      </c>
      <c r="H72" s="22" t="str">
        <f>IF(AND(DAY(A72)&lt;&gt;DAY(A71),HOUR(A72)&gt;=HOUR('[1]Лист1'!$G$1)),"опоздание на работу"," ")</f>
        <v> </v>
      </c>
    </row>
    <row r="73" spans="1:8" ht="15" customHeight="1">
      <c r="A73" s="24">
        <v>41570.55155092593</v>
      </c>
      <c r="B73" s="25" t="s">
        <v>0</v>
      </c>
      <c r="C73" s="25" t="s">
        <v>1</v>
      </c>
      <c r="D73" s="25" t="s">
        <v>2</v>
      </c>
      <c r="E73" s="26"/>
      <c r="F73" s="20" t="str">
        <f t="shared" si="2"/>
        <v> </v>
      </c>
      <c r="G73" s="21" t="str">
        <f>IF(AND(DAY(A73)&lt;&gt;DAY(A74),HOUR(A73)&lt;HOUR('[1]Лист1'!$F$1)),"Ранний уход"," ")</f>
        <v> </v>
      </c>
      <c r="H73" s="22" t="str">
        <f>IF(AND(DAY(A73)&lt;&gt;DAY(A72),HOUR(A73)&gt;=HOUR('[1]Лист1'!$G$1)),"опоздание на работу"," ")</f>
        <v> </v>
      </c>
    </row>
    <row r="74" spans="1:8" ht="15" customHeight="1">
      <c r="A74" s="24">
        <v>41570.73423611111</v>
      </c>
      <c r="B74" s="25" t="s">
        <v>0</v>
      </c>
      <c r="C74" s="25" t="s">
        <v>1</v>
      </c>
      <c r="D74" s="25" t="s">
        <v>2</v>
      </c>
      <c r="E74" s="26"/>
      <c r="F74" s="20" t="str">
        <f t="shared" si="2"/>
        <v> </v>
      </c>
      <c r="G74" s="21" t="str">
        <f>IF(AND(DAY(A74)&lt;&gt;DAY(A75),HOUR(A74)&lt;HOUR('[1]Лист1'!$F$1)),"Ранний уход"," ")</f>
        <v> </v>
      </c>
      <c r="H74" s="22" t="str">
        <f>IF(AND(DAY(A74)&lt;&gt;DAY(A73),HOUR(A74)&gt;=HOUR('[1]Лист1'!$G$1)),"опоздание на работу"," ")</f>
        <v> </v>
      </c>
    </row>
  </sheetData>
  <sheetProtection/>
  <autoFilter ref="E1:E74"/>
  <mergeCells count="6">
    <mergeCell ref="A1:A3"/>
    <mergeCell ref="B1:D1"/>
    <mergeCell ref="E1:E3"/>
    <mergeCell ref="F1:H2"/>
    <mergeCell ref="B2:D2"/>
    <mergeCell ref="B3:D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I16" sqref="I16"/>
    </sheetView>
  </sheetViews>
  <sheetFormatPr defaultColWidth="9.140625" defaultRowHeight="15" customHeight="1"/>
  <cols>
    <col min="1" max="1" width="19.7109375" style="0" bestFit="1" customWidth="1"/>
    <col min="2" max="2" width="21.7109375" style="0" bestFit="1" customWidth="1"/>
    <col min="3" max="3" width="11.140625" style="0" bestFit="1" customWidth="1"/>
    <col min="4" max="4" width="52.00390625" style="0" bestFit="1" customWidth="1"/>
    <col min="5" max="5" width="48.8515625" style="0" bestFit="1" customWidth="1"/>
  </cols>
  <sheetData>
    <row r="1" spans="1:14" ht="19.5" customHeight="1" thickBot="1">
      <c r="A1" s="31" t="s">
        <v>15</v>
      </c>
      <c r="B1" s="31"/>
      <c r="C1" s="31"/>
      <c r="D1" s="31"/>
      <c r="E1" s="31"/>
      <c r="H1" s="32" t="s">
        <v>16</v>
      </c>
      <c r="I1" s="32"/>
      <c r="J1" s="32"/>
      <c r="K1" s="32"/>
      <c r="L1" s="32"/>
      <c r="M1" s="32"/>
      <c r="N1" s="32"/>
    </row>
    <row r="2" spans="1:14" ht="18.75" customHeight="1">
      <c r="A2" s="33" t="s">
        <v>17</v>
      </c>
      <c r="B2" s="35" t="s">
        <v>6</v>
      </c>
      <c r="C2" s="37"/>
      <c r="D2" s="36"/>
      <c r="E2" s="38" t="s">
        <v>7</v>
      </c>
      <c r="H2" s="32"/>
      <c r="I2" s="32"/>
      <c r="J2" s="32"/>
      <c r="K2" s="32"/>
      <c r="L2" s="32"/>
      <c r="M2" s="32"/>
      <c r="N2" s="32"/>
    </row>
    <row r="3" spans="1:14" ht="19.5" customHeight="1" thickBot="1">
      <c r="A3" s="34"/>
      <c r="B3" s="40" t="s">
        <v>8</v>
      </c>
      <c r="C3" s="42"/>
      <c r="D3" s="41"/>
      <c r="E3" s="39"/>
      <c r="H3" s="32"/>
      <c r="I3" s="32"/>
      <c r="J3" s="32"/>
      <c r="K3" s="32"/>
      <c r="L3" s="32"/>
      <c r="M3" s="32"/>
      <c r="N3" s="32"/>
    </row>
    <row r="4" spans="1:14" ht="18.75" customHeight="1">
      <c r="A4" s="43">
        <v>41540.53871527778</v>
      </c>
      <c r="B4" s="44" t="s">
        <v>0</v>
      </c>
      <c r="C4" s="45" t="s">
        <v>4</v>
      </c>
      <c r="D4" s="46" t="s">
        <v>2</v>
      </c>
      <c r="E4" s="47" t="s">
        <v>14</v>
      </c>
      <c r="H4" s="32"/>
      <c r="I4" s="32"/>
      <c r="J4" s="32"/>
      <c r="K4" s="32"/>
      <c r="L4" s="32"/>
      <c r="M4" s="32"/>
      <c r="N4" s="32"/>
    </row>
    <row r="5" spans="1:5" ht="18.75" customHeight="1">
      <c r="A5" s="48">
        <v>41541.38417824074</v>
      </c>
      <c r="B5" s="49" t="s">
        <v>0</v>
      </c>
      <c r="C5" s="50" t="s">
        <v>4</v>
      </c>
      <c r="D5" s="51" t="s">
        <v>2</v>
      </c>
      <c r="E5" s="52" t="s">
        <v>12</v>
      </c>
    </row>
    <row r="6" spans="1:5" ht="18.75" customHeight="1">
      <c r="A6" s="48">
        <v>41541.59337962963</v>
      </c>
      <c r="B6" s="49" t="s">
        <v>0</v>
      </c>
      <c r="C6" s="50" t="s">
        <v>1</v>
      </c>
      <c r="D6" s="51" t="s">
        <v>2</v>
      </c>
      <c r="E6" s="53"/>
    </row>
    <row r="7" spans="1:5" ht="18.75" customHeight="1">
      <c r="A7" s="43">
        <v>41543.60189814815</v>
      </c>
      <c r="B7" s="44" t="s">
        <v>0</v>
      </c>
      <c r="C7" s="45" t="s">
        <v>4</v>
      </c>
      <c r="D7" s="46" t="s">
        <v>2</v>
      </c>
      <c r="E7" s="47" t="s">
        <v>14</v>
      </c>
    </row>
    <row r="8" spans="1:5" ht="15.75" customHeight="1" thickBot="1">
      <c r="A8" s="54"/>
      <c r="B8" s="54"/>
      <c r="C8" s="54"/>
      <c r="D8" s="55"/>
      <c r="E8" s="56"/>
    </row>
    <row r="9" spans="1:5" ht="18.75" customHeight="1">
      <c r="A9" s="33" t="s">
        <v>17</v>
      </c>
      <c r="B9" s="35" t="s">
        <v>6</v>
      </c>
      <c r="C9" s="37"/>
      <c r="D9" s="36"/>
      <c r="E9" s="38" t="s">
        <v>7</v>
      </c>
    </row>
    <row r="10" spans="1:5" ht="19.5" customHeight="1" thickBot="1">
      <c r="A10" s="34"/>
      <c r="B10" s="40" t="s">
        <v>8</v>
      </c>
      <c r="C10" s="42"/>
      <c r="D10" s="41"/>
      <c r="E10" s="39"/>
    </row>
    <row r="11" spans="1:5" ht="18.75" customHeight="1">
      <c r="A11" s="57">
        <v>41542.48769675926</v>
      </c>
      <c r="B11" s="58" t="s">
        <v>0</v>
      </c>
      <c r="C11" s="59" t="s">
        <v>4</v>
      </c>
      <c r="D11" s="60" t="s">
        <v>18</v>
      </c>
      <c r="E11" s="61" t="s">
        <v>12</v>
      </c>
    </row>
    <row r="12" spans="1:5" ht="18.75" customHeight="1">
      <c r="A12" s="57">
        <v>41542.63346064815</v>
      </c>
      <c r="B12" s="58" t="s">
        <v>0</v>
      </c>
      <c r="C12" s="59" t="s">
        <v>1</v>
      </c>
      <c r="D12" s="60" t="s">
        <v>18</v>
      </c>
      <c r="E12" s="53"/>
    </row>
    <row r="13" spans="1:5" ht="18.75" customHeight="1">
      <c r="A13" s="62">
        <v>41547.50934027778</v>
      </c>
      <c r="B13" s="63" t="s">
        <v>0</v>
      </c>
      <c r="C13" s="64" t="s">
        <v>4</v>
      </c>
      <c r="D13" s="65" t="s">
        <v>18</v>
      </c>
      <c r="E13" s="47" t="s">
        <v>14</v>
      </c>
    </row>
    <row r="14" spans="1:5" ht="15.75" customHeight="1" thickBot="1">
      <c r="A14" s="54"/>
      <c r="B14" s="54"/>
      <c r="C14" s="54"/>
      <c r="D14" s="55"/>
      <c r="E14" s="56"/>
    </row>
    <row r="15" spans="1:5" ht="18.75" customHeight="1">
      <c r="A15" s="33" t="s">
        <v>17</v>
      </c>
      <c r="B15" s="35" t="s">
        <v>6</v>
      </c>
      <c r="C15" s="37"/>
      <c r="D15" s="36"/>
      <c r="E15" s="38" t="s">
        <v>7</v>
      </c>
    </row>
    <row r="16" spans="1:5" ht="19.5" customHeight="1" thickBot="1">
      <c r="A16" s="34"/>
      <c r="B16" s="40" t="s">
        <v>8</v>
      </c>
      <c r="C16" s="42"/>
      <c r="D16" s="41"/>
      <c r="E16" s="66"/>
    </row>
    <row r="17" spans="1:5" ht="18.75" customHeight="1">
      <c r="A17" s="67">
        <v>41521.457974537036</v>
      </c>
      <c r="B17" s="68" t="s">
        <v>0</v>
      </c>
      <c r="C17" s="69" t="s">
        <v>4</v>
      </c>
      <c r="D17" s="70" t="s">
        <v>19</v>
      </c>
      <c r="E17" s="52" t="s">
        <v>12</v>
      </c>
    </row>
    <row r="18" spans="1:5" ht="18.75" customHeight="1">
      <c r="A18" s="71">
        <v>41521.52542824074</v>
      </c>
      <c r="B18" s="72" t="s">
        <v>0</v>
      </c>
      <c r="C18" s="73" t="s">
        <v>1</v>
      </c>
      <c r="D18" s="74" t="s">
        <v>19</v>
      </c>
      <c r="E18" s="53"/>
    </row>
    <row r="19" spans="1:5" ht="15.75" customHeight="1" thickBot="1">
      <c r="A19" s="54"/>
      <c r="B19" s="54"/>
      <c r="C19" s="54"/>
      <c r="D19" s="55"/>
      <c r="E19" s="56"/>
    </row>
    <row r="20" spans="1:5" ht="18.75" customHeight="1">
      <c r="A20" s="33" t="s">
        <v>17</v>
      </c>
      <c r="B20" s="35" t="s">
        <v>6</v>
      </c>
      <c r="C20" s="37"/>
      <c r="D20" s="36"/>
      <c r="E20" s="38" t="s">
        <v>7</v>
      </c>
    </row>
    <row r="21" spans="1:5" ht="19.5" customHeight="1" thickBot="1">
      <c r="A21" s="34"/>
      <c r="B21" s="40" t="s">
        <v>8</v>
      </c>
      <c r="C21" s="42"/>
      <c r="D21" s="41"/>
      <c r="E21" s="39"/>
    </row>
    <row r="22" spans="1:5" ht="18.75" customHeight="1">
      <c r="A22" s="71">
        <v>41528.5834837963</v>
      </c>
      <c r="B22" s="72" t="s">
        <v>0</v>
      </c>
      <c r="C22" s="73" t="s">
        <v>1</v>
      </c>
      <c r="D22" s="74" t="s">
        <v>20</v>
      </c>
      <c r="E22" s="75" t="s">
        <v>13</v>
      </c>
    </row>
    <row r="23" spans="1:5" ht="18.75" customHeight="1">
      <c r="A23" s="67">
        <v>41530.46295138889</v>
      </c>
      <c r="B23" s="68" t="s">
        <v>0</v>
      </c>
      <c r="C23" s="69" t="s">
        <v>4</v>
      </c>
      <c r="D23" s="70" t="s">
        <v>20</v>
      </c>
      <c r="E23" s="76" t="s">
        <v>12</v>
      </c>
    </row>
    <row r="24" spans="1:5" ht="18.75" customHeight="1">
      <c r="A24" s="71">
        <v>41530.61560185185</v>
      </c>
      <c r="B24" s="72" t="s">
        <v>0</v>
      </c>
      <c r="C24" s="73" t="s">
        <v>1</v>
      </c>
      <c r="D24" s="74" t="s">
        <v>20</v>
      </c>
      <c r="E24" s="77"/>
    </row>
    <row r="25" spans="1:5" ht="18.75" customHeight="1">
      <c r="A25" s="62">
        <v>41537.39572916667</v>
      </c>
      <c r="B25" s="63" t="s">
        <v>0</v>
      </c>
      <c r="C25" s="64" t="s">
        <v>4</v>
      </c>
      <c r="D25" s="65" t="s">
        <v>20</v>
      </c>
      <c r="E25" s="76" t="s">
        <v>12</v>
      </c>
    </row>
    <row r="26" spans="1:5" ht="18.75" customHeight="1">
      <c r="A26" s="57">
        <v>41537.47864583333</v>
      </c>
      <c r="B26" s="58" t="s">
        <v>0</v>
      </c>
      <c r="C26" s="59" t="s">
        <v>1</v>
      </c>
      <c r="D26" s="60" t="s">
        <v>20</v>
      </c>
      <c r="E26" s="77"/>
    </row>
    <row r="27" spans="1:5" ht="18.75" customHeight="1">
      <c r="A27" s="62">
        <v>41541.616689814815</v>
      </c>
      <c r="B27" s="63" t="s">
        <v>0</v>
      </c>
      <c r="C27" s="64" t="s">
        <v>1</v>
      </c>
      <c r="D27" s="65" t="s">
        <v>20</v>
      </c>
      <c r="E27" s="75" t="s">
        <v>13</v>
      </c>
    </row>
    <row r="28" spans="1:5" ht="18.75" customHeight="1">
      <c r="A28" s="62">
        <v>41542.65046296296</v>
      </c>
      <c r="B28" s="63" t="s">
        <v>0</v>
      </c>
      <c r="C28" s="64" t="s">
        <v>4</v>
      </c>
      <c r="D28" s="65" t="s">
        <v>20</v>
      </c>
      <c r="E28" s="47" t="s">
        <v>14</v>
      </c>
    </row>
    <row r="29" spans="1:5" ht="18.75" customHeight="1">
      <c r="A29" s="62">
        <v>41547.50517361111</v>
      </c>
      <c r="B29" s="63" t="s">
        <v>0</v>
      </c>
      <c r="C29" s="64" t="s">
        <v>4</v>
      </c>
      <c r="D29" s="65" t="s">
        <v>20</v>
      </c>
      <c r="E29" s="52" t="s">
        <v>12</v>
      </c>
    </row>
    <row r="30" spans="1:5" ht="18.75" customHeight="1">
      <c r="A30" s="62">
        <v>41547.637870370374</v>
      </c>
      <c r="B30" s="63" t="s">
        <v>0</v>
      </c>
      <c r="C30" s="64" t="s">
        <v>1</v>
      </c>
      <c r="D30" s="65" t="s">
        <v>20</v>
      </c>
      <c r="E30" s="53"/>
    </row>
    <row r="31" spans="1:5" ht="15" customHeight="1">
      <c r="A31" s="54"/>
      <c r="B31" s="54"/>
      <c r="C31" s="54"/>
      <c r="D31" s="55"/>
      <c r="E31" s="56"/>
    </row>
  </sheetData>
  <sheetProtection/>
  <mergeCells count="24">
    <mergeCell ref="E23:E24"/>
    <mergeCell ref="E25:E26"/>
    <mergeCell ref="E29:E30"/>
    <mergeCell ref="A15:A16"/>
    <mergeCell ref="B15:D15"/>
    <mergeCell ref="E15:E16"/>
    <mergeCell ref="B16:D16"/>
    <mergeCell ref="E17:E18"/>
    <mergeCell ref="A20:A21"/>
    <mergeCell ref="B20:D20"/>
    <mergeCell ref="E20:E21"/>
    <mergeCell ref="B21:D21"/>
    <mergeCell ref="E5:E6"/>
    <mergeCell ref="A9:A10"/>
    <mergeCell ref="B9:D9"/>
    <mergeCell ref="E9:E10"/>
    <mergeCell ref="B10:D10"/>
    <mergeCell ref="E11:E12"/>
    <mergeCell ref="A1:E1"/>
    <mergeCell ref="H1:N4"/>
    <mergeCell ref="A2:A3"/>
    <mergeCell ref="B2:D2"/>
    <mergeCell ref="E2:E3"/>
    <mergeCell ref="B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Компанець Вячеслав</dc:creator>
  <cp:keywords/>
  <dc:description/>
  <cp:lastModifiedBy>Компанець Вячеслав</cp:lastModifiedBy>
  <dcterms:created xsi:type="dcterms:W3CDTF">2013-10-24T04:52:42Z</dcterms:created>
  <dcterms:modified xsi:type="dcterms:W3CDTF">2013-10-24T06:18:11Z</dcterms:modified>
  <cp:category/>
  <cp:version/>
  <cp:contentType/>
  <cp:contentStatus/>
</cp:coreProperties>
</file>