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35" windowWidth="19095" windowHeight="11700" activeTab="3"/>
  </bookViews>
  <sheets>
    <sheet name="сентябрь" sheetId="5" r:id="rId1"/>
    <sheet name="октябрь" sheetId="1" r:id="rId2"/>
    <sheet name="ноябрь" sheetId="2" r:id="rId3"/>
    <sheet name="СВОДНАЯ" sheetId="4" r:id="rId4"/>
    <sheet name="Лист3" sheetId="3" r:id="rId5"/>
  </sheets>
  <externalReferences>
    <externalReference r:id="rId6"/>
  </externalReferences>
  <definedNames>
    <definedName name="мес">Лист3!$A$2:$A$5</definedName>
  </definedNames>
  <calcPr calcId="145621"/>
</workbook>
</file>

<file path=xl/calcChain.xml><?xml version="1.0" encoding="utf-8"?>
<calcChain xmlns="http://schemas.openxmlformats.org/spreadsheetml/2006/main">
  <c r="G4" i="4" l="1"/>
  <c r="C4" i="4"/>
  <c r="D4" i="4"/>
  <c r="D8" i="4"/>
  <c r="D12" i="4"/>
  <c r="D16" i="4"/>
  <c r="D20" i="4"/>
  <c r="D24" i="4"/>
  <c r="D28" i="4"/>
  <c r="D32" i="4"/>
  <c r="D36" i="4"/>
  <c r="D10" i="4"/>
  <c r="D22" i="4"/>
  <c r="D30" i="4"/>
  <c r="D34" i="4"/>
  <c r="D7" i="4"/>
  <c r="D15" i="4"/>
  <c r="D23" i="4"/>
  <c r="D31" i="4"/>
  <c r="D39" i="4"/>
  <c r="D5" i="4"/>
  <c r="D9" i="4"/>
  <c r="D13" i="4"/>
  <c r="D17" i="4"/>
  <c r="D21" i="4"/>
  <c r="D25" i="4"/>
  <c r="D29" i="4"/>
  <c r="D33" i="4"/>
  <c r="D37" i="4"/>
  <c r="D6" i="4"/>
  <c r="D14" i="4"/>
  <c r="D18" i="4"/>
  <c r="D26" i="4"/>
  <c r="D38" i="4"/>
  <c r="D11" i="4"/>
  <c r="D19" i="4"/>
  <c r="D27" i="4"/>
  <c r="D35" i="4"/>
  <c r="C33" i="4"/>
  <c r="C37" i="4"/>
  <c r="C34" i="4"/>
  <c r="C38" i="4"/>
  <c r="C35" i="4"/>
  <c r="C39" i="4"/>
  <c r="C32" i="4"/>
  <c r="C36" i="4"/>
  <c r="C6" i="4"/>
  <c r="C10" i="4"/>
  <c r="C14" i="4"/>
  <c r="C18" i="4"/>
  <c r="C22" i="4"/>
  <c r="C26" i="4"/>
  <c r="C30" i="4"/>
  <c r="C7" i="4"/>
  <c r="C11" i="4"/>
  <c r="C15" i="4"/>
  <c r="C19" i="4"/>
  <c r="C23" i="4"/>
  <c r="C27" i="4"/>
  <c r="C31" i="4"/>
  <c r="C8" i="4"/>
  <c r="C12" i="4"/>
  <c r="C16" i="4"/>
  <c r="C20" i="4"/>
  <c r="C24" i="4"/>
  <c r="C28" i="4"/>
  <c r="C5" i="4"/>
  <c r="C9" i="4"/>
  <c r="C13" i="4"/>
  <c r="C17" i="4"/>
  <c r="C21" i="4"/>
  <c r="C25" i="4"/>
  <c r="C29" i="4"/>
  <c r="E7" i="4" l="1"/>
  <c r="E27" i="4"/>
  <c r="E21" i="4"/>
  <c r="E24" i="4"/>
  <c r="E23" i="4"/>
  <c r="E9" i="4"/>
  <c r="E16" i="4"/>
  <c r="E25" i="4"/>
  <c r="E17" i="4"/>
  <c r="E22" i="4"/>
  <c r="E13" i="4"/>
  <c r="E19" i="4"/>
  <c r="E29" i="4"/>
  <c r="E14" i="4"/>
  <c r="E12" i="4"/>
  <c r="E11" i="4"/>
  <c r="E15" i="4"/>
  <c r="E6" i="4"/>
  <c r="E18" i="4"/>
  <c r="E28" i="4"/>
  <c r="E26" i="4"/>
  <c r="E4" i="4"/>
  <c r="E10" i="4"/>
  <c r="E5" i="4"/>
  <c r="E8" i="4"/>
  <c r="E20" i="4"/>
</calcChain>
</file>

<file path=xl/sharedStrings.xml><?xml version="1.0" encoding="utf-8"?>
<sst xmlns="http://schemas.openxmlformats.org/spreadsheetml/2006/main" count="135" uniqueCount="44">
  <si>
    <t>Наименование</t>
  </si>
  <si>
    <t>Артикул</t>
  </si>
  <si>
    <t>Цена с НДС, руб.</t>
  </si>
  <si>
    <t>Подоконник Меллер 200мм белый</t>
  </si>
  <si>
    <t>Подоконник Меллер 200мм венге</t>
  </si>
  <si>
    <t>Подоконник Меллер 200мм золотой дуб</t>
  </si>
  <si>
    <t>Подоконник Меллер 200мм мрамор-классика</t>
  </si>
  <si>
    <t>Подоконник Меллер 200мм светлый дуб</t>
  </si>
  <si>
    <t>Подоконник Меллер 300мм белый</t>
  </si>
  <si>
    <t>Подоконник Меллер 300мм венге</t>
  </si>
  <si>
    <t>Подоконник Меллер 300мм золотой дуб</t>
  </si>
  <si>
    <t>Подоконник Меллер 300мм махагон</t>
  </si>
  <si>
    <t>Подоконник Меллер 400мм белый</t>
  </si>
  <si>
    <t>Подоконник Меллер 400мм золотой дуб</t>
  </si>
  <si>
    <t>Подоконник Меллер 500мм белый</t>
  </si>
  <si>
    <t>Подоконник Меллер 500мм махагон</t>
  </si>
  <si>
    <t>Подоконник Меллер 500мм светлый мрамор</t>
  </si>
  <si>
    <t>Подоконник Меллер 600мм белый</t>
  </si>
  <si>
    <t>Подоконник Меллер 600мм венге</t>
  </si>
  <si>
    <t>Подоконник Меллер 600мм золотой дуб</t>
  </si>
  <si>
    <t>Подоконник Меллер 600мм махагон</t>
  </si>
  <si>
    <t>Заглушка Меллер 460мм белая</t>
  </si>
  <si>
    <t>Заглушка Меллер 460мм венге</t>
  </si>
  <si>
    <t>Заглушка Меллер 460мм махагон</t>
  </si>
  <si>
    <t>Подоконник Баусет 200мм белый</t>
  </si>
  <si>
    <t>Подоконник Баусет 300мм белый</t>
  </si>
  <si>
    <t>Подоконник Баусет 400мм белый</t>
  </si>
  <si>
    <t>Подоконник Баусет 500мм белый</t>
  </si>
  <si>
    <t>Подоконник Баусет 600мм белый</t>
  </si>
  <si>
    <t>месяцы</t>
  </si>
  <si>
    <t>октябрь</t>
  </si>
  <si>
    <t>ноябрь</t>
  </si>
  <si>
    <t>декабрь</t>
  </si>
  <si>
    <t>сентябрь</t>
  </si>
  <si>
    <t>разница</t>
  </si>
  <si>
    <t>Лента клейкая 4 мм (50 м)</t>
  </si>
  <si>
    <t>Подкладка под стеклопакет</t>
  </si>
  <si>
    <t>Подкладка под стеклопакет 100/20/1, белые (века)</t>
  </si>
  <si>
    <t>Силикон черный 600 мл. для стеклопакетов (ДС 3540)</t>
  </si>
  <si>
    <t>Стекло 4 мм М1 2600х1800</t>
  </si>
  <si>
    <t>Сэндвич 3000х1500х10 бел.матовая 2-х стор.</t>
  </si>
  <si>
    <t>Сэндвич 3000х1500х24 бел.матовая 2-х стор.экструд.</t>
  </si>
  <si>
    <t>Сэндвич 3000х1500х32 экструд.</t>
  </si>
  <si>
    <t>Сэндвич 3000х1500х42 бел.матовая 2-х стор.экструдир.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</si>
</sst>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2" borderId="1" xfId="1" applyFont="1" applyFill="1" applyBorder="1" applyAlignment="1">
      <alignment vertical="top" wrapText="1"/>
    </xf>
  </cellXfs>
  <cellStyles count="2">
    <cellStyle name="Обычный" xfId="0" builtinId="0"/>
    <cellStyle name="Обычный_Лист1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143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"/>
      <sheetName val="октябрь"/>
      <sheetName val="ноябрь"/>
      <sheetName val="декабрь"/>
    </sheetNames>
    <sheetDataSet>
      <sheetData sheetId="0">
        <row r="4">
          <cell r="C4">
            <v>95.59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C37"/>
  <sheetViews>
    <sheetView workbookViewId="0">
      <selection activeCell="D1" sqref="D1:D65536"/>
    </sheetView>
  </sheetViews>
  <sheetFormatPr defaultRowHeight="15" x14ac:dyDescent="0.25"/>
  <cols>
    <col min="1" max="1" width="56.7109375" customWidth="1"/>
    <col min="2" max="2" width="14.85546875" customWidth="1"/>
    <col min="3" max="3" width="16.42578125" customWidth="1"/>
  </cols>
  <sheetData>
    <row r="2" spans="1:3" ht="15.75" thickBot="1" x14ac:dyDescent="0.3"/>
    <row r="3" spans="1:3" ht="15.75" thickBot="1" x14ac:dyDescent="0.3">
      <c r="A3" s="8" t="s">
        <v>0</v>
      </c>
      <c r="B3" s="9" t="s">
        <v>1</v>
      </c>
      <c r="C3" s="9" t="s">
        <v>2</v>
      </c>
    </row>
    <row r="4" spans="1:3" x14ac:dyDescent="0.25">
      <c r="A4" s="5" t="s">
        <v>3</v>
      </c>
      <c r="B4" s="6"/>
      <c r="C4" s="6">
        <v>340.11</v>
      </c>
    </row>
    <row r="5" spans="1:3" x14ac:dyDescent="0.25">
      <c r="A5" s="2" t="s">
        <v>4</v>
      </c>
      <c r="B5" s="1"/>
      <c r="C5" s="1">
        <v>370.1</v>
      </c>
    </row>
    <row r="6" spans="1:3" x14ac:dyDescent="0.25">
      <c r="A6" s="2" t="s">
        <v>5</v>
      </c>
      <c r="B6" s="1"/>
      <c r="C6" s="1">
        <v>330</v>
      </c>
    </row>
    <row r="7" spans="1:3" x14ac:dyDescent="0.25">
      <c r="A7" s="2" t="s">
        <v>6</v>
      </c>
      <c r="B7" s="1"/>
      <c r="C7" s="1">
        <v>423.73</v>
      </c>
    </row>
    <row r="8" spans="1:3" x14ac:dyDescent="0.25">
      <c r="A8" s="2" t="s">
        <v>7</v>
      </c>
      <c r="B8" s="1"/>
      <c r="C8" s="1">
        <v>367.18</v>
      </c>
    </row>
    <row r="9" spans="1:3" x14ac:dyDescent="0.25">
      <c r="A9" s="2" t="s">
        <v>8</v>
      </c>
      <c r="B9" s="1"/>
      <c r="C9" s="1">
        <v>450.56</v>
      </c>
    </row>
    <row r="10" spans="1:3" x14ac:dyDescent="0.25">
      <c r="A10" s="2" t="s">
        <v>9</v>
      </c>
      <c r="B10" s="1"/>
      <c r="C10" s="1">
        <v>469.24</v>
      </c>
    </row>
    <row r="11" spans="1:3" x14ac:dyDescent="0.25">
      <c r="A11" s="2" t="s">
        <v>10</v>
      </c>
      <c r="B11" s="1"/>
      <c r="C11" s="1">
        <v>551.21</v>
      </c>
    </row>
    <row r="12" spans="1:3" x14ac:dyDescent="0.25">
      <c r="A12" s="2" t="s">
        <v>11</v>
      </c>
      <c r="B12" s="1"/>
      <c r="C12" s="1">
        <v>552</v>
      </c>
    </row>
    <row r="13" spans="1:3" x14ac:dyDescent="0.25">
      <c r="A13" s="2" t="s">
        <v>12</v>
      </c>
      <c r="B13" s="1"/>
      <c r="C13" s="1">
        <v>610.76</v>
      </c>
    </row>
    <row r="14" spans="1:3" x14ac:dyDescent="0.25">
      <c r="A14" s="2" t="s">
        <v>13</v>
      </c>
      <c r="B14" s="1"/>
      <c r="C14" s="1">
        <v>683.26</v>
      </c>
    </row>
    <row r="15" spans="1:3" x14ac:dyDescent="0.25">
      <c r="A15" s="2" t="s">
        <v>14</v>
      </c>
      <c r="B15" s="1"/>
      <c r="C15" s="1">
        <v>800</v>
      </c>
    </row>
    <row r="16" spans="1:3" x14ac:dyDescent="0.25">
      <c r="A16" s="2" t="s">
        <v>15</v>
      </c>
      <c r="B16" s="1"/>
      <c r="C16" s="1">
        <v>1192.1400000000001</v>
      </c>
    </row>
    <row r="17" spans="1:3" x14ac:dyDescent="0.25">
      <c r="A17" s="2" t="s">
        <v>16</v>
      </c>
      <c r="B17" s="1"/>
      <c r="C17" s="1">
        <v>936.14</v>
      </c>
    </row>
    <row r="18" spans="1:3" x14ac:dyDescent="0.25">
      <c r="A18" s="2" t="s">
        <v>17</v>
      </c>
      <c r="B18" s="1"/>
      <c r="C18" s="1">
        <v>919.11</v>
      </c>
    </row>
    <row r="19" spans="1:3" x14ac:dyDescent="0.25">
      <c r="A19" s="2" t="s">
        <v>18</v>
      </c>
      <c r="B19" s="1"/>
      <c r="C19" s="1">
        <v>1005.66</v>
      </c>
    </row>
    <row r="20" spans="1:3" x14ac:dyDescent="0.25">
      <c r="A20" s="2" t="s">
        <v>19</v>
      </c>
      <c r="B20" s="1"/>
      <c r="C20" s="1">
        <v>1017.63</v>
      </c>
    </row>
    <row r="21" spans="1:3" x14ac:dyDescent="0.25">
      <c r="A21" s="2" t="s">
        <v>20</v>
      </c>
      <c r="B21" s="1"/>
      <c r="C21" s="1">
        <v>1290.82</v>
      </c>
    </row>
    <row r="22" spans="1:3" x14ac:dyDescent="0.25">
      <c r="A22" s="2" t="s">
        <v>21</v>
      </c>
      <c r="B22" s="1"/>
      <c r="C22" s="1">
        <v>46.57</v>
      </c>
    </row>
    <row r="23" spans="1:3" x14ac:dyDescent="0.25">
      <c r="A23" s="2" t="s">
        <v>22</v>
      </c>
      <c r="B23" s="1"/>
      <c r="C23" s="1">
        <v>50.38</v>
      </c>
    </row>
    <row r="24" spans="1:3" x14ac:dyDescent="0.25">
      <c r="A24" s="2" t="s">
        <v>23</v>
      </c>
      <c r="B24" s="1"/>
      <c r="C24" s="1">
        <v>50.38</v>
      </c>
    </row>
    <row r="25" spans="1:3" x14ac:dyDescent="0.25">
      <c r="A25" s="2" t="s">
        <v>24</v>
      </c>
      <c r="B25" s="1"/>
      <c r="C25" s="1">
        <v>88.73</v>
      </c>
    </row>
    <row r="26" spans="1:3" x14ac:dyDescent="0.25">
      <c r="A26" s="2" t="s">
        <v>25</v>
      </c>
      <c r="B26" s="1"/>
      <c r="C26" s="1">
        <v>133.36000000000001</v>
      </c>
    </row>
    <row r="27" spans="1:3" x14ac:dyDescent="0.25">
      <c r="A27" s="2" t="s">
        <v>26</v>
      </c>
      <c r="B27" s="1"/>
      <c r="C27" s="1">
        <v>200</v>
      </c>
    </row>
    <row r="28" spans="1:3" x14ac:dyDescent="0.25">
      <c r="A28" s="2" t="s">
        <v>27</v>
      </c>
      <c r="B28" s="1"/>
      <c r="C28" s="1">
        <v>222.26</v>
      </c>
    </row>
    <row r="29" spans="1:3" x14ac:dyDescent="0.25">
      <c r="A29" s="2" t="s">
        <v>28</v>
      </c>
      <c r="B29" s="1"/>
      <c r="C29" s="1">
        <v>262.06</v>
      </c>
    </row>
    <row r="30" spans="1:3" x14ac:dyDescent="0.25">
      <c r="A30" s="2"/>
      <c r="B30" s="1"/>
      <c r="C30" s="1"/>
    </row>
    <row r="31" spans="1:3" x14ac:dyDescent="0.25">
      <c r="A31" s="2"/>
      <c r="B31" s="1"/>
      <c r="C31" s="1"/>
    </row>
    <row r="32" spans="1:3" x14ac:dyDescent="0.25">
      <c r="A32" s="2"/>
      <c r="B32" s="1"/>
      <c r="C32" s="1"/>
    </row>
    <row r="33" spans="1:3" x14ac:dyDescent="0.25">
      <c r="A33" s="2"/>
      <c r="B33" s="1"/>
      <c r="C33" s="1"/>
    </row>
    <row r="34" spans="1:3" x14ac:dyDescent="0.25">
      <c r="A34" s="2"/>
      <c r="B34" s="1"/>
      <c r="C34" s="1"/>
    </row>
    <row r="35" spans="1:3" x14ac:dyDescent="0.25">
      <c r="A35" s="2"/>
      <c r="B35" s="1"/>
      <c r="C35" s="1"/>
    </row>
    <row r="36" spans="1:3" x14ac:dyDescent="0.25">
      <c r="A36" s="2"/>
      <c r="B36" s="1"/>
      <c r="C36" s="1"/>
    </row>
    <row r="37" spans="1:3" ht="15.75" thickBot="1" x14ac:dyDescent="0.3">
      <c r="A37" s="3"/>
      <c r="B37" s="4"/>
      <c r="C3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C37"/>
  <sheetViews>
    <sheetView workbookViewId="0">
      <selection activeCell="H22" sqref="H22"/>
    </sheetView>
  </sheetViews>
  <sheetFormatPr defaultRowHeight="15" x14ac:dyDescent="0.25"/>
  <cols>
    <col min="1" max="1" width="56.7109375" customWidth="1"/>
    <col min="2" max="2" width="14.85546875" customWidth="1"/>
    <col min="3" max="3" width="16.42578125" customWidth="1"/>
  </cols>
  <sheetData>
    <row r="2" spans="1:3" ht="15.75" thickBot="1" x14ac:dyDescent="0.3"/>
    <row r="3" spans="1:3" ht="15.75" thickBot="1" x14ac:dyDescent="0.3">
      <c r="A3" s="8" t="s">
        <v>0</v>
      </c>
      <c r="B3" s="9" t="s">
        <v>1</v>
      </c>
      <c r="C3" s="9" t="s">
        <v>2</v>
      </c>
    </row>
    <row r="4" spans="1:3" x14ac:dyDescent="0.25">
      <c r="A4" s="5" t="s">
        <v>3</v>
      </c>
      <c r="B4" s="6"/>
      <c r="C4" s="6">
        <v>325.22000000000003</v>
      </c>
    </row>
    <row r="5" spans="1:3" x14ac:dyDescent="0.25">
      <c r="A5" s="2" t="s">
        <v>4</v>
      </c>
      <c r="B5" s="1"/>
      <c r="C5" s="1">
        <v>385.41</v>
      </c>
    </row>
    <row r="6" spans="1:3" x14ac:dyDescent="0.25">
      <c r="A6" s="2" t="s">
        <v>5</v>
      </c>
      <c r="B6" s="1"/>
      <c r="C6" s="1">
        <v>369.15</v>
      </c>
    </row>
    <row r="7" spans="1:3" x14ac:dyDescent="0.25">
      <c r="A7" s="2" t="s">
        <v>6</v>
      </c>
      <c r="B7" s="1"/>
      <c r="C7" s="1">
        <v>423.73</v>
      </c>
    </row>
    <row r="8" spans="1:3" x14ac:dyDescent="0.25">
      <c r="A8" s="2" t="s">
        <v>7</v>
      </c>
      <c r="B8" s="1"/>
      <c r="C8" s="1">
        <v>367.18</v>
      </c>
    </row>
    <row r="9" spans="1:3" x14ac:dyDescent="0.25">
      <c r="A9" s="2" t="s">
        <v>8</v>
      </c>
      <c r="B9" s="1"/>
      <c r="C9" s="1">
        <v>449.72</v>
      </c>
    </row>
    <row r="10" spans="1:3" x14ac:dyDescent="0.25">
      <c r="A10" s="2" t="s">
        <v>9</v>
      </c>
      <c r="B10" s="1"/>
      <c r="C10" s="1">
        <v>469.24</v>
      </c>
    </row>
    <row r="11" spans="1:3" x14ac:dyDescent="0.25">
      <c r="A11" s="2" t="s">
        <v>10</v>
      </c>
      <c r="B11" s="1"/>
      <c r="C11" s="1">
        <v>551.21</v>
      </c>
    </row>
    <row r="12" spans="1:3" x14ac:dyDescent="0.25">
      <c r="A12" s="2" t="s">
        <v>11</v>
      </c>
      <c r="B12" s="1"/>
      <c r="C12" s="1">
        <v>551.21</v>
      </c>
    </row>
    <row r="13" spans="1:3" x14ac:dyDescent="0.25">
      <c r="A13" s="2" t="s">
        <v>12</v>
      </c>
      <c r="B13" s="1"/>
      <c r="C13" s="1">
        <v>610.76</v>
      </c>
    </row>
    <row r="14" spans="1:3" x14ac:dyDescent="0.25">
      <c r="A14" s="2" t="s">
        <v>13</v>
      </c>
      <c r="B14" s="1"/>
      <c r="C14" s="1">
        <v>683.26</v>
      </c>
    </row>
    <row r="15" spans="1:3" x14ac:dyDescent="0.25">
      <c r="A15" s="2" t="s">
        <v>14</v>
      </c>
      <c r="B15" s="1"/>
      <c r="C15" s="1">
        <v>796.43</v>
      </c>
    </row>
    <row r="16" spans="1:3" x14ac:dyDescent="0.25">
      <c r="A16" s="2" t="s">
        <v>15</v>
      </c>
      <c r="B16" s="1"/>
      <c r="C16" s="1">
        <v>1192.1400000000001</v>
      </c>
    </row>
    <row r="17" spans="1:3" x14ac:dyDescent="0.25">
      <c r="A17" s="2" t="s">
        <v>16</v>
      </c>
      <c r="B17" s="1"/>
      <c r="C17" s="1">
        <v>936.14</v>
      </c>
    </row>
    <row r="18" spans="1:3" x14ac:dyDescent="0.25">
      <c r="A18" s="2" t="s">
        <v>17</v>
      </c>
      <c r="B18" s="1"/>
      <c r="C18" s="1">
        <v>919.11</v>
      </c>
    </row>
    <row r="19" spans="1:3" x14ac:dyDescent="0.25">
      <c r="A19" s="2" t="s">
        <v>18</v>
      </c>
      <c r="B19" s="1"/>
      <c r="C19" s="1">
        <v>1000.17</v>
      </c>
    </row>
    <row r="20" spans="1:3" x14ac:dyDescent="0.25">
      <c r="A20" s="2" t="s">
        <v>19</v>
      </c>
      <c r="B20" s="1"/>
      <c r="C20" s="1">
        <v>1017.63</v>
      </c>
    </row>
    <row r="21" spans="1:3" x14ac:dyDescent="0.25">
      <c r="A21" s="2" t="s">
        <v>20</v>
      </c>
      <c r="B21" s="1"/>
      <c r="C21" s="1">
        <v>1290.82</v>
      </c>
    </row>
    <row r="22" spans="1:3" x14ac:dyDescent="0.25">
      <c r="A22" s="2" t="s">
        <v>21</v>
      </c>
      <c r="B22" s="1"/>
      <c r="C22" s="1">
        <v>46.57</v>
      </c>
    </row>
    <row r="23" spans="1:3" x14ac:dyDescent="0.25">
      <c r="A23" s="2" t="s">
        <v>22</v>
      </c>
      <c r="B23" s="1"/>
      <c r="C23" s="1">
        <v>50.38</v>
      </c>
    </row>
    <row r="24" spans="1:3" x14ac:dyDescent="0.25">
      <c r="A24" s="2" t="s">
        <v>23</v>
      </c>
      <c r="B24" s="1"/>
      <c r="C24" s="1">
        <v>50.38</v>
      </c>
    </row>
    <row r="25" spans="1:3" x14ac:dyDescent="0.25">
      <c r="A25" s="2" t="s">
        <v>24</v>
      </c>
      <c r="B25" s="1"/>
      <c r="C25" s="1">
        <v>88.73</v>
      </c>
    </row>
    <row r="26" spans="1:3" x14ac:dyDescent="0.25">
      <c r="A26" s="2" t="s">
        <v>25</v>
      </c>
      <c r="B26" s="1"/>
      <c r="C26" s="1">
        <v>133.36000000000001</v>
      </c>
    </row>
    <row r="27" spans="1:3" x14ac:dyDescent="0.25">
      <c r="A27" s="2" t="s">
        <v>26</v>
      </c>
      <c r="B27" s="1"/>
      <c r="C27" s="1">
        <v>177.88</v>
      </c>
    </row>
    <row r="28" spans="1:3" x14ac:dyDescent="0.25">
      <c r="A28" s="2" t="s">
        <v>27</v>
      </c>
      <c r="B28" s="1"/>
      <c r="C28" s="1">
        <v>222.26</v>
      </c>
    </row>
    <row r="29" spans="1:3" x14ac:dyDescent="0.25">
      <c r="A29" s="2" t="s">
        <v>28</v>
      </c>
      <c r="B29" s="1"/>
      <c r="C29" s="1">
        <v>262.06</v>
      </c>
    </row>
    <row r="30" spans="1:3" x14ac:dyDescent="0.25">
      <c r="A30" s="2"/>
      <c r="B30" s="1"/>
      <c r="C30" s="1"/>
    </row>
    <row r="31" spans="1:3" x14ac:dyDescent="0.25">
      <c r="A31" s="2"/>
      <c r="B31" s="1"/>
      <c r="C31" s="1"/>
    </row>
    <row r="32" spans="1:3" x14ac:dyDescent="0.25">
      <c r="A32" s="2"/>
      <c r="B32" s="1"/>
      <c r="C32" s="1"/>
    </row>
    <row r="33" spans="1:3" x14ac:dyDescent="0.25">
      <c r="A33" s="2"/>
      <c r="B33" s="1"/>
      <c r="C33" s="1"/>
    </row>
    <row r="34" spans="1:3" x14ac:dyDescent="0.25">
      <c r="A34" s="2"/>
      <c r="B34" s="1"/>
      <c r="C34" s="1"/>
    </row>
    <row r="35" spans="1:3" x14ac:dyDescent="0.25">
      <c r="A35" s="2"/>
      <c r="B35" s="1"/>
      <c r="C35" s="1"/>
    </row>
    <row r="36" spans="1:3" x14ac:dyDescent="0.25">
      <c r="A36" s="2"/>
      <c r="B36" s="1"/>
      <c r="C36" s="1"/>
    </row>
    <row r="37" spans="1:3" ht="15.75" thickBot="1" x14ac:dyDescent="0.3">
      <c r="A37" s="3"/>
      <c r="B37" s="4"/>
      <c r="C37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C37"/>
  <sheetViews>
    <sheetView workbookViewId="0">
      <selection activeCell="C3" sqref="C3"/>
    </sheetView>
  </sheetViews>
  <sheetFormatPr defaultRowHeight="15" x14ac:dyDescent="0.25"/>
  <cols>
    <col min="1" max="1" width="56.7109375" customWidth="1"/>
    <col min="2" max="2" width="14.85546875" customWidth="1"/>
    <col min="3" max="3" width="16.42578125" customWidth="1"/>
  </cols>
  <sheetData>
    <row r="2" spans="1:3" ht="15.75" thickBot="1" x14ac:dyDescent="0.3"/>
    <row r="3" spans="1:3" ht="15.75" thickBot="1" x14ac:dyDescent="0.3">
      <c r="A3" s="8" t="s">
        <v>0</v>
      </c>
      <c r="B3" s="9" t="s">
        <v>1</v>
      </c>
      <c r="C3" s="9" t="s">
        <v>2</v>
      </c>
    </row>
    <row r="4" spans="1:3" x14ac:dyDescent="0.25">
      <c r="A4" s="5" t="s">
        <v>3</v>
      </c>
      <c r="B4" s="6"/>
      <c r="C4" s="6">
        <v>325.22000000000003</v>
      </c>
    </row>
    <row r="5" spans="1:3" x14ac:dyDescent="0.25">
      <c r="A5" s="2" t="s">
        <v>4</v>
      </c>
      <c r="B5" s="1"/>
      <c r="C5" s="1">
        <v>385.41</v>
      </c>
    </row>
    <row r="6" spans="1:3" x14ac:dyDescent="0.25">
      <c r="A6" s="2" t="s">
        <v>5</v>
      </c>
      <c r="B6" s="1"/>
      <c r="C6" s="1">
        <v>369.15</v>
      </c>
    </row>
    <row r="7" spans="1:3" x14ac:dyDescent="0.25">
      <c r="A7" s="2" t="s">
        <v>6</v>
      </c>
      <c r="B7" s="1"/>
      <c r="C7" s="1">
        <v>423.73</v>
      </c>
    </row>
    <row r="8" spans="1:3" x14ac:dyDescent="0.25">
      <c r="A8" s="2" t="s">
        <v>7</v>
      </c>
      <c r="B8" s="1"/>
      <c r="C8" s="1">
        <v>367.18</v>
      </c>
    </row>
    <row r="9" spans="1:3" x14ac:dyDescent="0.25">
      <c r="A9" s="2" t="s">
        <v>8</v>
      </c>
      <c r="B9" s="1"/>
      <c r="C9" s="1">
        <v>449.72</v>
      </c>
    </row>
    <row r="10" spans="1:3" x14ac:dyDescent="0.25">
      <c r="A10" s="2" t="s">
        <v>9</v>
      </c>
      <c r="B10" s="1"/>
      <c r="C10" s="1">
        <v>470.12</v>
      </c>
    </row>
    <row r="11" spans="1:3" x14ac:dyDescent="0.25">
      <c r="A11" s="2" t="s">
        <v>10</v>
      </c>
      <c r="B11" s="1"/>
      <c r="C11" s="1">
        <v>551.21</v>
      </c>
    </row>
    <row r="12" spans="1:3" x14ac:dyDescent="0.25">
      <c r="A12" s="2" t="s">
        <v>11</v>
      </c>
      <c r="B12" s="1"/>
      <c r="C12" s="1">
        <v>551.21</v>
      </c>
    </row>
    <row r="13" spans="1:3" x14ac:dyDescent="0.25">
      <c r="A13" s="2" t="s">
        <v>12</v>
      </c>
      <c r="B13" s="1"/>
      <c r="C13" s="1">
        <v>612.4</v>
      </c>
    </row>
    <row r="14" spans="1:3" x14ac:dyDescent="0.25">
      <c r="A14" s="2" t="s">
        <v>13</v>
      </c>
      <c r="B14" s="1"/>
      <c r="C14" s="1">
        <v>683.26</v>
      </c>
    </row>
    <row r="15" spans="1:3" x14ac:dyDescent="0.25">
      <c r="A15" s="2" t="s">
        <v>14</v>
      </c>
      <c r="B15" s="1"/>
      <c r="C15" s="1">
        <v>800.1</v>
      </c>
    </row>
    <row r="16" spans="1:3" x14ac:dyDescent="0.25">
      <c r="A16" s="2" t="s">
        <v>15</v>
      </c>
      <c r="B16" s="1"/>
      <c r="C16" s="1">
        <v>1192.1400000000001</v>
      </c>
    </row>
    <row r="17" spans="1:3" x14ac:dyDescent="0.25">
      <c r="A17" s="2" t="s">
        <v>16</v>
      </c>
      <c r="B17" s="1"/>
      <c r="C17" s="1">
        <v>936.14</v>
      </c>
    </row>
    <row r="18" spans="1:3" x14ac:dyDescent="0.25">
      <c r="A18" s="2" t="s">
        <v>17</v>
      </c>
      <c r="B18" s="1"/>
      <c r="C18" s="1">
        <v>919.11</v>
      </c>
    </row>
    <row r="19" spans="1:3" x14ac:dyDescent="0.25">
      <c r="A19" s="2" t="s">
        <v>18</v>
      </c>
      <c r="B19" s="1"/>
      <c r="C19" s="1">
        <v>1010.1</v>
      </c>
    </row>
    <row r="20" spans="1:3" x14ac:dyDescent="0.25">
      <c r="A20" s="2" t="s">
        <v>19</v>
      </c>
      <c r="B20" s="1"/>
      <c r="C20" s="1">
        <v>1017.63</v>
      </c>
    </row>
    <row r="21" spans="1:3" x14ac:dyDescent="0.25">
      <c r="A21" s="2" t="s">
        <v>20</v>
      </c>
      <c r="B21" s="1"/>
      <c r="C21" s="1">
        <v>1290.82</v>
      </c>
    </row>
    <row r="22" spans="1:3" x14ac:dyDescent="0.25">
      <c r="A22" s="2" t="s">
        <v>21</v>
      </c>
      <c r="B22" s="1"/>
      <c r="C22" s="1">
        <v>46.57</v>
      </c>
    </row>
    <row r="23" spans="1:3" x14ac:dyDescent="0.25">
      <c r="A23" s="2" t="s">
        <v>22</v>
      </c>
      <c r="B23" s="1"/>
      <c r="C23" s="1">
        <v>50.38</v>
      </c>
    </row>
    <row r="24" spans="1:3" x14ac:dyDescent="0.25">
      <c r="A24" s="2" t="s">
        <v>23</v>
      </c>
      <c r="B24" s="1"/>
      <c r="C24" s="1">
        <v>55.1</v>
      </c>
    </row>
    <row r="25" spans="1:3" x14ac:dyDescent="0.25">
      <c r="A25" s="2" t="s">
        <v>24</v>
      </c>
      <c r="B25" s="1"/>
      <c r="C25" s="1">
        <v>88.73</v>
      </c>
    </row>
    <row r="26" spans="1:3" x14ac:dyDescent="0.25">
      <c r="A26" s="2" t="s">
        <v>25</v>
      </c>
      <c r="B26" s="1"/>
      <c r="C26" s="1">
        <v>133.36000000000001</v>
      </c>
    </row>
    <row r="27" spans="1:3" x14ac:dyDescent="0.25">
      <c r="A27" s="2" t="s">
        <v>26</v>
      </c>
      <c r="B27" s="1"/>
      <c r="C27" s="1">
        <v>180.5</v>
      </c>
    </row>
    <row r="28" spans="1:3" x14ac:dyDescent="0.25">
      <c r="A28" s="2" t="s">
        <v>27</v>
      </c>
      <c r="B28" s="1"/>
      <c r="C28" s="1">
        <v>222.26</v>
      </c>
    </row>
    <row r="29" spans="1:3" x14ac:dyDescent="0.25">
      <c r="A29" s="2" t="s">
        <v>28</v>
      </c>
      <c r="B29" s="1"/>
      <c r="C29" s="1">
        <v>270</v>
      </c>
    </row>
    <row r="30" spans="1:3" x14ac:dyDescent="0.25">
      <c r="A30" s="2"/>
      <c r="B30" s="1"/>
      <c r="C30" s="1"/>
    </row>
    <row r="31" spans="1:3" x14ac:dyDescent="0.25">
      <c r="A31" s="2"/>
      <c r="B31" s="1"/>
      <c r="C31" s="1"/>
    </row>
    <row r="32" spans="1:3" x14ac:dyDescent="0.25">
      <c r="A32" s="2"/>
      <c r="B32" s="1"/>
      <c r="C32" s="1"/>
    </row>
    <row r="33" spans="1:3" x14ac:dyDescent="0.25">
      <c r="A33" s="2"/>
      <c r="B33" s="1"/>
      <c r="C33" s="1"/>
    </row>
    <row r="34" spans="1:3" x14ac:dyDescent="0.25">
      <c r="A34" s="2"/>
      <c r="B34" s="1"/>
      <c r="C34" s="1"/>
    </row>
    <row r="35" spans="1:3" x14ac:dyDescent="0.25">
      <c r="A35" s="2"/>
      <c r="B35" s="1"/>
      <c r="C35" s="1"/>
    </row>
    <row r="36" spans="1:3" x14ac:dyDescent="0.25">
      <c r="A36" s="2"/>
      <c r="B36" s="1"/>
      <c r="C36" s="1"/>
    </row>
    <row r="37" spans="1:3" ht="15.75" thickBot="1" x14ac:dyDescent="0.3">
      <c r="A37" s="3"/>
      <c r="B37" s="4"/>
      <c r="C37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G39"/>
  <sheetViews>
    <sheetView tabSelected="1" workbookViewId="0">
      <selection activeCell="C5" sqref="C5"/>
    </sheetView>
  </sheetViews>
  <sheetFormatPr defaultRowHeight="15" x14ac:dyDescent="0.25"/>
  <cols>
    <col min="1" max="1" width="56.7109375" customWidth="1"/>
    <col min="2" max="2" width="14.85546875" customWidth="1"/>
    <col min="3" max="3" width="16.42578125" customWidth="1"/>
    <col min="4" max="4" width="18.5703125" customWidth="1"/>
    <col min="5" max="5" width="14.5703125" customWidth="1"/>
  </cols>
  <sheetData>
    <row r="1" spans="1:7" ht="15.75" thickBot="1" x14ac:dyDescent="0.3"/>
    <row r="2" spans="1:7" ht="15.75" thickBot="1" x14ac:dyDescent="0.3">
      <c r="C2" s="11" t="s">
        <v>2</v>
      </c>
      <c r="D2" s="11" t="s">
        <v>2</v>
      </c>
    </row>
    <row r="3" spans="1:7" ht="15.75" thickBot="1" x14ac:dyDescent="0.3">
      <c r="A3" s="8" t="s">
        <v>0</v>
      </c>
      <c r="B3" s="9" t="s">
        <v>1</v>
      </c>
      <c r="C3" s="9" t="s">
        <v>33</v>
      </c>
      <c r="D3" s="10" t="s">
        <v>31</v>
      </c>
      <c r="E3" s="12" t="s">
        <v>34</v>
      </c>
    </row>
    <row r="4" spans="1:7" x14ac:dyDescent="0.25">
      <c r="A4" s="5" t="s">
        <v>3</v>
      </c>
      <c r="B4" s="6"/>
      <c r="C4" s="6">
        <f ca="1">IFERROR(IFERROR(VLOOKUP($A4,INDIRECT(C$3&amp;"!A4:C99"),3,),VLOOKUP($A4,INDIRECT("[4214334.xls]"&amp;C$3&amp;"!A4:C99"),3,)),0)</f>
        <v>340.11</v>
      </c>
      <c r="D4" s="6">
        <f ca="1">IFERROR(IFERROR(VLOOKUP($A4,INDIRECT(D$3&amp;"!A4:C99"),3,),VLOOKUP($A4,INDIRECT("[4214334.xls]"&amp;D$3&amp;"!A4:C99"),3,)),0)</f>
        <v>325.22000000000003</v>
      </c>
      <c r="E4" s="7">
        <f ca="1">C4-D4</f>
        <v>14.889999999999986</v>
      </c>
      <c r="G4">
        <f>[1]сентябрь!$C$4</f>
        <v>95.59</v>
      </c>
    </row>
    <row r="5" spans="1:7" x14ac:dyDescent="0.25">
      <c r="A5" s="2" t="s">
        <v>4</v>
      </c>
      <c r="B5" s="1"/>
      <c r="C5" s="6">
        <f t="shared" ref="C5:D39" ca="1" si="0">IFERROR(IFERROR(VLOOKUP($A5,INDIRECT(C$3&amp;"!A4:C99"),3,),VLOOKUP($A5,INDIRECT("[4214334.xls]"&amp;C$3&amp;"!A4:C99"),3,)),0)</f>
        <v>370.1</v>
      </c>
      <c r="D5" s="6">
        <f t="shared" ca="1" si="0"/>
        <v>385.41</v>
      </c>
      <c r="E5" s="7">
        <f t="shared" ref="E5:E29" ca="1" si="1">C5-D5</f>
        <v>-15.310000000000002</v>
      </c>
    </row>
    <row r="6" spans="1:7" x14ac:dyDescent="0.25">
      <c r="A6" s="2" t="s">
        <v>5</v>
      </c>
      <c r="B6" s="1"/>
      <c r="C6" s="6">
        <f t="shared" ca="1" si="0"/>
        <v>330</v>
      </c>
      <c r="D6" s="6">
        <f t="shared" ca="1" si="0"/>
        <v>369.15</v>
      </c>
      <c r="E6" s="7">
        <f t="shared" ca="1" si="1"/>
        <v>-39.149999999999977</v>
      </c>
    </row>
    <row r="7" spans="1:7" x14ac:dyDescent="0.25">
      <c r="A7" s="2" t="s">
        <v>6</v>
      </c>
      <c r="B7" s="1"/>
      <c r="C7" s="6">
        <f t="shared" ca="1" si="0"/>
        <v>423.73</v>
      </c>
      <c r="D7" s="6">
        <f t="shared" ca="1" si="0"/>
        <v>423.73</v>
      </c>
      <c r="E7" s="7">
        <f t="shared" ca="1" si="1"/>
        <v>0</v>
      </c>
    </row>
    <row r="8" spans="1:7" x14ac:dyDescent="0.25">
      <c r="A8" s="2" t="s">
        <v>7</v>
      </c>
      <c r="B8" s="1"/>
      <c r="C8" s="6">
        <f t="shared" ca="1" si="0"/>
        <v>367.18</v>
      </c>
      <c r="D8" s="6">
        <f t="shared" ca="1" si="0"/>
        <v>367.18</v>
      </c>
      <c r="E8" s="7">
        <f t="shared" ca="1" si="1"/>
        <v>0</v>
      </c>
    </row>
    <row r="9" spans="1:7" x14ac:dyDescent="0.25">
      <c r="A9" s="2" t="s">
        <v>8</v>
      </c>
      <c r="B9" s="1"/>
      <c r="C9" s="6">
        <f t="shared" ca="1" si="0"/>
        <v>450.56</v>
      </c>
      <c r="D9" s="6">
        <f t="shared" ca="1" si="0"/>
        <v>449.72</v>
      </c>
      <c r="E9" s="7">
        <f t="shared" ca="1" si="1"/>
        <v>0.83999999999997499</v>
      </c>
    </row>
    <row r="10" spans="1:7" x14ac:dyDescent="0.25">
      <c r="A10" s="2" t="s">
        <v>9</v>
      </c>
      <c r="B10" s="1"/>
      <c r="C10" s="6">
        <f t="shared" ca="1" si="0"/>
        <v>469.24</v>
      </c>
      <c r="D10" s="6">
        <f t="shared" ca="1" si="0"/>
        <v>470.12</v>
      </c>
      <c r="E10" s="7">
        <f t="shared" ca="1" si="1"/>
        <v>-0.87999999999999545</v>
      </c>
    </row>
    <row r="11" spans="1:7" x14ac:dyDescent="0.25">
      <c r="A11" s="2" t="s">
        <v>10</v>
      </c>
      <c r="B11" s="1"/>
      <c r="C11" s="6">
        <f t="shared" ca="1" si="0"/>
        <v>551.21</v>
      </c>
      <c r="D11" s="6">
        <f t="shared" ca="1" si="0"/>
        <v>551.21</v>
      </c>
      <c r="E11" s="7">
        <f t="shared" ca="1" si="1"/>
        <v>0</v>
      </c>
    </row>
    <row r="12" spans="1:7" x14ac:dyDescent="0.25">
      <c r="A12" s="2" t="s">
        <v>11</v>
      </c>
      <c r="B12" s="1"/>
      <c r="C12" s="6">
        <f t="shared" ca="1" si="0"/>
        <v>552</v>
      </c>
      <c r="D12" s="6">
        <f t="shared" ca="1" si="0"/>
        <v>551.21</v>
      </c>
      <c r="E12" s="7">
        <f t="shared" ca="1" si="1"/>
        <v>0.78999999999996362</v>
      </c>
    </row>
    <row r="13" spans="1:7" x14ac:dyDescent="0.25">
      <c r="A13" s="2" t="s">
        <v>12</v>
      </c>
      <c r="B13" s="1"/>
      <c r="C13" s="6">
        <f t="shared" ca="1" si="0"/>
        <v>610.76</v>
      </c>
      <c r="D13" s="6">
        <f t="shared" ca="1" si="0"/>
        <v>612.4</v>
      </c>
      <c r="E13" s="7">
        <f t="shared" ca="1" si="1"/>
        <v>-1.6399999999999864</v>
      </c>
    </row>
    <row r="14" spans="1:7" x14ac:dyDescent="0.25">
      <c r="A14" s="2" t="s">
        <v>13</v>
      </c>
      <c r="B14" s="1"/>
      <c r="C14" s="6">
        <f t="shared" ca="1" si="0"/>
        <v>683.26</v>
      </c>
      <c r="D14" s="6">
        <f t="shared" ca="1" si="0"/>
        <v>683.26</v>
      </c>
      <c r="E14" s="7">
        <f t="shared" ca="1" si="1"/>
        <v>0</v>
      </c>
    </row>
    <row r="15" spans="1:7" x14ac:dyDescent="0.25">
      <c r="A15" s="2" t="s">
        <v>14</v>
      </c>
      <c r="B15" s="1"/>
      <c r="C15" s="6">
        <f t="shared" ca="1" si="0"/>
        <v>800</v>
      </c>
      <c r="D15" s="6">
        <f t="shared" ca="1" si="0"/>
        <v>800.1</v>
      </c>
      <c r="E15" s="7">
        <f t="shared" ca="1" si="1"/>
        <v>-0.10000000000002274</v>
      </c>
    </row>
    <row r="16" spans="1:7" x14ac:dyDescent="0.25">
      <c r="A16" s="2" t="s">
        <v>15</v>
      </c>
      <c r="B16" s="1"/>
      <c r="C16" s="6">
        <f t="shared" ca="1" si="0"/>
        <v>1192.1400000000001</v>
      </c>
      <c r="D16" s="6">
        <f t="shared" ca="1" si="0"/>
        <v>1192.1400000000001</v>
      </c>
      <c r="E16" s="7">
        <f t="shared" ca="1" si="1"/>
        <v>0</v>
      </c>
    </row>
    <row r="17" spans="1:5" x14ac:dyDescent="0.25">
      <c r="A17" s="2" t="s">
        <v>16</v>
      </c>
      <c r="B17" s="1"/>
      <c r="C17" s="6">
        <f t="shared" ca="1" si="0"/>
        <v>936.14</v>
      </c>
      <c r="D17" s="6">
        <f t="shared" ca="1" si="0"/>
        <v>936.14</v>
      </c>
      <c r="E17" s="7">
        <f t="shared" ca="1" si="1"/>
        <v>0</v>
      </c>
    </row>
    <row r="18" spans="1:5" x14ac:dyDescent="0.25">
      <c r="A18" s="2" t="s">
        <v>17</v>
      </c>
      <c r="B18" s="1"/>
      <c r="C18" s="6">
        <f t="shared" ca="1" si="0"/>
        <v>919.11</v>
      </c>
      <c r="D18" s="6">
        <f t="shared" ca="1" si="0"/>
        <v>919.11</v>
      </c>
      <c r="E18" s="7">
        <f t="shared" ca="1" si="1"/>
        <v>0</v>
      </c>
    </row>
    <row r="19" spans="1:5" x14ac:dyDescent="0.25">
      <c r="A19" s="2" t="s">
        <v>18</v>
      </c>
      <c r="B19" s="1"/>
      <c r="C19" s="6">
        <f t="shared" ca="1" si="0"/>
        <v>1005.66</v>
      </c>
      <c r="D19" s="6">
        <f t="shared" ca="1" si="0"/>
        <v>1010.1</v>
      </c>
      <c r="E19" s="7">
        <f t="shared" ca="1" si="1"/>
        <v>-4.4400000000000546</v>
      </c>
    </row>
    <row r="20" spans="1:5" x14ac:dyDescent="0.25">
      <c r="A20" s="2" t="s">
        <v>19</v>
      </c>
      <c r="B20" s="1"/>
      <c r="C20" s="6">
        <f t="shared" ca="1" si="0"/>
        <v>1017.63</v>
      </c>
      <c r="D20" s="6">
        <f t="shared" ca="1" si="0"/>
        <v>1017.63</v>
      </c>
      <c r="E20" s="7">
        <f t="shared" ca="1" si="1"/>
        <v>0</v>
      </c>
    </row>
    <row r="21" spans="1:5" x14ac:dyDescent="0.25">
      <c r="A21" s="2" t="s">
        <v>20</v>
      </c>
      <c r="B21" s="1"/>
      <c r="C21" s="6">
        <f t="shared" ca="1" si="0"/>
        <v>1290.82</v>
      </c>
      <c r="D21" s="6">
        <f t="shared" ca="1" si="0"/>
        <v>1290.82</v>
      </c>
      <c r="E21" s="7">
        <f t="shared" ca="1" si="1"/>
        <v>0</v>
      </c>
    </row>
    <row r="22" spans="1:5" x14ac:dyDescent="0.25">
      <c r="A22" s="2" t="s">
        <v>21</v>
      </c>
      <c r="B22" s="1"/>
      <c r="C22" s="6">
        <f t="shared" ca="1" si="0"/>
        <v>46.57</v>
      </c>
      <c r="D22" s="6">
        <f t="shared" ca="1" si="0"/>
        <v>46.57</v>
      </c>
      <c r="E22" s="7">
        <f t="shared" ca="1" si="1"/>
        <v>0</v>
      </c>
    </row>
    <row r="23" spans="1:5" x14ac:dyDescent="0.25">
      <c r="A23" s="2" t="s">
        <v>22</v>
      </c>
      <c r="B23" s="1"/>
      <c r="C23" s="6">
        <f t="shared" ca="1" si="0"/>
        <v>50.38</v>
      </c>
      <c r="D23" s="6">
        <f t="shared" ca="1" si="0"/>
        <v>50.38</v>
      </c>
      <c r="E23" s="7">
        <f t="shared" ca="1" si="1"/>
        <v>0</v>
      </c>
    </row>
    <row r="24" spans="1:5" x14ac:dyDescent="0.25">
      <c r="A24" s="2" t="s">
        <v>23</v>
      </c>
      <c r="B24" s="1"/>
      <c r="C24" s="6">
        <f t="shared" ca="1" si="0"/>
        <v>50.38</v>
      </c>
      <c r="D24" s="6">
        <f t="shared" ca="1" si="0"/>
        <v>55.1</v>
      </c>
      <c r="E24" s="7">
        <f t="shared" ca="1" si="1"/>
        <v>-4.7199999999999989</v>
      </c>
    </row>
    <row r="25" spans="1:5" x14ac:dyDescent="0.25">
      <c r="A25" s="2" t="s">
        <v>24</v>
      </c>
      <c r="B25" s="1"/>
      <c r="C25" s="6">
        <f t="shared" ca="1" si="0"/>
        <v>88.73</v>
      </c>
      <c r="D25" s="6">
        <f t="shared" ca="1" si="0"/>
        <v>88.73</v>
      </c>
      <c r="E25" s="7">
        <f t="shared" ca="1" si="1"/>
        <v>0</v>
      </c>
    </row>
    <row r="26" spans="1:5" x14ac:dyDescent="0.25">
      <c r="A26" s="2" t="s">
        <v>25</v>
      </c>
      <c r="B26" s="1"/>
      <c r="C26" s="6">
        <f t="shared" ca="1" si="0"/>
        <v>133.36000000000001</v>
      </c>
      <c r="D26" s="6">
        <f t="shared" ca="1" si="0"/>
        <v>133.36000000000001</v>
      </c>
      <c r="E26" s="7">
        <f t="shared" ca="1" si="1"/>
        <v>0</v>
      </c>
    </row>
    <row r="27" spans="1:5" x14ac:dyDescent="0.25">
      <c r="A27" s="2" t="s">
        <v>26</v>
      </c>
      <c r="B27" s="1"/>
      <c r="C27" s="6">
        <f t="shared" ca="1" si="0"/>
        <v>200</v>
      </c>
      <c r="D27" s="6">
        <f t="shared" ca="1" si="0"/>
        <v>180.5</v>
      </c>
      <c r="E27" s="7">
        <f t="shared" ca="1" si="1"/>
        <v>19.5</v>
      </c>
    </row>
    <row r="28" spans="1:5" x14ac:dyDescent="0.25">
      <c r="A28" s="2" t="s">
        <v>27</v>
      </c>
      <c r="B28" s="1"/>
      <c r="C28" s="6">
        <f t="shared" ca="1" si="0"/>
        <v>222.26</v>
      </c>
      <c r="D28" s="6">
        <f t="shared" ca="1" si="0"/>
        <v>222.26</v>
      </c>
      <c r="E28" s="7">
        <f t="shared" ca="1" si="1"/>
        <v>0</v>
      </c>
    </row>
    <row r="29" spans="1:5" x14ac:dyDescent="0.25">
      <c r="A29" s="2" t="s">
        <v>28</v>
      </c>
      <c r="B29" s="1"/>
      <c r="C29" s="6">
        <f t="shared" ca="1" si="0"/>
        <v>262.06</v>
      </c>
      <c r="D29" s="6">
        <f t="shared" ca="1" si="0"/>
        <v>270</v>
      </c>
      <c r="E29" s="7">
        <f t="shared" ca="1" si="1"/>
        <v>-7.9399999999999977</v>
      </c>
    </row>
    <row r="30" spans="1:5" x14ac:dyDescent="0.25">
      <c r="A30" s="13" t="s">
        <v>35</v>
      </c>
      <c r="B30" s="1"/>
      <c r="C30" s="6">
        <f t="shared" ca="1" si="0"/>
        <v>95.59</v>
      </c>
      <c r="D30" s="6">
        <f t="shared" ca="1" si="0"/>
        <v>0</v>
      </c>
      <c r="E30" s="1"/>
    </row>
    <row r="31" spans="1:5" x14ac:dyDescent="0.25">
      <c r="A31" s="13" t="s">
        <v>36</v>
      </c>
      <c r="B31" s="1"/>
      <c r="C31" s="6">
        <f t="shared" ca="1" si="0"/>
        <v>0.54</v>
      </c>
      <c r="D31" s="6">
        <f t="shared" ca="1" si="0"/>
        <v>0</v>
      </c>
      <c r="E31" s="1"/>
    </row>
    <row r="32" spans="1:5" x14ac:dyDescent="0.25">
      <c r="A32" s="13" t="s">
        <v>36</v>
      </c>
      <c r="B32" s="1"/>
      <c r="C32" s="6">
        <f ca="1">IFERROR(IFERROR(VLOOKUP($A32,INDIRECT(C$3&amp;"!A4:C99"),3,),VLOOKUP($A32,INDIRECT("[4214334.xls]"&amp;C$3&amp;"!A4:C99"),3,)),0)</f>
        <v>0.54</v>
      </c>
      <c r="D32" s="6">
        <f ca="1">IFERROR(IFERROR(VLOOKUP($A32,INDIRECT(D$3&amp;"!A4:C99"),3,),VLOOKUP($A32,INDIRECT("[4214334.xls]"&amp;D$3&amp;"!A4:C99"),3,)),0)</f>
        <v>0</v>
      </c>
      <c r="E32" s="1"/>
    </row>
    <row r="33" spans="1:5" x14ac:dyDescent="0.25">
      <c r="A33" s="13" t="s">
        <v>37</v>
      </c>
      <c r="B33" s="1"/>
      <c r="C33" s="6">
        <f t="shared" ca="1" si="0"/>
        <v>0.54</v>
      </c>
      <c r="D33" s="6">
        <f t="shared" ca="1" si="0"/>
        <v>0</v>
      </c>
      <c r="E33" s="1"/>
    </row>
    <row r="34" spans="1:5" x14ac:dyDescent="0.25">
      <c r="A34" s="13" t="s">
        <v>38</v>
      </c>
      <c r="B34" s="1"/>
      <c r="C34" s="6">
        <f t="shared" ca="1" si="0"/>
        <v>206.11</v>
      </c>
      <c r="D34" s="6">
        <f t="shared" ca="1" si="0"/>
        <v>0</v>
      </c>
      <c r="E34" s="1"/>
    </row>
    <row r="35" spans="1:5" x14ac:dyDescent="0.25">
      <c r="A35" s="13" t="s">
        <v>39</v>
      </c>
      <c r="B35" s="1"/>
      <c r="C35" s="6">
        <f t="shared" ca="1" si="0"/>
        <v>144.07</v>
      </c>
      <c r="D35" s="6">
        <f t="shared" ca="1" si="0"/>
        <v>0</v>
      </c>
      <c r="E35" s="1"/>
    </row>
    <row r="36" spans="1:5" x14ac:dyDescent="0.25">
      <c r="A36" s="13" t="s">
        <v>40</v>
      </c>
      <c r="B36" s="1"/>
      <c r="C36" s="6">
        <f t="shared" ca="1" si="0"/>
        <v>183.88</v>
      </c>
      <c r="D36" s="6">
        <f t="shared" ca="1" si="0"/>
        <v>0</v>
      </c>
      <c r="E36" s="1"/>
    </row>
    <row r="37" spans="1:5" x14ac:dyDescent="0.25">
      <c r="A37" s="13" t="s">
        <v>41</v>
      </c>
      <c r="B37" s="1"/>
      <c r="C37" s="6">
        <f t="shared" ca="1" si="0"/>
        <v>1401.06</v>
      </c>
      <c r="D37" s="6">
        <f t="shared" ca="1" si="0"/>
        <v>0</v>
      </c>
      <c r="E37" s="1"/>
    </row>
    <row r="38" spans="1:5" x14ac:dyDescent="0.25">
      <c r="A38" s="13" t="s">
        <v>42</v>
      </c>
      <c r="B38" s="1"/>
      <c r="C38" s="6">
        <f t="shared" ca="1" si="0"/>
        <v>1661.99</v>
      </c>
      <c r="D38" s="6">
        <f t="shared" ca="1" si="0"/>
        <v>0</v>
      </c>
      <c r="E38" s="1"/>
    </row>
    <row r="39" spans="1:5" x14ac:dyDescent="0.25">
      <c r="A39" s="13" t="s">
        <v>43</v>
      </c>
      <c r="B39" s="1"/>
      <c r="C39" s="6">
        <f t="shared" ca="1" si="0"/>
        <v>2218.52</v>
      </c>
      <c r="D39" s="6">
        <f t="shared" ca="1" si="0"/>
        <v>0</v>
      </c>
      <c r="E39" s="1"/>
    </row>
  </sheetData>
  <dataValidations count="1">
    <dataValidation type="list" allowBlank="1" showInputMessage="1" showErrorMessage="1" sqref="C3:D3">
      <formula1>мес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5"/>
  <sheetViews>
    <sheetView workbookViewId="0">
      <selection activeCell="E38" sqref="E38"/>
    </sheetView>
  </sheetViews>
  <sheetFormatPr defaultRowHeight="15" x14ac:dyDescent="0.25"/>
  <cols>
    <col min="1" max="1" width="12.140625" customWidth="1"/>
  </cols>
  <sheetData>
    <row r="1" spans="1:1" x14ac:dyDescent="0.25">
      <c r="A1" t="s">
        <v>29</v>
      </c>
    </row>
    <row r="2" spans="1:1" x14ac:dyDescent="0.25">
      <c r="A2" t="s">
        <v>33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сентябрь</vt:lpstr>
      <vt:lpstr>октябрь</vt:lpstr>
      <vt:lpstr>ноябрь</vt:lpstr>
      <vt:lpstr>СВОДНАЯ</vt:lpstr>
      <vt:lpstr>Лист3</vt:lpstr>
      <vt:lpstr>мес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Антоний</dc:creator>
  <cp:lastModifiedBy>Александр</cp:lastModifiedBy>
  <dcterms:created xsi:type="dcterms:W3CDTF">2013-10-27T12:58:09Z</dcterms:created>
  <dcterms:modified xsi:type="dcterms:W3CDTF">2013-10-30T18:10:53Z</dcterms:modified>
</cp:coreProperties>
</file>