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checkCompatibility="1" defaultThemeVersion="124226"/>
  <bookViews>
    <workbookView xWindow="840" yWindow="540" windowWidth="20460" windowHeight="9705" activeTab="1"/>
  </bookViews>
  <sheets>
    <sheet name="процент" sheetId="2" r:id="rId1"/>
    <sheet name="данные" sheetId="1" r:id="rId2"/>
  </sheets>
  <definedNames>
    <definedName name="_xlnm._FilterDatabase" localSheetId="1" hidden="1">данные!$A$10:$G$16</definedName>
    <definedName name="_xlnm._FilterDatabase" localSheetId="0" hidden="1">процент!$A$1:$D$1</definedName>
  </definedNames>
  <calcPr calcId="125725"/>
</workbook>
</file>

<file path=xl/calcChain.xml><?xml version="1.0" encoding="utf-8"?>
<calcChain xmlns="http://schemas.openxmlformats.org/spreadsheetml/2006/main">
  <c r="F12" i="1"/>
  <c r="F13"/>
  <c r="F14"/>
  <c r="F15"/>
  <c r="F16"/>
  <c r="F11"/>
  <c r="G12" l="1"/>
  <c r="G13"/>
  <c r="G14"/>
  <c r="G15"/>
  <c r="H15" s="1"/>
  <c r="G16"/>
  <c r="G11"/>
  <c r="H16" l="1"/>
  <c r="H14"/>
  <c r="H12"/>
  <c r="H11"/>
  <c r="H13"/>
</calcChain>
</file>

<file path=xl/sharedStrings.xml><?xml version="1.0" encoding="utf-8"?>
<sst xmlns="http://schemas.openxmlformats.org/spreadsheetml/2006/main" count="26" uniqueCount="21">
  <si>
    <t>Ведомость по учету затрат</t>
  </si>
  <si>
    <t>Период: 01.01.2013 - 30.10.2013
Дополнительные поля: Заказ.Проект.Код; Заказ.Проект; Период месяц; Статья затрат; 
Показатели: Количество приход; Стоимость приход; 
Отбор: Аналитика учета партий Не равно "&lt;&gt;"</t>
  </si>
  <si>
    <t>Параметры:</t>
  </si>
  <si>
    <t>Вид учета: Упр. учет</t>
  </si>
  <si>
    <t>Количество в: единицах хранения</t>
  </si>
  <si>
    <t>Отбор:</t>
  </si>
  <si>
    <t>Аналитика учета партий Не равно "&lt;&gt;"</t>
  </si>
  <si>
    <t>Прочие</t>
  </si>
  <si>
    <t>Заказ.Проект.Код</t>
  </si>
  <si>
    <t>Заказ.Проект</t>
  </si>
  <si>
    <t>Период месяц</t>
  </si>
  <si>
    <t>Статья затрат</t>
  </si>
  <si>
    <t>Стоимость</t>
  </si>
  <si>
    <t>Часы</t>
  </si>
  <si>
    <t>Выполнен на 100%</t>
  </si>
  <si>
    <t>Работы</t>
  </si>
  <si>
    <t>НаименованиеПроекта.Код</t>
  </si>
  <si>
    <t>НаименованиеПроекта</t>
  </si>
  <si>
    <t>ФактНаЗаданныйПериод</t>
  </si>
  <si>
    <t>ФактПроцентВыполнения</t>
  </si>
  <si>
    <t>СУММЕСЛИМН(процент!D:D;процент!A:A;данные!A16)</t>
  </si>
</sst>
</file>

<file path=xl/styles.xml><?xml version="1.0" encoding="utf-8"?>
<styleSheet xmlns="http://schemas.openxmlformats.org/spreadsheetml/2006/main">
  <numFmts count="2">
    <numFmt numFmtId="164" formatCode="000000000"/>
    <numFmt numFmtId="165" formatCode="#,##0.0"/>
  </numFmts>
  <fonts count="4">
    <font>
      <sz val="8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/>
    </xf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164" fontId="0" fillId="0" borderId="4" xfId="0" applyNumberFormat="1" applyFont="1" applyBorder="1" applyAlignment="1">
      <alignment horizontal="left" vertical="top" wrapText="1"/>
    </xf>
    <xf numFmtId="0" fontId="0" fillId="0" borderId="4" xfId="0" applyNumberFormat="1" applyFont="1" applyBorder="1" applyAlignment="1">
      <alignment horizontal="left" vertical="top" wrapText="1"/>
    </xf>
    <xf numFmtId="14" fontId="0" fillId="0" borderId="4" xfId="0" applyNumberFormat="1" applyFont="1" applyBorder="1" applyAlignment="1">
      <alignment horizontal="left" vertical="top" wrapText="1"/>
    </xf>
    <xf numFmtId="4" fontId="0" fillId="0" borderId="4" xfId="0" applyNumberFormat="1" applyFont="1" applyBorder="1" applyAlignment="1">
      <alignment horizontal="right" vertical="top"/>
    </xf>
    <xf numFmtId="165" fontId="0" fillId="0" borderId="4" xfId="0" applyNumberFormat="1" applyFont="1" applyBorder="1" applyAlignment="1">
      <alignment horizontal="right" vertical="top"/>
    </xf>
    <xf numFmtId="0" fontId="3" fillId="3" borderId="4" xfId="0" applyNumberFormat="1" applyFont="1" applyFill="1" applyBorder="1" applyAlignment="1">
      <alignment horizontal="left" vertical="top"/>
    </xf>
    <xf numFmtId="0" fontId="0" fillId="0" borderId="0" xfId="0" applyFont="1"/>
    <xf numFmtId="164" fontId="0" fillId="4" borderId="4" xfId="0" applyNumberFormat="1" applyFont="1" applyFill="1" applyBorder="1" applyAlignment="1">
      <alignment horizontal="left" vertical="top" wrapText="1"/>
    </xf>
    <xf numFmtId="0" fontId="0" fillId="3" borderId="4" xfId="0" applyNumberFormat="1" applyFont="1" applyFill="1" applyBorder="1" applyAlignment="1">
      <alignment horizontal="left" vertical="top" wrapText="1"/>
    </xf>
    <xf numFmtId="1" fontId="0" fillId="3" borderId="4" xfId="0" applyNumberFormat="1" applyFont="1" applyFill="1" applyBorder="1" applyAlignment="1">
      <alignment horizontal="right" vertical="top" wrapText="1"/>
    </xf>
    <xf numFmtId="0" fontId="0" fillId="4" borderId="0" xfId="0" applyFill="1"/>
    <xf numFmtId="164" fontId="0" fillId="5" borderId="4" xfId="0" applyNumberFormat="1" applyFont="1" applyFill="1" applyBorder="1" applyAlignment="1">
      <alignment horizontal="left" vertical="top" wrapText="1"/>
    </xf>
    <xf numFmtId="0" fontId="0" fillId="5" borderId="0" xfId="0" applyFill="1"/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/>
    </xf>
  </cellXfs>
  <cellStyles count="1">
    <cellStyle name="Обычный" xfId="0" builtinId="0"/>
  </cellStyles>
  <dxfs count="3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1:D7"/>
  <sheetViews>
    <sheetView workbookViewId="0">
      <selection activeCell="C10" sqref="C10"/>
    </sheetView>
  </sheetViews>
  <sheetFormatPr defaultRowHeight="11.25"/>
  <cols>
    <col min="1" max="1" width="13" style="16" customWidth="1"/>
    <col min="2" max="2" width="29.5" style="16" customWidth="1"/>
    <col min="3" max="3" width="32.1640625" style="16" customWidth="1"/>
    <col min="4" max="4" width="27.5" style="16" customWidth="1"/>
    <col min="5" max="16384" width="9.33203125" style="16"/>
  </cols>
  <sheetData>
    <row r="1" spans="1:4" ht="12">
      <c r="A1" s="15" t="s">
        <v>16</v>
      </c>
      <c r="B1" s="15" t="s">
        <v>17</v>
      </c>
      <c r="C1" s="15" t="s">
        <v>18</v>
      </c>
      <c r="D1" s="15" t="s">
        <v>19</v>
      </c>
    </row>
    <row r="2" spans="1:4">
      <c r="A2" s="17">
        <v>7449</v>
      </c>
      <c r="B2" s="18">
        <v>798</v>
      </c>
      <c r="C2" s="19">
        <v>1</v>
      </c>
      <c r="D2" s="19">
        <v>1</v>
      </c>
    </row>
    <row r="3" spans="1:4">
      <c r="A3" s="17">
        <v>7450</v>
      </c>
      <c r="B3" s="18">
        <v>799</v>
      </c>
      <c r="C3" s="19">
        <v>2</v>
      </c>
      <c r="D3" s="19">
        <v>2</v>
      </c>
    </row>
    <row r="4" spans="1:4">
      <c r="A4" s="17">
        <v>7452</v>
      </c>
      <c r="B4" s="18">
        <v>801</v>
      </c>
      <c r="C4" s="19">
        <v>3</v>
      </c>
      <c r="D4" s="19">
        <v>3</v>
      </c>
    </row>
    <row r="5" spans="1:4">
      <c r="A5" s="17">
        <v>7454</v>
      </c>
      <c r="B5" s="18">
        <v>803</v>
      </c>
      <c r="C5" s="19">
        <v>4</v>
      </c>
      <c r="D5" s="19">
        <v>4</v>
      </c>
    </row>
    <row r="6" spans="1:4">
      <c r="A6" s="17">
        <v>7480</v>
      </c>
      <c r="B6" s="18">
        <v>808</v>
      </c>
      <c r="C6" s="19">
        <v>5</v>
      </c>
      <c r="D6" s="19">
        <v>5</v>
      </c>
    </row>
    <row r="7" spans="1:4">
      <c r="A7" s="17">
        <v>7558</v>
      </c>
      <c r="B7" s="18">
        <v>524</v>
      </c>
      <c r="C7" s="19">
        <v>6</v>
      </c>
      <c r="D7" s="19">
        <v>6</v>
      </c>
    </row>
  </sheetData>
  <autoFilter ref="A1:D1">
    <sortState ref="A2:D7">
      <sortCondition ref="A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0000"/>
    <outlinePr summaryBelow="0" summaryRight="0"/>
    <pageSetUpPr autoPageBreaks="0"/>
  </sheetPr>
  <dimension ref="A1:I16"/>
  <sheetViews>
    <sheetView tabSelected="1" topLeftCell="A4" workbookViewId="0">
      <pane ySplit="7" topLeftCell="A11" activePane="bottomLeft" state="frozen"/>
      <selection activeCell="A4" sqref="A4"/>
      <selection pane="bottomLeft" activeCell="H11" sqref="H11"/>
    </sheetView>
  </sheetViews>
  <sheetFormatPr defaultColWidth="10.6640625" defaultRowHeight="11.25" outlineLevelRow="1"/>
  <cols>
    <col min="1" max="1" width="14.33203125" style="2" customWidth="1"/>
    <col min="2" max="2" width="20.6640625" style="2" customWidth="1"/>
    <col min="3" max="3" width="17" style="2" customWidth="1"/>
    <col min="4" max="4" width="30.83203125" style="2" customWidth="1"/>
    <col min="5" max="5" width="17.1640625" style="2" customWidth="1"/>
    <col min="7" max="7" width="23.6640625" customWidth="1"/>
  </cols>
  <sheetData>
    <row r="1" spans="1:9" s="2" customFormat="1" ht="15.75" hidden="1" customHeight="1">
      <c r="A1" s="1" t="s">
        <v>0</v>
      </c>
      <c r="B1" s="1"/>
    </row>
    <row r="2" spans="1:9" s="2" customFormat="1" ht="45" hidden="1" customHeight="1">
      <c r="A2" s="23" t="s">
        <v>1</v>
      </c>
      <c r="B2" s="24"/>
      <c r="C2" s="23"/>
      <c r="D2" s="23"/>
      <c r="E2" s="23"/>
    </row>
    <row r="3" spans="1:9" s="2" customFormat="1" ht="6.75" hidden="1" customHeight="1"/>
    <row r="4" spans="1:9" s="2" customFormat="1" ht="9.9499999999999993" customHeight="1"/>
    <row r="5" spans="1:9" ht="12.75" outlineLevel="1">
      <c r="A5" s="3" t="s">
        <v>2</v>
      </c>
      <c r="B5" s="3" t="s">
        <v>3</v>
      </c>
      <c r="C5"/>
      <c r="D5"/>
      <c r="E5"/>
    </row>
    <row r="6" spans="1:9" ht="12.75" outlineLevel="1">
      <c r="A6"/>
      <c r="B6" s="3" t="s">
        <v>4</v>
      </c>
      <c r="C6"/>
      <c r="D6"/>
      <c r="E6"/>
    </row>
    <row r="7" spans="1:9" ht="12.75" outlineLevel="1">
      <c r="A7" s="3" t="s">
        <v>5</v>
      </c>
      <c r="B7" s="3" t="s">
        <v>6</v>
      </c>
      <c r="C7"/>
      <c r="D7"/>
      <c r="E7"/>
    </row>
    <row r="8" spans="1:9" s="2" customFormat="1" ht="9.9499999999999993" customHeight="1">
      <c r="E8" s="4"/>
    </row>
    <row r="9" spans="1:9" ht="13.35" customHeight="1">
      <c r="A9" s="5" t="s">
        <v>7</v>
      </c>
      <c r="B9" s="6"/>
      <c r="C9" s="6"/>
      <c r="D9" s="7"/>
      <c r="E9" s="7"/>
      <c r="F9" s="7"/>
    </row>
    <row r="10" spans="1:9" ht="13.35" customHeight="1">
      <c r="A10" s="8" t="s">
        <v>8</v>
      </c>
      <c r="B10" s="8" t="s">
        <v>9</v>
      </c>
      <c r="C10" s="8" t="s">
        <v>10</v>
      </c>
      <c r="D10" s="8" t="s">
        <v>11</v>
      </c>
      <c r="E10" s="8" t="s">
        <v>12</v>
      </c>
      <c r="F10" s="8" t="s">
        <v>13</v>
      </c>
      <c r="G10" s="9" t="s">
        <v>14</v>
      </c>
    </row>
    <row r="11" spans="1:9" ht="22.35" customHeight="1">
      <c r="A11" s="21">
        <v>7558</v>
      </c>
      <c r="B11" s="11">
        <v>11910</v>
      </c>
      <c r="C11" s="12">
        <v>41518</v>
      </c>
      <c r="D11" s="11" t="s">
        <v>15</v>
      </c>
      <c r="E11" s="13">
        <v>25377.07</v>
      </c>
      <c r="F11" s="22">
        <f>SUMIFS(процент!D:D,процент!A:A,A11)</f>
        <v>6</v>
      </c>
      <c r="G11" s="22">
        <f>SUMIFS(процент!D:D,процент!A:A,данные!A11)</f>
        <v>6</v>
      </c>
      <c r="H11" t="b">
        <f>F11=G11</f>
        <v>1</v>
      </c>
      <c r="I11" t="s">
        <v>20</v>
      </c>
    </row>
    <row r="12" spans="1:9" ht="22.35" customHeight="1">
      <c r="A12" s="10">
        <v>7480</v>
      </c>
      <c r="B12" s="11">
        <v>14979</v>
      </c>
      <c r="C12" s="12">
        <v>41518</v>
      </c>
      <c r="D12" s="11" t="s">
        <v>15</v>
      </c>
      <c r="E12" s="13">
        <v>44248.53</v>
      </c>
      <c r="F12">
        <f>SUMIFS(процент!D:D,процент!A:A,A12)</f>
        <v>5</v>
      </c>
      <c r="G12">
        <f>SUMIFS(процент!D:D,процент!A:A,данные!A12)</f>
        <v>5</v>
      </c>
      <c r="H12" t="b">
        <f t="shared" ref="H12:H16" si="0">F12=G12</f>
        <v>1</v>
      </c>
    </row>
    <row r="13" spans="1:9" ht="22.35" customHeight="1">
      <c r="A13" s="10">
        <v>7454</v>
      </c>
      <c r="B13" s="11">
        <v>12519</v>
      </c>
      <c r="C13" s="12">
        <v>41518</v>
      </c>
      <c r="D13" s="11" t="s">
        <v>15</v>
      </c>
      <c r="E13" s="13">
        <v>2176.84</v>
      </c>
      <c r="F13">
        <f>SUMIFS(процент!D:D,процент!A:A,A13)</f>
        <v>4</v>
      </c>
      <c r="G13">
        <f>SUMIFS(процент!D:D,процент!A:A,данные!A13)</f>
        <v>4</v>
      </c>
      <c r="H13" t="b">
        <f t="shared" si="0"/>
        <v>1</v>
      </c>
    </row>
    <row r="14" spans="1:9" ht="22.35" customHeight="1">
      <c r="A14" s="10">
        <v>7452</v>
      </c>
      <c r="B14" s="11">
        <v>16445</v>
      </c>
      <c r="C14" s="12">
        <v>41518</v>
      </c>
      <c r="D14" s="11" t="s">
        <v>15</v>
      </c>
      <c r="E14" s="14">
        <v>2088.5</v>
      </c>
      <c r="F14">
        <f>SUMIFS(процент!D:D,процент!A:A,A14)</f>
        <v>3</v>
      </c>
      <c r="G14">
        <f>SUMIFS(процент!D:D,процент!A:A,данные!A14)</f>
        <v>3</v>
      </c>
      <c r="H14" t="b">
        <f t="shared" si="0"/>
        <v>1</v>
      </c>
    </row>
    <row r="15" spans="1:9" ht="22.35" customHeight="1">
      <c r="A15" s="10">
        <v>7450</v>
      </c>
      <c r="B15" s="11">
        <v>377</v>
      </c>
      <c r="C15" s="12">
        <v>41518</v>
      </c>
      <c r="D15" s="11" t="s">
        <v>15</v>
      </c>
      <c r="E15" s="13">
        <v>1899.04</v>
      </c>
      <c r="F15">
        <f>SUMIFS(процент!D:D,процент!A:A,A15)</f>
        <v>2</v>
      </c>
      <c r="G15">
        <f>SUMIFS(процент!D:D,процент!A:A,данные!A15)</f>
        <v>2</v>
      </c>
      <c r="H15" t="b">
        <f t="shared" si="0"/>
        <v>1</v>
      </c>
    </row>
    <row r="16" spans="1:9" ht="22.35" customHeight="1">
      <c r="A16" s="17">
        <v>7449</v>
      </c>
      <c r="B16" s="11">
        <v>15503</v>
      </c>
      <c r="C16" s="12">
        <v>41518</v>
      </c>
      <c r="D16" s="11" t="s">
        <v>15</v>
      </c>
      <c r="E16" s="13">
        <v>6360.97</v>
      </c>
      <c r="F16" s="20">
        <f>SUMIFS(процент!D:D,процент!A:A,A16)</f>
        <v>1</v>
      </c>
      <c r="G16" s="20">
        <f>SUMIFS(процент!D:D,процент!A:A,данные!A16)</f>
        <v>1</v>
      </c>
      <c r="H16" t="b">
        <f t="shared" si="0"/>
        <v>1</v>
      </c>
    </row>
  </sheetData>
  <autoFilter ref="A10:G16">
    <sortState ref="A11:G16">
      <sortCondition descending="1" ref="A10:A16"/>
    </sortState>
  </autoFilter>
  <mergeCells count="1">
    <mergeCell ref="A2:E2"/>
  </mergeCells>
  <conditionalFormatting sqref="D1:D1048576">
    <cfRule type="containsText" dxfId="2" priority="2" stopIfTrue="1" operator="containsText" text="Субподряд">
      <formula>NOT(ISERROR(SEARCH("Субподряд",D1)))</formula>
    </cfRule>
  </conditionalFormatting>
  <conditionalFormatting sqref="H11:H16">
    <cfRule type="cellIs" dxfId="1" priority="1" operator="equal">
      <formula>FALSE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процент</vt:lpstr>
      <vt:lpstr>данные</vt:lpstr>
    </vt:vector>
  </TitlesOfParts>
  <Company>uk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rvf</dc:creator>
  <cp:lastModifiedBy>А</cp:lastModifiedBy>
  <dcterms:created xsi:type="dcterms:W3CDTF">2013-11-13T19:49:28Z</dcterms:created>
  <dcterms:modified xsi:type="dcterms:W3CDTF">2013-11-14T03:36:11Z</dcterms:modified>
</cp:coreProperties>
</file>