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2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8" i="1" l="1"/>
  <c r="K7" i="1"/>
  <c r="K8" i="1"/>
  <c r="K6" i="1"/>
  <c r="F7" i="1"/>
  <c r="F6" i="1"/>
  <c r="J7" i="1"/>
  <c r="J8" i="1"/>
  <c r="J6" i="1"/>
  <c r="G12" i="1"/>
  <c r="H12" i="1"/>
  <c r="I12" i="1"/>
  <c r="J12" i="1"/>
  <c r="K12" i="1"/>
  <c r="L12" i="1"/>
  <c r="M12" i="1"/>
  <c r="N5" i="1"/>
  <c r="M5" i="1"/>
  <c r="L5" i="1"/>
  <c r="I5" i="1"/>
  <c r="H5" i="1"/>
  <c r="C12" i="1"/>
  <c r="D12" i="1"/>
  <c r="E12" i="1"/>
  <c r="F12" i="1"/>
  <c r="E7" i="1"/>
  <c r="E8" i="1"/>
  <c r="E6" i="1"/>
  <c r="B12" i="1"/>
  <c r="G5" i="1"/>
  <c r="D5" i="1"/>
  <c r="C5" i="1"/>
  <c r="K5" i="1" l="1"/>
  <c r="J5" i="1"/>
  <c r="F5" i="1"/>
  <c r="E5" i="1"/>
</calcChain>
</file>

<file path=xl/sharedStrings.xml><?xml version="1.0" encoding="utf-8"?>
<sst xmlns="http://schemas.openxmlformats.org/spreadsheetml/2006/main" count="61" uniqueCount="28">
  <si>
    <t>Янв</t>
  </si>
  <si>
    <t>Фев</t>
  </si>
  <si>
    <t>Контрагенты</t>
  </si>
  <si>
    <t>ДЗ на нач., тыс.руб.</t>
  </si>
  <si>
    <t>Авансы полученные на нач., тыс.руб.</t>
  </si>
  <si>
    <t>Выручка от реализации мат-ов с НДС, тыс. руб.</t>
  </si>
  <si>
    <t>Поступление с НДС, тыс. руб.</t>
  </si>
  <si>
    <t>Поступление аванса с НДС, тыс. руб.</t>
  </si>
  <si>
    <t>Итого по видам поставки</t>
  </si>
  <si>
    <t>МПЗ</t>
  </si>
  <si>
    <t>МПГ (центр.)</t>
  </si>
  <si>
    <t>МПГ (прочие прямые)</t>
  </si>
  <si>
    <t>Внешние контрагенты</t>
  </si>
  <si>
    <t>формула</t>
  </si>
  <si>
    <t>Вид поставки</t>
  </si>
  <si>
    <t>X</t>
  </si>
  <si>
    <t>Сдвиг оплаты</t>
  </si>
  <si>
    <t>Мар</t>
  </si>
  <si>
    <t>Апр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</si>
  <si>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</si>
  <si>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</si>
  <si>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</si>
  <si>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</si>
  <si>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</si>
  <si>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</si>
  <si>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</si>
  <si>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</si>
  <si>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Взаиморасчеты с покупателями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</si>
</sst>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0" tint="-0.499984740745262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BEDA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CFFFF"/>
        <bgColor indexed="64"/>
      </patternFill>
    </fill>
  </fills>
  <borders count="10">
    <border>
      <left/>
      <right/>
      <top/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NumberFormat="1" applyBorder="1"/>
    <xf numFmtId="0" fontId="0" fillId="0" borderId="2" xfId="0" applyBorder="1"/>
    <xf numFmtId="49" fontId="2" fillId="2" borderId="3" xfId="0" applyNumberFormat="1" applyFont="1" applyFill="1" applyBorder="1" applyAlignment="1" applyProtection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/>
    </xf>
    <xf numFmtId="0" fontId="3" fillId="2" borderId="6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left" vertical="center" wrapText="1"/>
    </xf>
    <xf numFmtId="49" fontId="2" fillId="2" borderId="5" xfId="0" applyNumberFormat="1" applyFont="1" applyFill="1" applyBorder="1" applyAlignment="1" applyProtection="1">
      <alignment horizontal="left" vertical="center" wrapText="1"/>
    </xf>
    <xf numFmtId="3" fontId="4" fillId="3" borderId="8" xfId="0" applyNumberFormat="1" applyFont="1" applyFill="1" applyBorder="1" applyAlignment="1" applyProtection="1">
      <alignment vertical="top"/>
    </xf>
    <xf numFmtId="0" fontId="2" fillId="2" borderId="5" xfId="0" applyNumberFormat="1" applyFont="1" applyFill="1" applyBorder="1" applyAlignment="1" applyProtection="1">
      <alignment horizontal="left" vertical="center" wrapText="1" indent="1"/>
    </xf>
    <xf numFmtId="49" fontId="2" fillId="2" borderId="5" xfId="0" applyNumberFormat="1" applyFont="1" applyFill="1" applyBorder="1" applyAlignment="1" applyProtection="1">
      <alignment horizontal="left" vertical="center" wrapText="1" indent="1"/>
    </xf>
    <xf numFmtId="3" fontId="5" fillId="0" borderId="9" xfId="0" quotePrefix="1" applyNumberFormat="1" applyFont="1" applyFill="1" applyBorder="1" applyAlignment="1" applyProtection="1">
      <alignment vertical="top"/>
    </xf>
    <xf numFmtId="3" fontId="4" fillId="4" borderId="8" xfId="0" applyNumberFormat="1" applyFont="1" applyFill="1" applyBorder="1" applyAlignment="1" applyProtection="1">
      <alignment vertical="top"/>
    </xf>
    <xf numFmtId="3" fontId="4" fillId="0" borderId="8" xfId="0" applyNumberFormat="1" applyFont="1" applyFill="1" applyBorder="1" applyAlignment="1" applyProtection="1">
      <alignment vertical="top"/>
    </xf>
    <xf numFmtId="3" fontId="6" fillId="3" borderId="8" xfId="0" applyNumberFormat="1" applyFont="1" applyFill="1" applyBorder="1" applyAlignment="1" applyProtection="1">
      <alignment vertical="top"/>
    </xf>
    <xf numFmtId="10" fontId="4" fillId="0" borderId="8" xfId="0" applyNumberFormat="1" applyFont="1" applyFill="1" applyBorder="1" applyAlignment="1" applyProtection="1">
      <alignment horizontal="center" vertic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6" sqref="G6"/>
    </sheetView>
  </sheetViews>
  <sheetFormatPr defaultRowHeight="15" x14ac:dyDescent="0.25"/>
  <cols>
    <col min="1" max="1" width="32.140625" customWidth="1"/>
    <col min="2" max="2" width="32.7109375" customWidth="1"/>
    <col min="3" max="14" width="11.85546875" customWidth="1"/>
  </cols>
  <sheetData>
    <row r="1" spans="1:14" x14ac:dyDescent="0.25">
      <c r="A1" s="19" t="s">
        <v>27</v>
      </c>
    </row>
    <row r="3" spans="1:14" x14ac:dyDescent="0.25">
      <c r="A3" s="1"/>
      <c r="B3" s="2"/>
      <c r="C3" s="3" t="s">
        <v>0</v>
      </c>
      <c r="D3" s="4"/>
      <c r="E3" s="4"/>
      <c r="F3" s="4"/>
      <c r="G3" s="4"/>
      <c r="H3" s="3" t="s">
        <v>1</v>
      </c>
      <c r="I3" s="4"/>
      <c r="J3" s="4"/>
      <c r="K3" s="4"/>
      <c r="L3" s="4"/>
      <c r="M3" s="4"/>
      <c r="N3" s="4"/>
    </row>
    <row r="4" spans="1:14" ht="105" x14ac:dyDescent="0.25">
      <c r="A4" s="5" t="s">
        <v>2</v>
      </c>
      <c r="B4" s="6" t="s">
        <v>14</v>
      </c>
      <c r="C4" s="7" t="s">
        <v>3</v>
      </c>
      <c r="D4" s="7" t="s">
        <v>4</v>
      </c>
      <c r="E4" s="8" t="s">
        <v>5</v>
      </c>
      <c r="F4" s="8" t="s">
        <v>6</v>
      </c>
      <c r="G4" s="8" t="s">
        <v>7</v>
      </c>
      <c r="H4" s="7" t="s">
        <v>3</v>
      </c>
      <c r="I4" s="7" t="s">
        <v>4</v>
      </c>
      <c r="J4" s="8" t="s">
        <v>5</v>
      </c>
      <c r="K4" s="8" t="s">
        <v>6</v>
      </c>
      <c r="L4" s="8" t="s">
        <v>7</v>
      </c>
      <c r="M4" s="7" t="s">
        <v>3</v>
      </c>
      <c r="N4" s="7" t="s">
        <v>4</v>
      </c>
    </row>
    <row r="5" spans="1:14" x14ac:dyDescent="0.25">
      <c r="A5" s="12" t="s">
        <v>12</v>
      </c>
      <c r="B5" s="10" t="s">
        <v>8</v>
      </c>
      <c r="C5" s="11">
        <f>SUBTOTAL(9,C6:C8)</f>
        <v>1550</v>
      </c>
      <c r="D5" s="11">
        <f t="shared" ref="D5:G5" si="0">SUBTOTAL(9,D6:D8)</f>
        <v>1300</v>
      </c>
      <c r="E5" s="11">
        <f t="shared" si="0"/>
        <v>3700</v>
      </c>
      <c r="F5" s="11">
        <f t="shared" ca="1" si="0"/>
        <v>5400</v>
      </c>
      <c r="G5" s="11">
        <f t="shared" si="0"/>
        <v>1700</v>
      </c>
      <c r="H5" s="11">
        <f>SUBTOTAL(9,H6:H8)</f>
        <v>0</v>
      </c>
      <c r="I5" s="11">
        <f t="shared" ref="I5:N5" si="1">SUBTOTAL(9,I6:I8)</f>
        <v>0</v>
      </c>
      <c r="J5" s="11">
        <f t="shared" si="1"/>
        <v>7300</v>
      </c>
      <c r="K5" s="11">
        <f t="shared" ca="1" si="1"/>
        <v>7600</v>
      </c>
      <c r="L5" s="11">
        <f t="shared" si="1"/>
        <v>0</v>
      </c>
      <c r="M5" s="11">
        <f t="shared" si="1"/>
        <v>0</v>
      </c>
      <c r="N5" s="11">
        <f t="shared" si="1"/>
        <v>0</v>
      </c>
    </row>
    <row r="6" spans="1:14" x14ac:dyDescent="0.25">
      <c r="A6" s="9"/>
      <c r="B6" s="13" t="s">
        <v>9</v>
      </c>
      <c r="C6" s="14">
        <v>500</v>
      </c>
      <c r="D6" s="14">
        <v>300</v>
      </c>
      <c r="E6" s="15">
        <f>B13</f>
        <v>1200</v>
      </c>
      <c r="F6" s="15">
        <f t="shared" ref="F6:F7" ca="1" si="2">IF($C19&gt;0,0,IF(OFFSET($B13,0,-$C19)+G6&lt;0,0,OFFSET($B13,0,-$C19)+G6))</f>
        <v>2200</v>
      </c>
      <c r="G6" s="16"/>
      <c r="H6" s="17" t="s">
        <v>13</v>
      </c>
      <c r="I6" s="17" t="s">
        <v>13</v>
      </c>
      <c r="J6" s="15">
        <f>C13</f>
        <v>2200</v>
      </c>
      <c r="K6" s="15">
        <f ca="1">IF(OFFSET($C13,0,-$C19)+L6&lt;0,0,OFFSET($C13,0,-$C19)+L6)</f>
        <v>3000</v>
      </c>
      <c r="L6" s="16"/>
      <c r="M6" s="17" t="s">
        <v>13</v>
      </c>
      <c r="N6" s="17" t="s">
        <v>13</v>
      </c>
    </row>
    <row r="7" spans="1:14" x14ac:dyDescent="0.25">
      <c r="A7" s="9"/>
      <c r="B7" s="13" t="s">
        <v>10</v>
      </c>
      <c r="C7" s="14">
        <v>300</v>
      </c>
      <c r="D7" s="14">
        <v>900</v>
      </c>
      <c r="E7" s="15">
        <f t="shared" ref="E7:E8" si="3">B14</f>
        <v>1000</v>
      </c>
      <c r="F7" s="15">
        <f ca="1">IF($C20&gt;0,G7,IF(OFFSET($B14,0,-$C20)+G7&lt;0,0,OFFSET($B14,0,-$C20)+G7))</f>
        <v>1200</v>
      </c>
      <c r="G7" s="16">
        <v>1200</v>
      </c>
      <c r="H7" s="17" t="s">
        <v>13</v>
      </c>
      <c r="I7" s="17" t="s">
        <v>13</v>
      </c>
      <c r="J7" s="15">
        <f t="shared" ref="J7:J8" si="4">C14</f>
        <v>1500</v>
      </c>
      <c r="K7" s="15">
        <f t="shared" ref="K7:K8" ca="1" si="5">IF(OFFSET($C14,0,-$C20)+L7&lt;0,0,OFFSET($C14,0,-$C20)+L7)</f>
        <v>1000</v>
      </c>
      <c r="L7" s="16"/>
      <c r="M7" s="17" t="s">
        <v>13</v>
      </c>
      <c r="N7" s="17" t="s">
        <v>13</v>
      </c>
    </row>
    <row r="8" spans="1:14" x14ac:dyDescent="0.25">
      <c r="A8" s="9"/>
      <c r="B8" s="13" t="s">
        <v>11</v>
      </c>
      <c r="C8" s="14">
        <v>750</v>
      </c>
      <c r="D8" s="14">
        <v>100</v>
      </c>
      <c r="E8" s="15">
        <f t="shared" si="3"/>
        <v>1500</v>
      </c>
      <c r="F8" s="15">
        <f ca="1">IF($C21&gt;0,G8,IF(OFFSET($B15,0,-$C21)+G8&lt;0,0,OFFSET($B15,0,-$C21)+G8))</f>
        <v>2000</v>
      </c>
      <c r="G8" s="16">
        <v>500</v>
      </c>
      <c r="H8" s="17" t="s">
        <v>13</v>
      </c>
      <c r="I8" s="17" t="s">
        <v>13</v>
      </c>
      <c r="J8" s="15">
        <f t="shared" si="4"/>
        <v>3600</v>
      </c>
      <c r="K8" s="15">
        <f t="shared" ca="1" si="5"/>
        <v>3600</v>
      </c>
      <c r="L8" s="16"/>
      <c r="M8" s="17" t="s">
        <v>13</v>
      </c>
      <c r="N8" s="17" t="s">
        <v>13</v>
      </c>
    </row>
    <row r="10" spans="1:14" x14ac:dyDescent="0.25">
      <c r="A10" s="19" t="s">
        <v>5</v>
      </c>
    </row>
    <row r="11" spans="1:14" ht="30" x14ac:dyDescent="0.25">
      <c r="A11" s="6" t="s">
        <v>14</v>
      </c>
      <c r="B11" s="8" t="s">
        <v>0</v>
      </c>
      <c r="C11" s="8" t="s">
        <v>1</v>
      </c>
      <c r="D11" s="8" t="s">
        <v>17</v>
      </c>
      <c r="E11" s="8" t="s">
        <v>18</v>
      </c>
      <c r="F11" s="8" t="s">
        <v>19</v>
      </c>
      <c r="G11" s="8" t="s">
        <v>20</v>
      </c>
      <c r="H11" s="8" t="s">
        <v>21</v>
      </c>
      <c r="I11" s="8" t="s">
        <v>22</v>
      </c>
      <c r="J11" s="8" t="s">
        <v>23</v>
      </c>
      <c r="K11" s="8" t="s">
        <v>24</v>
      </c>
      <c r="L11" s="8" t="s">
        <v>25</v>
      </c>
      <c r="M11" s="8" t="s">
        <v>26</v>
      </c>
    </row>
    <row r="12" spans="1:14" x14ac:dyDescent="0.25">
      <c r="A12" s="10" t="s">
        <v>8</v>
      </c>
      <c r="B12" s="11">
        <f>SUBTOTAL(9,B13:B15)</f>
        <v>3700</v>
      </c>
      <c r="C12" s="11">
        <f t="shared" ref="C12:K12" si="6">SUBTOTAL(9,C13:C15)</f>
        <v>7300</v>
      </c>
      <c r="D12" s="11">
        <f t="shared" si="6"/>
        <v>5700</v>
      </c>
      <c r="E12" s="11">
        <f t="shared" si="6"/>
        <v>900</v>
      </c>
      <c r="F12" s="11">
        <f t="shared" si="6"/>
        <v>0</v>
      </c>
      <c r="G12" s="11">
        <f t="shared" ref="G12" si="7">SUBTOTAL(9,G13:G15)</f>
        <v>0</v>
      </c>
      <c r="H12" s="11">
        <f t="shared" ref="H12" si="8">SUBTOTAL(9,H13:H15)</f>
        <v>0</v>
      </c>
      <c r="I12" s="11">
        <f t="shared" ref="I12" si="9">SUBTOTAL(9,I13:I15)</f>
        <v>0</v>
      </c>
      <c r="J12" s="11">
        <f t="shared" ref="J12" si="10">SUBTOTAL(9,J13:J15)</f>
        <v>0</v>
      </c>
      <c r="K12" s="11">
        <f t="shared" ref="K12" si="11">SUBTOTAL(9,K13:K15)</f>
        <v>0</v>
      </c>
      <c r="L12" s="11">
        <f t="shared" ref="L12" si="12">SUBTOTAL(9,L13:L15)</f>
        <v>0</v>
      </c>
      <c r="M12" s="11">
        <f t="shared" ref="M12" si="13">SUBTOTAL(9,M13:M15)</f>
        <v>0</v>
      </c>
    </row>
    <row r="13" spans="1:14" x14ac:dyDescent="0.25">
      <c r="A13" s="13" t="s">
        <v>9</v>
      </c>
      <c r="B13" s="14">
        <v>1200</v>
      </c>
      <c r="C13" s="14">
        <v>2200</v>
      </c>
      <c r="D13" s="14">
        <v>3000</v>
      </c>
      <c r="E13" s="14"/>
      <c r="F13" s="14"/>
      <c r="G13" s="14"/>
      <c r="H13" s="14"/>
      <c r="I13" s="14"/>
      <c r="J13" s="14"/>
      <c r="K13" s="14"/>
      <c r="L13" s="14"/>
      <c r="M13" s="14"/>
    </row>
    <row r="14" spans="1:14" x14ac:dyDescent="0.25">
      <c r="A14" s="13" t="s">
        <v>10</v>
      </c>
      <c r="B14" s="14">
        <v>1000</v>
      </c>
      <c r="C14" s="14">
        <v>1500</v>
      </c>
      <c r="D14" s="14">
        <v>1900</v>
      </c>
      <c r="E14" s="14"/>
      <c r="F14" s="14"/>
      <c r="G14" s="14"/>
      <c r="H14" s="14"/>
      <c r="I14" s="14"/>
      <c r="J14" s="14"/>
      <c r="K14" s="14"/>
      <c r="L14" s="14"/>
      <c r="M14" s="14"/>
    </row>
    <row r="15" spans="1:14" x14ac:dyDescent="0.25">
      <c r="A15" s="13" t="s">
        <v>11</v>
      </c>
      <c r="B15" s="14">
        <v>1500</v>
      </c>
      <c r="C15" s="14">
        <v>3600</v>
      </c>
      <c r="D15" s="14">
        <v>800</v>
      </c>
      <c r="E15" s="14">
        <v>900</v>
      </c>
      <c r="F15" s="14"/>
      <c r="G15" s="14"/>
      <c r="H15" s="14"/>
      <c r="I15" s="14"/>
      <c r="J15" s="14"/>
      <c r="K15" s="14"/>
      <c r="L15" s="14"/>
      <c r="M15" s="14"/>
    </row>
    <row r="17" spans="1:3" ht="30" x14ac:dyDescent="0.25">
      <c r="A17" s="5" t="s">
        <v>2</v>
      </c>
      <c r="B17" s="6" t="s">
        <v>14</v>
      </c>
      <c r="C17" s="7" t="s">
        <v>16</v>
      </c>
    </row>
    <row r="18" spans="1:3" x14ac:dyDescent="0.25">
      <c r="A18" s="12" t="s">
        <v>12</v>
      </c>
      <c r="B18" s="10" t="s">
        <v>8</v>
      </c>
      <c r="C18" s="18" t="s">
        <v>15</v>
      </c>
    </row>
    <row r="19" spans="1:3" x14ac:dyDescent="0.25">
      <c r="A19" s="9"/>
      <c r="B19" s="13" t="s">
        <v>9</v>
      </c>
      <c r="C19" s="14">
        <v>-1</v>
      </c>
    </row>
    <row r="20" spans="1:3" x14ac:dyDescent="0.25">
      <c r="A20" s="9"/>
      <c r="B20" s="13" t="s">
        <v>10</v>
      </c>
      <c r="C20" s="14">
        <v>1</v>
      </c>
    </row>
    <row r="21" spans="1:3" x14ac:dyDescent="0.25">
      <c r="A21" s="9"/>
      <c r="B21" s="13" t="s">
        <v>11</v>
      </c>
      <c r="C21" s="14">
        <v>0</v>
      </c>
    </row>
  </sheetData>
  <mergeCells count="2">
    <mergeCell ref="C3:G3"/>
    <mergeCell ref="H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Korusconsulting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Unolt Viktoriya</dc:creator>
  <cp:lastModifiedBy>Unolt Viktoriya</cp:lastModifiedBy>
  <dcterms:created xsi:type="dcterms:W3CDTF">2013-11-17T06:44:23Z</dcterms:created>
  <dcterms:modified xsi:type="dcterms:W3CDTF">2013-11-17T07:03:20Z</dcterms:modified>
</cp:coreProperties>
</file>