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2" sheetId="2" r:id="rId1"/>
    <sheet name="Лист4" sheetId="4" r:id="rId2"/>
  </sheets>
  <calcPr calcId="14562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3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</calcChain>
</file>

<file path=xl/sharedStrings.xml><?xml version="1.0" encoding="utf-8"?>
<sst xmlns="http://schemas.openxmlformats.org/spreadsheetml/2006/main" count="41" uniqueCount="40">
  <si>
    <t>Курс доллара</t>
  </si>
  <si>
    <t>Месяц</t>
  </si>
  <si>
    <t>Январь</t>
  </si>
  <si>
    <t>Февраль</t>
  </si>
  <si>
    <t>Мпрт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</si>
  <si>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</si>
  <si>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</si>
  <si>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</si>
  <si>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</si>
  <si>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</si>
  <si>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</si>
  <si>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</si>
  <si>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</si>
  <si>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Порядковый номер</t>
  </si>
  <si>
    <t>Марка сотового телефона</t>
  </si>
  <si>
    <t>Количесво телефонов</t>
  </si>
  <si>
    <t>Стоимость в рублях</t>
  </si>
  <si>
    <t>Стоимость в рублях со скидкой</t>
  </si>
  <si>
    <t>Nokia 2600</t>
  </si>
  <si>
    <t>Nokia 6300</t>
  </si>
  <si>
    <t>Nokia E66</t>
  </si>
  <si>
    <t>Nokia Lumia</t>
  </si>
  <si>
    <t>Sony Xperia Z</t>
  </si>
  <si>
    <t>Sony Xperia micro</t>
  </si>
  <si>
    <t>Sony Xperia E Dual</t>
  </si>
  <si>
    <t>Explay Infinity II</t>
  </si>
  <si>
    <t>Explay Polo</t>
  </si>
  <si>
    <t>Explay HD Quar</t>
  </si>
  <si>
    <t>HTC One</t>
  </si>
  <si>
    <t>Huawei Honor 2</t>
  </si>
  <si>
    <t>Lenovo IdeaPhone S920</t>
  </si>
  <si>
    <t>Lenovo IdeaPhone P770</t>
  </si>
  <si>
    <t>LG Optimus L7</t>
  </si>
  <si>
    <t>Apple Iphone 5</t>
  </si>
  <si>
    <t>Sumsung Galaxy Y</t>
  </si>
  <si>
    <t>Sumsung Galaxy S4</t>
  </si>
  <si>
    <t>Philips W536</t>
  </si>
  <si>
    <t>Fly IQ Quad Coral</t>
  </si>
  <si>
    <t>Скидка</t>
  </si>
  <si>
    <t>Стоимость в $ со скидкой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</si>
</sst>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2" borderId="0" xfId="1" applyFont="1" applyAlignment="1">
      <alignment horizontal="center"/>
    </xf>
    <xf numFmtId="0" fontId="1" fillId="3" borderId="0" xfId="2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3">
    <cellStyle name="Accent1" xfId="1" builtinId="29"/>
    <cellStyle name="Accent5" xfId="2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K3" sqref="K3"/>
    </sheetView>
  </sheetViews>
  <sheetFormatPr defaultRowHeight="15" x14ac:dyDescent="0.25"/>
  <cols>
    <col min="1" max="1" width="12.42578125" customWidth="1"/>
    <col min="2" max="2" width="24.140625" customWidth="1"/>
    <col min="3" max="4" width="15.28515625" customWidth="1"/>
    <col min="5" max="5" width="12.7109375" customWidth="1"/>
    <col min="6" max="7" width="18" customWidth="1"/>
  </cols>
  <sheetData>
    <row r="1" spans="1:7" ht="31.5" customHeight="1" x14ac:dyDescent="0.4">
      <c r="A1" s="9" t="s">
        <v>6</v>
      </c>
      <c r="B1" s="9"/>
      <c r="C1" s="9"/>
      <c r="D1" s="9"/>
      <c r="E1" s="9"/>
      <c r="F1" s="9"/>
      <c r="G1" s="9"/>
    </row>
    <row r="2" spans="1:7" ht="30" x14ac:dyDescent="0.25">
      <c r="A2" s="10" t="s">
        <v>13</v>
      </c>
      <c r="B2" s="10" t="s">
        <v>14</v>
      </c>
      <c r="C2" s="10" t="s">
        <v>15</v>
      </c>
      <c r="D2" s="10" t="s">
        <v>16</v>
      </c>
      <c r="E2" s="10" t="s">
        <v>38</v>
      </c>
      <c r="F2" s="10" t="s">
        <v>17</v>
      </c>
      <c r="G2" s="10" t="s">
        <v>39</v>
      </c>
    </row>
    <row r="3" spans="1:7" x14ac:dyDescent="0.25">
      <c r="A3" s="7">
        <v>1</v>
      </c>
      <c r="B3" s="7" t="s">
        <v>18</v>
      </c>
      <c r="C3" s="7">
        <v>3</v>
      </c>
      <c r="D3" s="7">
        <v>4000</v>
      </c>
      <c r="E3" s="8">
        <v>0.08</v>
      </c>
      <c r="F3" s="7">
        <f>C3*(D3-(D3*E3))</f>
        <v>11040</v>
      </c>
      <c r="G3" s="11">
        <f>F3/VLOOKUP($A$1,Лист4!$A$2:$B$12,2,0)</f>
        <v>342.85714285714283</v>
      </c>
    </row>
    <row r="4" spans="1:7" x14ac:dyDescent="0.25">
      <c r="A4" s="7">
        <v>2</v>
      </c>
      <c r="B4" s="7" t="s">
        <v>19</v>
      </c>
      <c r="C4" s="7">
        <v>3</v>
      </c>
      <c r="D4" s="7">
        <v>5000</v>
      </c>
      <c r="E4" s="8">
        <v>0.08</v>
      </c>
      <c r="F4" s="7">
        <f t="shared" ref="F4:F22" si="0">C4*(D4-(D4*E4))</f>
        <v>13800</v>
      </c>
      <c r="G4" s="11">
        <f>F4/VLOOKUP($A$1,Лист4!$A$2:$B$12,2,0)</f>
        <v>428.57142857142856</v>
      </c>
    </row>
    <row r="5" spans="1:7" x14ac:dyDescent="0.25">
      <c r="A5" s="7">
        <v>3</v>
      </c>
      <c r="B5" s="7" t="s">
        <v>20</v>
      </c>
      <c r="C5" s="7">
        <v>2</v>
      </c>
      <c r="D5" s="7">
        <v>12000</v>
      </c>
      <c r="E5" s="8">
        <v>0.08</v>
      </c>
      <c r="F5" s="7">
        <f t="shared" si="0"/>
        <v>22080</v>
      </c>
      <c r="G5" s="11">
        <f>F5/VLOOKUP($A$1,Лист4!$A$2:$B$12,2,0)</f>
        <v>685.71428571428567</v>
      </c>
    </row>
    <row r="6" spans="1:7" x14ac:dyDescent="0.25">
      <c r="A6" s="7">
        <v>4</v>
      </c>
      <c r="B6" s="7" t="s">
        <v>21</v>
      </c>
      <c r="C6" s="7">
        <v>4</v>
      </c>
      <c r="D6" s="7">
        <v>20000</v>
      </c>
      <c r="E6" s="8">
        <v>0.08</v>
      </c>
      <c r="F6" s="7">
        <f t="shared" si="0"/>
        <v>73600</v>
      </c>
      <c r="G6" s="11">
        <f>F6/VLOOKUP($A$1,Лист4!$A$2:$B$12,2,0)</f>
        <v>2285.7142857142853</v>
      </c>
    </row>
    <row r="7" spans="1:7" x14ac:dyDescent="0.25">
      <c r="A7" s="7">
        <v>5</v>
      </c>
      <c r="B7" s="7" t="s">
        <v>22</v>
      </c>
      <c r="C7" s="7">
        <v>3</v>
      </c>
      <c r="D7" s="7">
        <v>23000</v>
      </c>
      <c r="E7" s="8">
        <v>0.08</v>
      </c>
      <c r="F7" s="7">
        <f t="shared" si="0"/>
        <v>63480</v>
      </c>
      <c r="G7" s="11">
        <f>F7/VLOOKUP($A$1,Лист4!$A$2:$B$12,2,0)</f>
        <v>1971.4285714285713</v>
      </c>
    </row>
    <row r="8" spans="1:7" x14ac:dyDescent="0.25">
      <c r="A8" s="7">
        <v>6</v>
      </c>
      <c r="B8" s="7" t="s">
        <v>23</v>
      </c>
      <c r="C8" s="7">
        <v>5</v>
      </c>
      <c r="D8" s="7">
        <v>7500</v>
      </c>
      <c r="E8" s="8">
        <v>0.08</v>
      </c>
      <c r="F8" s="7">
        <f t="shared" si="0"/>
        <v>34500</v>
      </c>
      <c r="G8" s="11">
        <f>F8/VLOOKUP($A$1,Лист4!$A$2:$B$12,2,0)</f>
        <v>1071.4285714285713</v>
      </c>
    </row>
    <row r="9" spans="1:7" x14ac:dyDescent="0.25">
      <c r="A9" s="7">
        <v>7</v>
      </c>
      <c r="B9" s="7" t="s">
        <v>24</v>
      </c>
      <c r="C9" s="7">
        <v>2</v>
      </c>
      <c r="D9" s="7">
        <v>6500</v>
      </c>
      <c r="E9" s="8">
        <v>0.08</v>
      </c>
      <c r="F9" s="7">
        <f t="shared" si="0"/>
        <v>11960</v>
      </c>
      <c r="G9" s="11">
        <f>F9/VLOOKUP($A$1,Лист4!$A$2:$B$12,2,0)</f>
        <v>371.42857142857139</v>
      </c>
    </row>
    <row r="10" spans="1:7" x14ac:dyDescent="0.25">
      <c r="A10" s="7">
        <v>8</v>
      </c>
      <c r="B10" s="7" t="s">
        <v>25</v>
      </c>
      <c r="C10" s="7">
        <v>6</v>
      </c>
      <c r="D10" s="7">
        <v>7000</v>
      </c>
      <c r="E10" s="8">
        <v>0.08</v>
      </c>
      <c r="F10" s="7">
        <f t="shared" si="0"/>
        <v>38640</v>
      </c>
      <c r="G10" s="11">
        <f>F10/VLOOKUP($A$1,Лист4!$A$2:$B$12,2,0)</f>
        <v>1200</v>
      </c>
    </row>
    <row r="11" spans="1:7" x14ac:dyDescent="0.25">
      <c r="A11" s="7">
        <v>9</v>
      </c>
      <c r="B11" s="7" t="s">
        <v>26</v>
      </c>
      <c r="C11" s="7">
        <v>3</v>
      </c>
      <c r="D11" s="7">
        <v>6000</v>
      </c>
      <c r="E11" s="8">
        <v>0.08</v>
      </c>
      <c r="F11" s="7">
        <f t="shared" si="0"/>
        <v>16560</v>
      </c>
      <c r="G11" s="11">
        <f>F11/VLOOKUP($A$1,Лист4!$A$2:$B$12,2,0)</f>
        <v>514.28571428571422</v>
      </c>
    </row>
    <row r="12" spans="1:7" x14ac:dyDescent="0.25">
      <c r="A12" s="7">
        <v>10</v>
      </c>
      <c r="B12" s="7" t="s">
        <v>27</v>
      </c>
      <c r="C12" s="7">
        <v>2</v>
      </c>
      <c r="D12" s="7">
        <v>10500</v>
      </c>
      <c r="E12" s="8">
        <v>0.08</v>
      </c>
      <c r="F12" s="7">
        <f t="shared" si="0"/>
        <v>19320</v>
      </c>
      <c r="G12" s="11">
        <f>F12/VLOOKUP($A$1,Лист4!$A$2:$B$12,2,0)</f>
        <v>600</v>
      </c>
    </row>
    <row r="13" spans="1:7" x14ac:dyDescent="0.25">
      <c r="A13" s="7">
        <v>11</v>
      </c>
      <c r="B13" s="7" t="s">
        <v>28</v>
      </c>
      <c r="C13" s="7">
        <v>2</v>
      </c>
      <c r="D13" s="7">
        <v>19000</v>
      </c>
      <c r="E13" s="8">
        <v>0.08</v>
      </c>
      <c r="F13" s="7">
        <f t="shared" si="0"/>
        <v>34960</v>
      </c>
      <c r="G13" s="11">
        <f>F13/VLOOKUP($A$1,Лист4!$A$2:$B$12,2,0)</f>
        <v>1085.7142857142856</v>
      </c>
    </row>
    <row r="14" spans="1:7" x14ac:dyDescent="0.25">
      <c r="A14" s="7">
        <v>12</v>
      </c>
      <c r="B14" s="7" t="s">
        <v>29</v>
      </c>
      <c r="C14" s="7">
        <v>3</v>
      </c>
      <c r="D14" s="7">
        <v>12000</v>
      </c>
      <c r="E14" s="8">
        <v>0.08</v>
      </c>
      <c r="F14" s="7">
        <f t="shared" si="0"/>
        <v>33120</v>
      </c>
      <c r="G14" s="11">
        <f>F14/VLOOKUP($A$1,Лист4!$A$2:$B$12,2,0)</f>
        <v>1028.5714285714284</v>
      </c>
    </row>
    <row r="15" spans="1:7" x14ac:dyDescent="0.25">
      <c r="A15" s="7">
        <v>13</v>
      </c>
      <c r="B15" s="7" t="s">
        <v>30</v>
      </c>
      <c r="C15" s="7">
        <v>2</v>
      </c>
      <c r="D15" s="7">
        <v>14000</v>
      </c>
      <c r="E15" s="8">
        <v>0.08</v>
      </c>
      <c r="F15" s="7">
        <f t="shared" si="0"/>
        <v>25760</v>
      </c>
      <c r="G15" s="11">
        <f>F15/VLOOKUP($A$1,Лист4!$A$2:$B$12,2,0)</f>
        <v>799.99999999999989</v>
      </c>
    </row>
    <row r="16" spans="1:7" x14ac:dyDescent="0.25">
      <c r="A16" s="7">
        <v>14</v>
      </c>
      <c r="B16" s="7" t="s">
        <v>31</v>
      </c>
      <c r="C16" s="7">
        <v>3</v>
      </c>
      <c r="D16" s="7">
        <v>12000</v>
      </c>
      <c r="E16" s="8">
        <v>0.08</v>
      </c>
      <c r="F16" s="7">
        <f t="shared" si="0"/>
        <v>33120</v>
      </c>
      <c r="G16" s="11">
        <f>F16/VLOOKUP($A$1,Лист4!$A$2:$B$12,2,0)</f>
        <v>1028.5714285714284</v>
      </c>
    </row>
    <row r="17" spans="1:7" x14ac:dyDescent="0.25">
      <c r="A17" s="7">
        <v>15</v>
      </c>
      <c r="B17" s="7" t="s">
        <v>32</v>
      </c>
      <c r="C17" s="7">
        <v>2</v>
      </c>
      <c r="D17" s="7">
        <v>8000</v>
      </c>
      <c r="E17" s="8">
        <v>0.08</v>
      </c>
      <c r="F17" s="7">
        <f t="shared" si="0"/>
        <v>14720</v>
      </c>
      <c r="G17" s="11">
        <f>F17/VLOOKUP($A$1,Лист4!$A$2:$B$12,2,0)</f>
        <v>457.14285714285711</v>
      </c>
    </row>
    <row r="18" spans="1:7" x14ac:dyDescent="0.25">
      <c r="A18" s="7">
        <v>16</v>
      </c>
      <c r="B18" s="7" t="s">
        <v>33</v>
      </c>
      <c r="C18" s="7">
        <v>5</v>
      </c>
      <c r="D18" s="7">
        <v>28000</v>
      </c>
      <c r="E18" s="8">
        <v>0.08</v>
      </c>
      <c r="F18" s="7">
        <f t="shared" si="0"/>
        <v>128800</v>
      </c>
      <c r="G18" s="11">
        <f>F18/VLOOKUP($A$1,Лист4!$A$2:$B$12,2,0)</f>
        <v>3999.9999999999995</v>
      </c>
    </row>
    <row r="19" spans="1:7" x14ac:dyDescent="0.25">
      <c r="A19" s="7">
        <v>17</v>
      </c>
      <c r="B19" s="7" t="s">
        <v>34</v>
      </c>
      <c r="C19" s="7">
        <v>4</v>
      </c>
      <c r="D19" s="7">
        <v>5000</v>
      </c>
      <c r="E19" s="8">
        <v>0.08</v>
      </c>
      <c r="F19" s="7">
        <f t="shared" si="0"/>
        <v>18400</v>
      </c>
      <c r="G19" s="11">
        <f>F19/VLOOKUP($A$1,Лист4!$A$2:$B$12,2,0)</f>
        <v>571.42857142857133</v>
      </c>
    </row>
    <row r="20" spans="1:7" x14ac:dyDescent="0.25">
      <c r="A20" s="7">
        <v>18</v>
      </c>
      <c r="B20" s="7" t="s">
        <v>35</v>
      </c>
      <c r="C20" s="7">
        <v>4</v>
      </c>
      <c r="D20" s="7">
        <v>12500</v>
      </c>
      <c r="E20" s="8">
        <v>0.08</v>
      </c>
      <c r="F20" s="7">
        <f t="shared" si="0"/>
        <v>46000</v>
      </c>
      <c r="G20" s="11">
        <f>F20/VLOOKUP($A$1,Лист4!$A$2:$B$12,2,0)</f>
        <v>1428.5714285714284</v>
      </c>
    </row>
    <row r="21" spans="1:7" x14ac:dyDescent="0.25">
      <c r="A21" s="7">
        <v>19</v>
      </c>
      <c r="B21" s="7" t="s">
        <v>36</v>
      </c>
      <c r="C21" s="7">
        <v>3</v>
      </c>
      <c r="D21" s="7">
        <v>9000</v>
      </c>
      <c r="E21" s="8">
        <v>0.08</v>
      </c>
      <c r="F21" s="7">
        <f t="shared" si="0"/>
        <v>24840</v>
      </c>
      <c r="G21" s="11">
        <f>F21/VLOOKUP($A$1,Лист4!$A$2:$B$12,2,0)</f>
        <v>771.42857142857133</v>
      </c>
    </row>
    <row r="22" spans="1:7" x14ac:dyDescent="0.25">
      <c r="A22" s="7">
        <v>20</v>
      </c>
      <c r="B22" s="7" t="s">
        <v>37</v>
      </c>
      <c r="C22" s="7">
        <v>2</v>
      </c>
      <c r="D22" s="7">
        <v>15000</v>
      </c>
      <c r="E22" s="8">
        <v>0.08</v>
      </c>
      <c r="F22" s="7">
        <f t="shared" si="0"/>
        <v>27600</v>
      </c>
      <c r="G22" s="11">
        <f>F22/VLOOKUP($A$1,Лист4!$A$2:$B$12,2,0)</f>
        <v>857.14285714285711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defaultRowHeight="15" x14ac:dyDescent="0.25"/>
  <cols>
    <col min="1" max="1" width="22.42578125" customWidth="1"/>
    <col min="2" max="2" width="19.5703125" customWidth="1"/>
  </cols>
  <sheetData>
    <row r="1" spans="1:2" ht="20.25" customHeight="1" x14ac:dyDescent="0.25">
      <c r="A1" s="5" t="s">
        <v>1</v>
      </c>
      <c r="B1" s="6" t="s">
        <v>0</v>
      </c>
    </row>
    <row r="2" spans="1:2" ht="24" customHeight="1" x14ac:dyDescent="0.25">
      <c r="A2" s="1" t="s">
        <v>2</v>
      </c>
      <c r="B2" s="2">
        <v>32</v>
      </c>
    </row>
    <row r="3" spans="1:2" ht="22.5" customHeight="1" x14ac:dyDescent="0.25">
      <c r="A3" s="1" t="s">
        <v>3</v>
      </c>
      <c r="B3" s="2">
        <v>32.1</v>
      </c>
    </row>
    <row r="4" spans="1:2" ht="21.75" customHeight="1" x14ac:dyDescent="0.25">
      <c r="A4" s="1" t="s">
        <v>4</v>
      </c>
      <c r="B4" s="2">
        <v>32.5</v>
      </c>
    </row>
    <row r="5" spans="1:2" ht="20.25" customHeight="1" x14ac:dyDescent="0.25">
      <c r="A5" s="1" t="s">
        <v>5</v>
      </c>
      <c r="B5" s="2">
        <v>32.1</v>
      </c>
    </row>
    <row r="6" spans="1:2" ht="22.5" customHeight="1" x14ac:dyDescent="0.25">
      <c r="A6" s="1" t="s">
        <v>6</v>
      </c>
      <c r="B6" s="2">
        <v>32.200000000000003</v>
      </c>
    </row>
    <row r="7" spans="1:2" ht="24" customHeight="1" x14ac:dyDescent="0.25">
      <c r="A7" s="1" t="s">
        <v>7</v>
      </c>
      <c r="B7" s="2">
        <v>31</v>
      </c>
    </row>
    <row r="8" spans="1:2" ht="23.25" customHeight="1" x14ac:dyDescent="0.25">
      <c r="A8" s="1" t="s">
        <v>8</v>
      </c>
      <c r="B8" s="2">
        <v>32</v>
      </c>
    </row>
    <row r="9" spans="1:2" ht="22.5" customHeight="1" x14ac:dyDescent="0.25">
      <c r="A9" s="1" t="s">
        <v>9</v>
      </c>
      <c r="B9" s="2">
        <v>32.5</v>
      </c>
    </row>
    <row r="10" spans="1:2" ht="21" customHeight="1" x14ac:dyDescent="0.25">
      <c r="A10" s="1" t="s">
        <v>10</v>
      </c>
      <c r="B10" s="2">
        <v>33</v>
      </c>
    </row>
    <row r="11" spans="1:2" ht="20.25" customHeight="1" x14ac:dyDescent="0.25">
      <c r="A11" s="1" t="s">
        <v>11</v>
      </c>
      <c r="B11" s="2">
        <v>32.5</v>
      </c>
    </row>
    <row r="12" spans="1:2" ht="24.75" customHeight="1" x14ac:dyDescent="0.25">
      <c r="A12" s="3" t="s">
        <v>12</v>
      </c>
      <c r="B12" s="4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User</cp:lastModifiedBy>
  <dcterms:created xsi:type="dcterms:W3CDTF">2013-11-09T09:49:10Z</dcterms:created>
  <dcterms:modified xsi:type="dcterms:W3CDTF">2013-11-17T11:17:36Z</dcterms:modified>
</cp:coreProperties>
</file>