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65" windowWidth="19320" windowHeight="12525" activeTab="2"/>
  </bookViews>
  <sheets>
    <sheet name="Производственный календарь 2013" sheetId="1" r:id="rId1"/>
    <sheet name="Форма табеля" sheetId="2" r:id="rId2"/>
    <sheet name="Выбор" sheetId="3" r:id="rId3"/>
  </sheets>
  <calcPr calcId="125725"/>
</workbook>
</file>

<file path=xl/calcChain.xml><?xml version="1.0" encoding="utf-8"?>
<calcChain xmlns="http://schemas.openxmlformats.org/spreadsheetml/2006/main">
  <c r="AS12" i="2"/>
  <c r="AK10"/>
  <c r="AJ10"/>
  <c r="S10"/>
  <c r="AL10" s="1"/>
  <c r="AL9"/>
  <c r="AK9"/>
  <c r="AJ9"/>
  <c r="S9"/>
  <c r="AT9" s="1"/>
  <c r="AT8"/>
  <c r="AL8"/>
  <c r="AK8"/>
  <c r="AJ8"/>
  <c r="S8"/>
  <c r="AS8" s="1"/>
  <c r="AT7"/>
  <c r="AS7"/>
  <c r="AK7"/>
  <c r="AJ7"/>
  <c r="S7"/>
  <c r="AQ7" s="1"/>
  <c r="AV1"/>
  <c r="AQ10" l="1"/>
  <c r="AL7"/>
  <c r="AQ8"/>
  <c r="AS9"/>
  <c r="AT10"/>
  <c r="AQ9"/>
  <c r="AS10"/>
  <c r="AX56" i="1" l="1"/>
  <c r="BC55"/>
  <c r="AX55"/>
  <c r="BC53"/>
  <c r="AX52"/>
  <c r="BC51"/>
  <c r="AX51"/>
  <c r="BC49"/>
  <c r="AX48"/>
  <c r="BC47"/>
  <c r="AX47"/>
  <c r="BC45"/>
  <c r="AX44"/>
  <c r="BC43"/>
  <c r="AX43"/>
  <c r="BC41"/>
  <c r="AX40"/>
  <c r="BC39"/>
  <c r="AX39"/>
  <c r="BC37"/>
  <c r="AX36"/>
  <c r="BC35"/>
  <c r="AX35"/>
  <c r="BC33"/>
  <c r="AX32"/>
  <c r="BC31"/>
  <c r="AX31"/>
  <c r="BC29"/>
  <c r="AX28"/>
  <c r="BC27"/>
  <c r="AX27"/>
  <c r="BC25"/>
  <c r="AX24"/>
  <c r="BC23"/>
  <c r="AX23"/>
  <c r="BC21"/>
  <c r="AX20"/>
  <c r="BC19"/>
  <c r="AX19"/>
  <c r="BC17"/>
  <c r="AX16"/>
  <c r="BC15"/>
  <c r="AX15"/>
  <c r="BC13"/>
  <c r="AX12"/>
  <c r="BC11"/>
  <c r="BC58" s="1"/>
  <c r="AX11"/>
  <c r="BC9"/>
  <c r="BC57" s="1"/>
</calcChain>
</file>

<file path=xl/sharedStrings.xml><?xml version="1.0" encoding="utf-8"?>
<sst xmlns="http://schemas.openxmlformats.org/spreadsheetml/2006/main" count="474" uniqueCount="62">
  <si>
    <t>Х</t>
  </si>
  <si>
    <t>полови-</t>
  </si>
  <si>
    <t>месяц</t>
  </si>
  <si>
    <t>ну</t>
  </si>
  <si>
    <t>месяца</t>
  </si>
  <si>
    <t>(I, II)</t>
  </si>
  <si>
    <t>дни</t>
  </si>
  <si>
    <t>часы</t>
  </si>
  <si>
    <t>январь</t>
  </si>
  <si>
    <t>в</t>
  </si>
  <si>
    <t>я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</si>
  <si>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</si>
  <si>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</si>
  <si>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</si>
  <si>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</si>
  <si>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</si>
  <si>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</si>
  <si>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</si>
  <si>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</si>
  <si>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</si>
  <si>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</si>
  <si>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</si>
  <si>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 за 2013 год рабочих дней</t>
  </si>
  <si>
    <t>Итого за 2013 год рабочих часов</t>
  </si>
  <si>
    <t>празничные дни</t>
  </si>
  <si>
    <t>предпразничные дни</t>
  </si>
  <si>
    <t>дополнительные дни отдыха в связи с совпадением нерабочих праздничных дней с выходными днями</t>
  </si>
  <si>
    <t xml:space="preserve">перенос выходных дней </t>
  </si>
  <si>
    <t xml:space="preserve">1. Учет рабочего времени  ПО автоматизации ООО "Газпром трансгаз Краснодар"  за </t>
  </si>
  <si>
    <t>Номер по
порядку</t>
  </si>
  <si>
    <t>Фамилия, инициалы, должность (специальность, профессия)</t>
  </si>
  <si>
    <t>Табельный номер</t>
  </si>
  <si>
    <t>Отметки о явках и неявках на работу по числам</t>
  </si>
  <si>
    <t>Итого отработано за месяц</t>
  </si>
  <si>
    <r>
      <t xml:space="preserve">
</t>
    </r>
    <r>
      <rPr>
        <sz val="8"/>
        <rFont val="Times New Roman"/>
        <family val="1"/>
        <charset val="204"/>
      </rPr>
      <t>Количе-ство не-явок,
дней (часов)</t>
    </r>
  </si>
  <si>
    <t>Из них
по причинам</t>
  </si>
  <si>
    <r>
      <t xml:space="preserve">
</t>
    </r>
    <r>
      <rPr>
        <sz val="8"/>
        <rFont val="Times New Roman"/>
        <family val="1"/>
        <charset val="204"/>
      </rPr>
      <t>Количество выходных и праздничных дней</t>
    </r>
  </si>
  <si>
    <t>итого отра-бота-но за I поло-вину месяца</t>
  </si>
  <si>
    <t>итого отрабо-тано за
II поло-вину месяца</t>
  </si>
  <si>
    <t>дней</t>
  </si>
  <si>
    <t>часов</t>
  </si>
  <si>
    <r>
      <t xml:space="preserve">
</t>
    </r>
    <r>
      <rPr>
        <sz val="8"/>
        <rFont val="Times New Roman"/>
        <family val="1"/>
        <charset val="204"/>
      </rPr>
      <t>код</t>
    </r>
  </si>
  <si>
    <r>
      <t xml:space="preserve">
</t>
    </r>
    <r>
      <rPr>
        <sz val="8"/>
        <rFont val="Times New Roman"/>
        <family val="1"/>
        <charset val="204"/>
      </rPr>
      <t>количест-во дней
(часов)</t>
    </r>
  </si>
  <si>
    <t>всего</t>
  </si>
  <si>
    <t>из них</t>
  </si>
  <si>
    <t>сверх-уроч-ных</t>
  </si>
  <si>
    <t>ноч-ных</t>
  </si>
  <si>
    <t>выходных, празднич-ных</t>
  </si>
  <si>
    <t>Шевчук Денис Федорович Начальник службы</t>
  </si>
  <si>
    <t>В</t>
  </si>
  <si>
    <t>Низиенко Сергей Иванович Начальник отдела АСУТП</t>
  </si>
  <si>
    <t>Седов Александр Николаевич Ведущий инженер-программист</t>
  </si>
  <si>
    <t>Ендовицкая Зоя Владимировна Инженер программист 2к.</t>
  </si>
  <si>
    <t>Руководитель</t>
  </si>
  <si>
    <t>Ответственное лицо</t>
  </si>
  <si>
    <t>структурного подразделения</t>
  </si>
  <si>
    <t>Начальник службы автоматизации и метрологического обеспечения</t>
  </si>
  <si>
    <t>(личная подпись)</t>
  </si>
  <si>
    <t>(должность)</t>
  </si>
  <si>
    <t>(расшифровка подписи)</t>
  </si>
  <si>
    <t>Работник кадровой службы</t>
  </si>
  <si>
    <t>1. Учет рабочего времени  ПО автоматизации ООО "Газпром трансгаз Краснодар"  за Ноябрь</t>
  </si>
</sst>
</file>

<file path=xl/styles.xml><?xml version="1.0" encoding="utf-8"?>
<styleSheet xmlns="http://schemas.openxmlformats.org/spreadsheetml/2006/main">
  <numFmts count="2">
    <numFmt numFmtId="164" formatCode="0.00;[Red]0.00"/>
    <numFmt numFmtId="165" formatCode="[$-407]mmmm"/>
  </numFmts>
  <fonts count="9"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9"/>
      <name val="Times New Roman"/>
      <family val="1"/>
      <charset val="204"/>
    </font>
    <font>
      <sz val="7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5" fillId="0" borderId="27" xfId="0" applyFont="1" applyBorder="1" applyAlignment="1"/>
    <xf numFmtId="0" fontId="5" fillId="0" borderId="0" xfId="0" applyFont="1"/>
    <xf numFmtId="0" fontId="6" fillId="0" borderId="0" xfId="0" applyFont="1" applyBorder="1" applyAlignment="1"/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top"/>
    </xf>
    <xf numFmtId="0" fontId="2" fillId="0" borderId="35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 shrinkToFit="1"/>
    </xf>
    <xf numFmtId="49" fontId="2" fillId="0" borderId="31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shrinkToFit="1"/>
    </xf>
    <xf numFmtId="0" fontId="2" fillId="0" borderId="31" xfId="0" applyNumberFormat="1" applyFont="1" applyBorder="1" applyAlignment="1">
      <alignment horizontal="center" vertical="top"/>
    </xf>
    <xf numFmtId="0" fontId="2" fillId="0" borderId="31" xfId="0" applyFont="1" applyBorder="1" applyAlignment="1">
      <alignment horizontal="left" vertical="top" wrapText="1"/>
    </xf>
    <xf numFmtId="0" fontId="2" fillId="0" borderId="38" xfId="0" applyNumberFormat="1" applyFont="1" applyBorder="1" applyAlignment="1">
      <alignment horizontal="center" vertical="top"/>
    </xf>
    <xf numFmtId="0" fontId="2" fillId="0" borderId="39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164" fontId="2" fillId="0" borderId="37" xfId="0" applyNumberFormat="1" applyFont="1" applyBorder="1" applyAlignment="1">
      <alignment horizontal="center" vertical="center" shrinkToFit="1"/>
    </xf>
    <xf numFmtId="0" fontId="2" fillId="0" borderId="0" xfId="0" applyFont="1"/>
    <xf numFmtId="0" fontId="7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8" fillId="0" borderId="27" xfId="0" applyFont="1" applyBorder="1" applyAlignment="1"/>
    <xf numFmtId="0" fontId="2" fillId="0" borderId="27" xfId="0" applyFont="1" applyBorder="1" applyAlignment="1"/>
    <xf numFmtId="0" fontId="2" fillId="0" borderId="27" xfId="0" applyFont="1" applyBorder="1" applyAlignment="1">
      <alignment horizontal="center"/>
    </xf>
    <xf numFmtId="0" fontId="8" fillId="0" borderId="0" xfId="0" applyFont="1"/>
    <xf numFmtId="0" fontId="8" fillId="0" borderId="0" xfId="0" applyFont="1" applyBorder="1" applyAlignment="1">
      <alignment horizontal="center" vertical="top"/>
    </xf>
    <xf numFmtId="0" fontId="8" fillId="0" borderId="40" xfId="0" applyFont="1" applyBorder="1" applyAlignment="1">
      <alignment horizontal="center" vertical="top"/>
    </xf>
    <xf numFmtId="0" fontId="2" fillId="0" borderId="0" xfId="0" applyFont="1" applyAlignment="1">
      <alignment horizontal="right"/>
    </xf>
    <xf numFmtId="165" fontId="0" fillId="0" borderId="0" xfId="0" applyNumberFormat="1"/>
    <xf numFmtId="0" fontId="0" fillId="0" borderId="0" xfId="0" applyNumberFormat="1"/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2" fontId="1" fillId="2" borderId="24" xfId="0" applyNumberFormat="1" applyFont="1" applyFill="1" applyBorder="1" applyAlignment="1">
      <alignment horizontal="center"/>
    </xf>
    <xf numFmtId="2" fontId="1" fillId="2" borderId="25" xfId="0" applyNumberFormat="1" applyFont="1" applyFill="1" applyBorder="1" applyAlignment="1">
      <alignment horizontal="center"/>
    </xf>
    <xf numFmtId="2" fontId="1" fillId="2" borderId="26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2" fontId="3" fillId="0" borderId="8" xfId="0" applyNumberFormat="1" applyFont="1" applyFill="1" applyBorder="1" applyAlignment="1">
      <alignment horizontal="center" vertical="center"/>
    </xf>
    <xf numFmtId="2" fontId="3" fillId="5" borderId="8" xfId="0" applyNumberFormat="1" applyFont="1" applyFill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2" fontId="3" fillId="0" borderId="8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2" fontId="1" fillId="2" borderId="16" xfId="0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2" fontId="3" fillId="3" borderId="13" xfId="0" applyNumberFormat="1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4" borderId="8" xfId="0" applyNumberFormat="1" applyFont="1" applyFill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5" borderId="5" xfId="0" applyNumberFormat="1" applyFont="1" applyFill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/>
    </xf>
    <xf numFmtId="2" fontId="3" fillId="6" borderId="5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8" fillId="0" borderId="40" xfId="0" applyFont="1" applyBorder="1" applyAlignment="1">
      <alignment horizontal="center" vertical="top"/>
    </xf>
    <xf numFmtId="0" fontId="7" fillId="0" borderId="0" xfId="0" applyFont="1" applyBorder="1" applyAlignment="1">
      <alignment horizontal="left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14" fontId="2" fillId="0" borderId="27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center" textRotation="90" wrapText="1"/>
    </xf>
    <xf numFmtId="0" fontId="3" fillId="0" borderId="2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right" vertical="center"/>
    </xf>
    <xf numFmtId="0" fontId="2" fillId="0" borderId="30" xfId="0" applyFont="1" applyBorder="1" applyAlignment="1">
      <alignment vertical="center"/>
    </xf>
  </cellXfs>
  <cellStyles count="1">
    <cellStyle name="Обычный" xfId="0" builtinId="0"/>
  </cellStyles>
  <dxfs count="1">
    <dxf>
      <font>
        <b val="0"/>
        <i val="0"/>
        <strike val="0"/>
        <condense val="0"/>
        <extend val="0"/>
        <u val="none"/>
        <sz val="10"/>
        <color indexed="17"/>
      </font>
      <fill>
        <patternFill patternType="solid">
          <fgColor indexed="27"/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63"/>
  <sheetViews>
    <sheetView topLeftCell="A18" zoomScale="130" zoomScaleNormal="130" workbookViewId="0">
      <selection activeCell="AP69" sqref="AP69"/>
    </sheetView>
  </sheetViews>
  <sheetFormatPr defaultColWidth="1" defaultRowHeight="12.75"/>
  <cols>
    <col min="1" max="1" width="8" style="4" customWidth="1"/>
    <col min="2" max="58" width="1" style="4"/>
    <col min="59" max="59" width="4" style="4" customWidth="1"/>
    <col min="60" max="256" width="1" style="4"/>
    <col min="257" max="257" width="8" style="4" customWidth="1"/>
    <col min="258" max="314" width="1" style="4"/>
    <col min="315" max="315" width="4" style="4" customWidth="1"/>
    <col min="316" max="512" width="1" style="4"/>
    <col min="513" max="513" width="8" style="4" customWidth="1"/>
    <col min="514" max="570" width="1" style="4"/>
    <col min="571" max="571" width="4" style="4" customWidth="1"/>
    <col min="572" max="768" width="1" style="4"/>
    <col min="769" max="769" width="8" style="4" customWidth="1"/>
    <col min="770" max="826" width="1" style="4"/>
    <col min="827" max="827" width="4" style="4" customWidth="1"/>
    <col min="828" max="1024" width="1" style="4"/>
    <col min="1025" max="1025" width="8" style="4" customWidth="1"/>
    <col min="1026" max="1082" width="1" style="4"/>
    <col min="1083" max="1083" width="4" style="4" customWidth="1"/>
    <col min="1084" max="1280" width="1" style="4"/>
    <col min="1281" max="1281" width="8" style="4" customWidth="1"/>
    <col min="1282" max="1338" width="1" style="4"/>
    <col min="1339" max="1339" width="4" style="4" customWidth="1"/>
    <col min="1340" max="1536" width="1" style="4"/>
    <col min="1537" max="1537" width="8" style="4" customWidth="1"/>
    <col min="1538" max="1594" width="1" style="4"/>
    <col min="1595" max="1595" width="4" style="4" customWidth="1"/>
    <col min="1596" max="1792" width="1" style="4"/>
    <col min="1793" max="1793" width="8" style="4" customWidth="1"/>
    <col min="1794" max="1850" width="1" style="4"/>
    <col min="1851" max="1851" width="4" style="4" customWidth="1"/>
    <col min="1852" max="2048" width="1" style="4"/>
    <col min="2049" max="2049" width="8" style="4" customWidth="1"/>
    <col min="2050" max="2106" width="1" style="4"/>
    <col min="2107" max="2107" width="4" style="4" customWidth="1"/>
    <col min="2108" max="2304" width="1" style="4"/>
    <col min="2305" max="2305" width="8" style="4" customWidth="1"/>
    <col min="2306" max="2362" width="1" style="4"/>
    <col min="2363" max="2363" width="4" style="4" customWidth="1"/>
    <col min="2364" max="2560" width="1" style="4"/>
    <col min="2561" max="2561" width="8" style="4" customWidth="1"/>
    <col min="2562" max="2618" width="1" style="4"/>
    <col min="2619" max="2619" width="4" style="4" customWidth="1"/>
    <col min="2620" max="2816" width="1" style="4"/>
    <col min="2817" max="2817" width="8" style="4" customWidth="1"/>
    <col min="2818" max="2874" width="1" style="4"/>
    <col min="2875" max="2875" width="4" style="4" customWidth="1"/>
    <col min="2876" max="3072" width="1" style="4"/>
    <col min="3073" max="3073" width="8" style="4" customWidth="1"/>
    <col min="3074" max="3130" width="1" style="4"/>
    <col min="3131" max="3131" width="4" style="4" customWidth="1"/>
    <col min="3132" max="3328" width="1" style="4"/>
    <col min="3329" max="3329" width="8" style="4" customWidth="1"/>
    <col min="3330" max="3386" width="1" style="4"/>
    <col min="3387" max="3387" width="4" style="4" customWidth="1"/>
    <col min="3388" max="3584" width="1" style="4"/>
    <col min="3585" max="3585" width="8" style="4" customWidth="1"/>
    <col min="3586" max="3642" width="1" style="4"/>
    <col min="3643" max="3643" width="4" style="4" customWidth="1"/>
    <col min="3644" max="3840" width="1" style="4"/>
    <col min="3841" max="3841" width="8" style="4" customWidth="1"/>
    <col min="3842" max="3898" width="1" style="4"/>
    <col min="3899" max="3899" width="4" style="4" customWidth="1"/>
    <col min="3900" max="4096" width="1" style="4"/>
    <col min="4097" max="4097" width="8" style="4" customWidth="1"/>
    <col min="4098" max="4154" width="1" style="4"/>
    <col min="4155" max="4155" width="4" style="4" customWidth="1"/>
    <col min="4156" max="4352" width="1" style="4"/>
    <col min="4353" max="4353" width="8" style="4" customWidth="1"/>
    <col min="4354" max="4410" width="1" style="4"/>
    <col min="4411" max="4411" width="4" style="4" customWidth="1"/>
    <col min="4412" max="4608" width="1" style="4"/>
    <col min="4609" max="4609" width="8" style="4" customWidth="1"/>
    <col min="4610" max="4666" width="1" style="4"/>
    <col min="4667" max="4667" width="4" style="4" customWidth="1"/>
    <col min="4668" max="4864" width="1" style="4"/>
    <col min="4865" max="4865" width="8" style="4" customWidth="1"/>
    <col min="4866" max="4922" width="1" style="4"/>
    <col min="4923" max="4923" width="4" style="4" customWidth="1"/>
    <col min="4924" max="5120" width="1" style="4"/>
    <col min="5121" max="5121" width="8" style="4" customWidth="1"/>
    <col min="5122" max="5178" width="1" style="4"/>
    <col min="5179" max="5179" width="4" style="4" customWidth="1"/>
    <col min="5180" max="5376" width="1" style="4"/>
    <col min="5377" max="5377" width="8" style="4" customWidth="1"/>
    <col min="5378" max="5434" width="1" style="4"/>
    <col min="5435" max="5435" width="4" style="4" customWidth="1"/>
    <col min="5436" max="5632" width="1" style="4"/>
    <col min="5633" max="5633" width="8" style="4" customWidth="1"/>
    <col min="5634" max="5690" width="1" style="4"/>
    <col min="5691" max="5691" width="4" style="4" customWidth="1"/>
    <col min="5692" max="5888" width="1" style="4"/>
    <col min="5889" max="5889" width="8" style="4" customWidth="1"/>
    <col min="5890" max="5946" width="1" style="4"/>
    <col min="5947" max="5947" width="4" style="4" customWidth="1"/>
    <col min="5948" max="6144" width="1" style="4"/>
    <col min="6145" max="6145" width="8" style="4" customWidth="1"/>
    <col min="6146" max="6202" width="1" style="4"/>
    <col min="6203" max="6203" width="4" style="4" customWidth="1"/>
    <col min="6204" max="6400" width="1" style="4"/>
    <col min="6401" max="6401" width="8" style="4" customWidth="1"/>
    <col min="6402" max="6458" width="1" style="4"/>
    <col min="6459" max="6459" width="4" style="4" customWidth="1"/>
    <col min="6460" max="6656" width="1" style="4"/>
    <col min="6657" max="6657" width="8" style="4" customWidth="1"/>
    <col min="6658" max="6714" width="1" style="4"/>
    <col min="6715" max="6715" width="4" style="4" customWidth="1"/>
    <col min="6716" max="6912" width="1" style="4"/>
    <col min="6913" max="6913" width="8" style="4" customWidth="1"/>
    <col min="6914" max="6970" width="1" style="4"/>
    <col min="6971" max="6971" width="4" style="4" customWidth="1"/>
    <col min="6972" max="7168" width="1" style="4"/>
    <col min="7169" max="7169" width="8" style="4" customWidth="1"/>
    <col min="7170" max="7226" width="1" style="4"/>
    <col min="7227" max="7227" width="4" style="4" customWidth="1"/>
    <col min="7228" max="7424" width="1" style="4"/>
    <col min="7425" max="7425" width="8" style="4" customWidth="1"/>
    <col min="7426" max="7482" width="1" style="4"/>
    <col min="7483" max="7483" width="4" style="4" customWidth="1"/>
    <col min="7484" max="7680" width="1" style="4"/>
    <col min="7681" max="7681" width="8" style="4" customWidth="1"/>
    <col min="7682" max="7738" width="1" style="4"/>
    <col min="7739" max="7739" width="4" style="4" customWidth="1"/>
    <col min="7740" max="7936" width="1" style="4"/>
    <col min="7937" max="7937" width="8" style="4" customWidth="1"/>
    <col min="7938" max="7994" width="1" style="4"/>
    <col min="7995" max="7995" width="4" style="4" customWidth="1"/>
    <col min="7996" max="8192" width="1" style="4"/>
    <col min="8193" max="8193" width="8" style="4" customWidth="1"/>
    <col min="8194" max="8250" width="1" style="4"/>
    <col min="8251" max="8251" width="4" style="4" customWidth="1"/>
    <col min="8252" max="8448" width="1" style="4"/>
    <col min="8449" max="8449" width="8" style="4" customWidth="1"/>
    <col min="8450" max="8506" width="1" style="4"/>
    <col min="8507" max="8507" width="4" style="4" customWidth="1"/>
    <col min="8508" max="8704" width="1" style="4"/>
    <col min="8705" max="8705" width="8" style="4" customWidth="1"/>
    <col min="8706" max="8762" width="1" style="4"/>
    <col min="8763" max="8763" width="4" style="4" customWidth="1"/>
    <col min="8764" max="8960" width="1" style="4"/>
    <col min="8961" max="8961" width="8" style="4" customWidth="1"/>
    <col min="8962" max="9018" width="1" style="4"/>
    <col min="9019" max="9019" width="4" style="4" customWidth="1"/>
    <col min="9020" max="9216" width="1" style="4"/>
    <col min="9217" max="9217" width="8" style="4" customWidth="1"/>
    <col min="9218" max="9274" width="1" style="4"/>
    <col min="9275" max="9275" width="4" style="4" customWidth="1"/>
    <col min="9276" max="9472" width="1" style="4"/>
    <col min="9473" max="9473" width="8" style="4" customWidth="1"/>
    <col min="9474" max="9530" width="1" style="4"/>
    <col min="9531" max="9531" width="4" style="4" customWidth="1"/>
    <col min="9532" max="9728" width="1" style="4"/>
    <col min="9729" max="9729" width="8" style="4" customWidth="1"/>
    <col min="9730" max="9786" width="1" style="4"/>
    <col min="9787" max="9787" width="4" style="4" customWidth="1"/>
    <col min="9788" max="9984" width="1" style="4"/>
    <col min="9985" max="9985" width="8" style="4" customWidth="1"/>
    <col min="9986" max="10042" width="1" style="4"/>
    <col min="10043" max="10043" width="4" style="4" customWidth="1"/>
    <col min="10044" max="10240" width="1" style="4"/>
    <col min="10241" max="10241" width="8" style="4" customWidth="1"/>
    <col min="10242" max="10298" width="1" style="4"/>
    <col min="10299" max="10299" width="4" style="4" customWidth="1"/>
    <col min="10300" max="10496" width="1" style="4"/>
    <col min="10497" max="10497" width="8" style="4" customWidth="1"/>
    <col min="10498" max="10554" width="1" style="4"/>
    <col min="10555" max="10555" width="4" style="4" customWidth="1"/>
    <col min="10556" max="10752" width="1" style="4"/>
    <col min="10753" max="10753" width="8" style="4" customWidth="1"/>
    <col min="10754" max="10810" width="1" style="4"/>
    <col min="10811" max="10811" width="4" style="4" customWidth="1"/>
    <col min="10812" max="11008" width="1" style="4"/>
    <col min="11009" max="11009" width="8" style="4" customWidth="1"/>
    <col min="11010" max="11066" width="1" style="4"/>
    <col min="11067" max="11067" width="4" style="4" customWidth="1"/>
    <col min="11068" max="11264" width="1" style="4"/>
    <col min="11265" max="11265" width="8" style="4" customWidth="1"/>
    <col min="11266" max="11322" width="1" style="4"/>
    <col min="11323" max="11323" width="4" style="4" customWidth="1"/>
    <col min="11324" max="11520" width="1" style="4"/>
    <col min="11521" max="11521" width="8" style="4" customWidth="1"/>
    <col min="11522" max="11578" width="1" style="4"/>
    <col min="11579" max="11579" width="4" style="4" customWidth="1"/>
    <col min="11580" max="11776" width="1" style="4"/>
    <col min="11777" max="11777" width="8" style="4" customWidth="1"/>
    <col min="11778" max="11834" width="1" style="4"/>
    <col min="11835" max="11835" width="4" style="4" customWidth="1"/>
    <col min="11836" max="12032" width="1" style="4"/>
    <col min="12033" max="12033" width="8" style="4" customWidth="1"/>
    <col min="12034" max="12090" width="1" style="4"/>
    <col min="12091" max="12091" width="4" style="4" customWidth="1"/>
    <col min="12092" max="12288" width="1" style="4"/>
    <col min="12289" max="12289" width="8" style="4" customWidth="1"/>
    <col min="12290" max="12346" width="1" style="4"/>
    <col min="12347" max="12347" width="4" style="4" customWidth="1"/>
    <col min="12348" max="12544" width="1" style="4"/>
    <col min="12545" max="12545" width="8" style="4" customWidth="1"/>
    <col min="12546" max="12602" width="1" style="4"/>
    <col min="12603" max="12603" width="4" style="4" customWidth="1"/>
    <col min="12604" max="12800" width="1" style="4"/>
    <col min="12801" max="12801" width="8" style="4" customWidth="1"/>
    <col min="12802" max="12858" width="1" style="4"/>
    <col min="12859" max="12859" width="4" style="4" customWidth="1"/>
    <col min="12860" max="13056" width="1" style="4"/>
    <col min="13057" max="13057" width="8" style="4" customWidth="1"/>
    <col min="13058" max="13114" width="1" style="4"/>
    <col min="13115" max="13115" width="4" style="4" customWidth="1"/>
    <col min="13116" max="13312" width="1" style="4"/>
    <col min="13313" max="13313" width="8" style="4" customWidth="1"/>
    <col min="13314" max="13370" width="1" style="4"/>
    <col min="13371" max="13371" width="4" style="4" customWidth="1"/>
    <col min="13372" max="13568" width="1" style="4"/>
    <col min="13569" max="13569" width="8" style="4" customWidth="1"/>
    <col min="13570" max="13626" width="1" style="4"/>
    <col min="13627" max="13627" width="4" style="4" customWidth="1"/>
    <col min="13628" max="13824" width="1" style="4"/>
    <col min="13825" max="13825" width="8" style="4" customWidth="1"/>
    <col min="13826" max="13882" width="1" style="4"/>
    <col min="13883" max="13883" width="4" style="4" customWidth="1"/>
    <col min="13884" max="14080" width="1" style="4"/>
    <col min="14081" max="14081" width="8" style="4" customWidth="1"/>
    <col min="14082" max="14138" width="1" style="4"/>
    <col min="14139" max="14139" width="4" style="4" customWidth="1"/>
    <col min="14140" max="14336" width="1" style="4"/>
    <col min="14337" max="14337" width="8" style="4" customWidth="1"/>
    <col min="14338" max="14394" width="1" style="4"/>
    <col min="14395" max="14395" width="4" style="4" customWidth="1"/>
    <col min="14396" max="14592" width="1" style="4"/>
    <col min="14593" max="14593" width="8" style="4" customWidth="1"/>
    <col min="14594" max="14650" width="1" style="4"/>
    <col min="14651" max="14651" width="4" style="4" customWidth="1"/>
    <col min="14652" max="14848" width="1" style="4"/>
    <col min="14849" max="14849" width="8" style="4" customWidth="1"/>
    <col min="14850" max="14906" width="1" style="4"/>
    <col min="14907" max="14907" width="4" style="4" customWidth="1"/>
    <col min="14908" max="15104" width="1" style="4"/>
    <col min="15105" max="15105" width="8" style="4" customWidth="1"/>
    <col min="15106" max="15162" width="1" style="4"/>
    <col min="15163" max="15163" width="4" style="4" customWidth="1"/>
    <col min="15164" max="15360" width="1" style="4"/>
    <col min="15361" max="15361" width="8" style="4" customWidth="1"/>
    <col min="15362" max="15418" width="1" style="4"/>
    <col min="15419" max="15419" width="4" style="4" customWidth="1"/>
    <col min="15420" max="15616" width="1" style="4"/>
    <col min="15617" max="15617" width="8" style="4" customWidth="1"/>
    <col min="15618" max="15674" width="1" style="4"/>
    <col min="15675" max="15675" width="4" style="4" customWidth="1"/>
    <col min="15676" max="15872" width="1" style="4"/>
    <col min="15873" max="15873" width="8" style="4" customWidth="1"/>
    <col min="15874" max="15930" width="1" style="4"/>
    <col min="15931" max="15931" width="4" style="4" customWidth="1"/>
    <col min="15932" max="16128" width="1" style="4"/>
    <col min="16129" max="16129" width="8" style="4" customWidth="1"/>
    <col min="16130" max="16186" width="1" style="4"/>
    <col min="16187" max="16187" width="4" style="4" customWidth="1"/>
    <col min="16188" max="16384" width="1" style="4"/>
  </cols>
  <sheetData>
    <row r="1" spans="1:59" s="1" customFormat="1">
      <c r="A1" s="106"/>
      <c r="B1" s="105">
        <v>1</v>
      </c>
      <c r="C1" s="105"/>
      <c r="D1" s="105"/>
      <c r="E1" s="105">
        <v>2</v>
      </c>
      <c r="F1" s="105"/>
      <c r="G1" s="105"/>
      <c r="H1" s="105">
        <v>3</v>
      </c>
      <c r="I1" s="105"/>
      <c r="J1" s="105"/>
      <c r="K1" s="105">
        <v>4</v>
      </c>
      <c r="L1" s="105"/>
      <c r="M1" s="105"/>
      <c r="N1" s="105">
        <v>5</v>
      </c>
      <c r="O1" s="105"/>
      <c r="P1" s="105"/>
      <c r="Q1" s="105">
        <v>6</v>
      </c>
      <c r="R1" s="105"/>
      <c r="S1" s="105"/>
      <c r="T1" s="105">
        <v>7</v>
      </c>
      <c r="U1" s="105"/>
      <c r="V1" s="105"/>
      <c r="W1" s="105">
        <v>8</v>
      </c>
      <c r="X1" s="105"/>
      <c r="Y1" s="105"/>
      <c r="Z1" s="105">
        <v>9</v>
      </c>
      <c r="AA1" s="105"/>
      <c r="AB1" s="105"/>
      <c r="AC1" s="105">
        <v>10</v>
      </c>
      <c r="AD1" s="105"/>
      <c r="AE1" s="105"/>
      <c r="AF1" s="105">
        <v>11</v>
      </c>
      <c r="AG1" s="105"/>
      <c r="AH1" s="105"/>
      <c r="AI1" s="105">
        <v>12</v>
      </c>
      <c r="AJ1" s="105"/>
      <c r="AK1" s="105"/>
      <c r="AL1" s="105">
        <v>13</v>
      </c>
      <c r="AM1" s="105"/>
      <c r="AN1" s="105"/>
      <c r="AO1" s="105">
        <v>14</v>
      </c>
      <c r="AP1" s="105"/>
      <c r="AQ1" s="105"/>
      <c r="AR1" s="105">
        <v>15</v>
      </c>
      <c r="AS1" s="105"/>
      <c r="AT1" s="105"/>
      <c r="AU1" s="105" t="s">
        <v>0</v>
      </c>
      <c r="AV1" s="105"/>
      <c r="AW1" s="105"/>
      <c r="AX1" s="101" t="s">
        <v>1</v>
      </c>
      <c r="AY1" s="101"/>
      <c r="AZ1" s="101"/>
      <c r="BA1" s="101"/>
      <c r="BB1" s="101"/>
      <c r="BC1" s="101" t="s">
        <v>2</v>
      </c>
      <c r="BD1" s="101"/>
      <c r="BE1" s="101"/>
      <c r="BF1" s="101"/>
      <c r="BG1" s="102"/>
    </row>
    <row r="2" spans="1:59" s="1" customFormat="1">
      <c r="A2" s="10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103" t="s">
        <v>3</v>
      </c>
      <c r="AY2" s="103"/>
      <c r="AZ2" s="103"/>
      <c r="BA2" s="103"/>
      <c r="BB2" s="103"/>
      <c r="BC2" s="103"/>
      <c r="BD2" s="103"/>
      <c r="BE2" s="103"/>
      <c r="BF2" s="103"/>
      <c r="BG2" s="104"/>
    </row>
    <row r="3" spans="1:59" s="1" customFormat="1">
      <c r="A3" s="10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103" t="s">
        <v>4</v>
      </c>
      <c r="AY3" s="103"/>
      <c r="AZ3" s="103"/>
      <c r="BA3" s="103"/>
      <c r="BB3" s="103"/>
      <c r="BC3" s="103"/>
      <c r="BD3" s="103"/>
      <c r="BE3" s="103"/>
      <c r="BF3" s="103"/>
      <c r="BG3" s="104"/>
    </row>
    <row r="4" spans="1:59" s="1" customFormat="1">
      <c r="A4" s="10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103" t="s">
        <v>5</v>
      </c>
      <c r="AY4" s="103"/>
      <c r="AZ4" s="103"/>
      <c r="BA4" s="103"/>
      <c r="BB4" s="103"/>
      <c r="BC4" s="103"/>
      <c r="BD4" s="103"/>
      <c r="BE4" s="103"/>
      <c r="BF4" s="103"/>
      <c r="BG4" s="104"/>
    </row>
    <row r="5" spans="1:59" s="1" customFormat="1" ht="12">
      <c r="A5" s="107"/>
      <c r="B5" s="97">
        <v>16</v>
      </c>
      <c r="C5" s="97"/>
      <c r="D5" s="97"/>
      <c r="E5" s="97">
        <v>17</v>
      </c>
      <c r="F5" s="97"/>
      <c r="G5" s="97"/>
      <c r="H5" s="97">
        <v>18</v>
      </c>
      <c r="I5" s="97"/>
      <c r="J5" s="97"/>
      <c r="K5" s="97">
        <v>19</v>
      </c>
      <c r="L5" s="97"/>
      <c r="M5" s="97"/>
      <c r="N5" s="97">
        <v>20</v>
      </c>
      <c r="O5" s="97"/>
      <c r="P5" s="97"/>
      <c r="Q5" s="97">
        <v>21</v>
      </c>
      <c r="R5" s="97"/>
      <c r="S5" s="97"/>
      <c r="T5" s="97">
        <v>22</v>
      </c>
      <c r="U5" s="97"/>
      <c r="V5" s="97"/>
      <c r="W5" s="97">
        <v>23</v>
      </c>
      <c r="X5" s="97"/>
      <c r="Y5" s="97"/>
      <c r="Z5" s="97">
        <v>24</v>
      </c>
      <c r="AA5" s="97"/>
      <c r="AB5" s="97"/>
      <c r="AC5" s="97">
        <v>25</v>
      </c>
      <c r="AD5" s="97"/>
      <c r="AE5" s="97"/>
      <c r="AF5" s="97">
        <v>26</v>
      </c>
      <c r="AG5" s="97"/>
      <c r="AH5" s="97"/>
      <c r="AI5" s="97">
        <v>27</v>
      </c>
      <c r="AJ5" s="97"/>
      <c r="AK5" s="97"/>
      <c r="AL5" s="97">
        <v>28</v>
      </c>
      <c r="AM5" s="97"/>
      <c r="AN5" s="97"/>
      <c r="AO5" s="97">
        <v>29</v>
      </c>
      <c r="AP5" s="97"/>
      <c r="AQ5" s="97"/>
      <c r="AR5" s="97">
        <v>30</v>
      </c>
      <c r="AS5" s="97"/>
      <c r="AT5" s="97"/>
      <c r="AU5" s="97">
        <v>31</v>
      </c>
      <c r="AV5" s="97"/>
      <c r="AW5" s="97"/>
      <c r="AX5" s="97" t="s">
        <v>6</v>
      </c>
      <c r="AY5" s="97"/>
      <c r="AZ5" s="97"/>
      <c r="BA5" s="97"/>
      <c r="BB5" s="97"/>
      <c r="BC5" s="97"/>
      <c r="BD5" s="97"/>
      <c r="BE5" s="97"/>
      <c r="BF5" s="97"/>
      <c r="BG5" s="98"/>
    </row>
    <row r="6" spans="1:59" s="1" customFormat="1" ht="12">
      <c r="A6" s="10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8"/>
    </row>
    <row r="7" spans="1:59" s="1" customFormat="1" ht="12">
      <c r="A7" s="10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 t="s">
        <v>7</v>
      </c>
      <c r="AY7" s="97"/>
      <c r="AZ7" s="97"/>
      <c r="BA7" s="97"/>
      <c r="BB7" s="97"/>
      <c r="BC7" s="97"/>
      <c r="BD7" s="97"/>
      <c r="BE7" s="97"/>
      <c r="BF7" s="97"/>
      <c r="BG7" s="98"/>
    </row>
    <row r="8" spans="1:59" s="1" customFormat="1" thickBot="1">
      <c r="A8" s="108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100"/>
    </row>
    <row r="9" spans="1:59" s="2" customFormat="1">
      <c r="A9" s="64" t="s">
        <v>8</v>
      </c>
      <c r="B9" s="67" t="s">
        <v>9</v>
      </c>
      <c r="C9" s="67"/>
      <c r="D9" s="67"/>
      <c r="E9" s="67" t="s">
        <v>9</v>
      </c>
      <c r="F9" s="67"/>
      <c r="G9" s="67"/>
      <c r="H9" s="67" t="s">
        <v>9</v>
      </c>
      <c r="I9" s="67"/>
      <c r="J9" s="67"/>
      <c r="K9" s="67" t="s">
        <v>9</v>
      </c>
      <c r="L9" s="67"/>
      <c r="M9" s="67"/>
      <c r="N9" s="67" t="s">
        <v>9</v>
      </c>
      <c r="O9" s="67"/>
      <c r="P9" s="67"/>
      <c r="Q9" s="67" t="s">
        <v>9</v>
      </c>
      <c r="R9" s="67"/>
      <c r="S9" s="67"/>
      <c r="T9" s="67" t="s">
        <v>9</v>
      </c>
      <c r="U9" s="67"/>
      <c r="V9" s="67"/>
      <c r="W9" s="67" t="s">
        <v>9</v>
      </c>
      <c r="X9" s="67"/>
      <c r="Y9" s="67"/>
      <c r="Z9" s="67" t="s">
        <v>10</v>
      </c>
      <c r="AA9" s="67"/>
      <c r="AB9" s="67"/>
      <c r="AC9" s="67" t="s">
        <v>10</v>
      </c>
      <c r="AD9" s="67"/>
      <c r="AE9" s="67"/>
      <c r="AF9" s="67" t="s">
        <v>10</v>
      </c>
      <c r="AG9" s="67"/>
      <c r="AH9" s="67"/>
      <c r="AI9" s="67" t="s">
        <v>9</v>
      </c>
      <c r="AJ9" s="67"/>
      <c r="AK9" s="67"/>
      <c r="AL9" s="67" t="s">
        <v>9</v>
      </c>
      <c r="AM9" s="67"/>
      <c r="AN9" s="67"/>
      <c r="AO9" s="67" t="s">
        <v>10</v>
      </c>
      <c r="AP9" s="67"/>
      <c r="AQ9" s="67"/>
      <c r="AR9" s="67" t="s">
        <v>10</v>
      </c>
      <c r="AS9" s="67"/>
      <c r="AT9" s="67"/>
      <c r="AU9" s="67" t="s">
        <v>0</v>
      </c>
      <c r="AV9" s="67"/>
      <c r="AW9" s="67"/>
      <c r="AX9" s="67">
        <v>5</v>
      </c>
      <c r="AY9" s="67"/>
      <c r="AZ9" s="67"/>
      <c r="BA9" s="67"/>
      <c r="BB9" s="67"/>
      <c r="BC9" s="75">
        <f>AX10+AX9</f>
        <v>17</v>
      </c>
      <c r="BD9" s="75"/>
      <c r="BE9" s="75"/>
      <c r="BF9" s="75"/>
      <c r="BG9" s="76"/>
    </row>
    <row r="10" spans="1:59" s="2" customFormat="1">
      <c r="A10" s="65"/>
      <c r="B10" s="73" t="s">
        <v>10</v>
      </c>
      <c r="C10" s="73"/>
      <c r="D10" s="73"/>
      <c r="E10" s="73" t="s">
        <v>10</v>
      </c>
      <c r="F10" s="73"/>
      <c r="G10" s="73"/>
      <c r="H10" s="73" t="s">
        <v>10</v>
      </c>
      <c r="I10" s="73"/>
      <c r="J10" s="73"/>
      <c r="K10" s="73" t="s">
        <v>9</v>
      </c>
      <c r="L10" s="73"/>
      <c r="M10" s="73"/>
      <c r="N10" s="73" t="s">
        <v>9</v>
      </c>
      <c r="O10" s="73"/>
      <c r="P10" s="73"/>
      <c r="Q10" s="73" t="s">
        <v>10</v>
      </c>
      <c r="R10" s="73"/>
      <c r="S10" s="73"/>
      <c r="T10" s="73" t="s">
        <v>10</v>
      </c>
      <c r="U10" s="73"/>
      <c r="V10" s="73"/>
      <c r="W10" s="73" t="s">
        <v>10</v>
      </c>
      <c r="X10" s="73"/>
      <c r="Y10" s="73"/>
      <c r="Z10" s="73" t="s">
        <v>10</v>
      </c>
      <c r="AA10" s="73"/>
      <c r="AB10" s="73"/>
      <c r="AC10" s="73" t="s">
        <v>10</v>
      </c>
      <c r="AD10" s="73"/>
      <c r="AE10" s="73"/>
      <c r="AF10" s="73" t="s">
        <v>9</v>
      </c>
      <c r="AG10" s="73"/>
      <c r="AH10" s="73"/>
      <c r="AI10" s="73" t="s">
        <v>9</v>
      </c>
      <c r="AJ10" s="73"/>
      <c r="AK10" s="73"/>
      <c r="AL10" s="73" t="s">
        <v>10</v>
      </c>
      <c r="AM10" s="73"/>
      <c r="AN10" s="73"/>
      <c r="AO10" s="73" t="s">
        <v>10</v>
      </c>
      <c r="AP10" s="73"/>
      <c r="AQ10" s="73"/>
      <c r="AR10" s="73" t="s">
        <v>10</v>
      </c>
      <c r="AS10" s="73"/>
      <c r="AT10" s="73"/>
      <c r="AU10" s="73" t="s">
        <v>10</v>
      </c>
      <c r="AV10" s="73"/>
      <c r="AW10" s="73"/>
      <c r="AX10" s="73">
        <v>12</v>
      </c>
      <c r="AY10" s="73"/>
      <c r="AZ10" s="73"/>
      <c r="BA10" s="73"/>
      <c r="BB10" s="73"/>
      <c r="BC10" s="77"/>
      <c r="BD10" s="77"/>
      <c r="BE10" s="77"/>
      <c r="BF10" s="77"/>
      <c r="BG10" s="78"/>
    </row>
    <row r="11" spans="1:59" s="2" customFormat="1">
      <c r="A11" s="65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72">
        <v>8.25</v>
      </c>
      <c r="AA11" s="72"/>
      <c r="AB11" s="72"/>
      <c r="AC11" s="72">
        <v>8.25</v>
      </c>
      <c r="AD11" s="72"/>
      <c r="AE11" s="72"/>
      <c r="AF11" s="72">
        <v>7</v>
      </c>
      <c r="AG11" s="72"/>
      <c r="AH11" s="72"/>
      <c r="AI11" s="72"/>
      <c r="AJ11" s="72"/>
      <c r="AK11" s="72"/>
      <c r="AL11" s="72"/>
      <c r="AM11" s="72"/>
      <c r="AN11" s="72"/>
      <c r="AO11" s="72">
        <v>8.25</v>
      </c>
      <c r="AP11" s="72"/>
      <c r="AQ11" s="72"/>
      <c r="AR11" s="72">
        <v>8.25</v>
      </c>
      <c r="AS11" s="72"/>
      <c r="AT11" s="72"/>
      <c r="AU11" s="72"/>
      <c r="AV11" s="72"/>
      <c r="AW11" s="72"/>
      <c r="AX11" s="74">
        <f>SUM(B11:AW11)</f>
        <v>40</v>
      </c>
      <c r="AY11" s="74"/>
      <c r="AZ11" s="74"/>
      <c r="BA11" s="74"/>
      <c r="BB11" s="74"/>
      <c r="BC11" s="77">
        <f>AX11+AX12</f>
        <v>136</v>
      </c>
      <c r="BD11" s="77"/>
      <c r="BE11" s="77"/>
      <c r="BF11" s="77"/>
      <c r="BG11" s="78"/>
    </row>
    <row r="12" spans="1:59" s="2" customFormat="1" ht="13.5" thickBot="1">
      <c r="A12" s="66"/>
      <c r="B12" s="72">
        <v>8.25</v>
      </c>
      <c r="C12" s="72"/>
      <c r="D12" s="72"/>
      <c r="E12" s="72">
        <v>8.25</v>
      </c>
      <c r="F12" s="72"/>
      <c r="G12" s="72"/>
      <c r="H12" s="72">
        <v>7</v>
      </c>
      <c r="I12" s="72"/>
      <c r="J12" s="72"/>
      <c r="K12" s="72"/>
      <c r="L12" s="72"/>
      <c r="M12" s="72"/>
      <c r="N12" s="63"/>
      <c r="O12" s="63"/>
      <c r="P12" s="63"/>
      <c r="Q12" s="89">
        <v>8.25</v>
      </c>
      <c r="R12" s="90"/>
      <c r="S12" s="91"/>
      <c r="T12" s="89">
        <v>8.25</v>
      </c>
      <c r="U12" s="90"/>
      <c r="V12" s="91"/>
      <c r="W12" s="89">
        <v>8.25</v>
      </c>
      <c r="X12" s="90"/>
      <c r="Y12" s="91"/>
      <c r="Z12" s="89">
        <v>8.25</v>
      </c>
      <c r="AA12" s="90"/>
      <c r="AB12" s="91"/>
      <c r="AC12" s="88">
        <v>6.5</v>
      </c>
      <c r="AD12" s="88"/>
      <c r="AE12" s="88"/>
      <c r="AF12" s="63"/>
      <c r="AG12" s="63"/>
      <c r="AH12" s="63"/>
      <c r="AI12" s="63"/>
      <c r="AJ12" s="63"/>
      <c r="AK12" s="63"/>
      <c r="AL12" s="72">
        <v>8.25</v>
      </c>
      <c r="AM12" s="72"/>
      <c r="AN12" s="72"/>
      <c r="AO12" s="72">
        <v>8.25</v>
      </c>
      <c r="AP12" s="72"/>
      <c r="AQ12" s="72"/>
      <c r="AR12" s="72">
        <v>8.25</v>
      </c>
      <c r="AS12" s="72"/>
      <c r="AT12" s="72"/>
      <c r="AU12" s="72">
        <v>8.25</v>
      </c>
      <c r="AV12" s="72"/>
      <c r="AW12" s="72"/>
      <c r="AX12" s="58">
        <f>SUM(B12:AW12)</f>
        <v>96</v>
      </c>
      <c r="AY12" s="58"/>
      <c r="AZ12" s="58"/>
      <c r="BA12" s="58"/>
      <c r="BB12" s="58"/>
      <c r="BC12" s="95"/>
      <c r="BD12" s="95"/>
      <c r="BE12" s="95"/>
      <c r="BF12" s="95"/>
      <c r="BG12" s="96"/>
    </row>
    <row r="13" spans="1:59" s="3" customFormat="1">
      <c r="A13" s="64" t="s">
        <v>11</v>
      </c>
      <c r="B13" s="67" t="s">
        <v>10</v>
      </c>
      <c r="C13" s="67"/>
      <c r="D13" s="67"/>
      <c r="E13" s="67" t="s">
        <v>9</v>
      </c>
      <c r="F13" s="67"/>
      <c r="G13" s="67"/>
      <c r="H13" s="67" t="s">
        <v>9</v>
      </c>
      <c r="I13" s="67"/>
      <c r="J13" s="67"/>
      <c r="K13" s="67" t="s">
        <v>10</v>
      </c>
      <c r="L13" s="67"/>
      <c r="M13" s="67"/>
      <c r="N13" s="67" t="s">
        <v>10</v>
      </c>
      <c r="O13" s="67"/>
      <c r="P13" s="67"/>
      <c r="Q13" s="67" t="s">
        <v>10</v>
      </c>
      <c r="R13" s="67"/>
      <c r="S13" s="67"/>
      <c r="T13" s="67" t="s">
        <v>10</v>
      </c>
      <c r="U13" s="67"/>
      <c r="V13" s="67"/>
      <c r="W13" s="67" t="s">
        <v>10</v>
      </c>
      <c r="X13" s="67"/>
      <c r="Y13" s="67"/>
      <c r="Z13" s="67" t="s">
        <v>9</v>
      </c>
      <c r="AA13" s="67"/>
      <c r="AB13" s="67"/>
      <c r="AC13" s="67" t="s">
        <v>9</v>
      </c>
      <c r="AD13" s="67"/>
      <c r="AE13" s="67"/>
      <c r="AF13" s="67" t="s">
        <v>10</v>
      </c>
      <c r="AG13" s="67"/>
      <c r="AH13" s="67"/>
      <c r="AI13" s="67" t="s">
        <v>10</v>
      </c>
      <c r="AJ13" s="67"/>
      <c r="AK13" s="67"/>
      <c r="AL13" s="67" t="s">
        <v>10</v>
      </c>
      <c r="AM13" s="67"/>
      <c r="AN13" s="67"/>
      <c r="AO13" s="67" t="s">
        <v>10</v>
      </c>
      <c r="AP13" s="67"/>
      <c r="AQ13" s="67"/>
      <c r="AR13" s="67" t="s">
        <v>10</v>
      </c>
      <c r="AS13" s="67"/>
      <c r="AT13" s="67"/>
      <c r="AU13" s="67" t="s">
        <v>0</v>
      </c>
      <c r="AV13" s="67"/>
      <c r="AW13" s="67"/>
      <c r="AX13" s="67">
        <v>11</v>
      </c>
      <c r="AY13" s="67"/>
      <c r="AZ13" s="67"/>
      <c r="BA13" s="67"/>
      <c r="BB13" s="67"/>
      <c r="BC13" s="75">
        <f>AX14+AX13</f>
        <v>20</v>
      </c>
      <c r="BD13" s="75"/>
      <c r="BE13" s="75"/>
      <c r="BF13" s="75"/>
      <c r="BG13" s="76"/>
    </row>
    <row r="14" spans="1:59">
      <c r="A14" s="65"/>
      <c r="B14" s="73" t="s">
        <v>9</v>
      </c>
      <c r="C14" s="73"/>
      <c r="D14" s="73"/>
      <c r="E14" s="73" t="s">
        <v>9</v>
      </c>
      <c r="F14" s="73"/>
      <c r="G14" s="73"/>
      <c r="H14" s="73" t="s">
        <v>10</v>
      </c>
      <c r="I14" s="73"/>
      <c r="J14" s="73"/>
      <c r="K14" s="73" t="s">
        <v>10</v>
      </c>
      <c r="L14" s="73"/>
      <c r="M14" s="73"/>
      <c r="N14" s="73" t="s">
        <v>10</v>
      </c>
      <c r="O14" s="73"/>
      <c r="P14" s="73"/>
      <c r="Q14" s="73" t="s">
        <v>10</v>
      </c>
      <c r="R14" s="73"/>
      <c r="S14" s="73"/>
      <c r="T14" s="73" t="s">
        <v>10</v>
      </c>
      <c r="U14" s="73"/>
      <c r="V14" s="73"/>
      <c r="W14" s="73" t="s">
        <v>9</v>
      </c>
      <c r="X14" s="73"/>
      <c r="Y14" s="73"/>
      <c r="Z14" s="73" t="s">
        <v>9</v>
      </c>
      <c r="AA14" s="73"/>
      <c r="AB14" s="73"/>
      <c r="AC14" s="73" t="s">
        <v>10</v>
      </c>
      <c r="AD14" s="73"/>
      <c r="AE14" s="73"/>
      <c r="AF14" s="73" t="s">
        <v>10</v>
      </c>
      <c r="AG14" s="73"/>
      <c r="AH14" s="73"/>
      <c r="AI14" s="73" t="s">
        <v>10</v>
      </c>
      <c r="AJ14" s="73"/>
      <c r="AK14" s="73"/>
      <c r="AL14" s="73" t="s">
        <v>10</v>
      </c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>
        <v>9</v>
      </c>
      <c r="AY14" s="73"/>
      <c r="AZ14" s="73"/>
      <c r="BA14" s="73"/>
      <c r="BB14" s="73"/>
      <c r="BC14" s="77"/>
      <c r="BD14" s="77"/>
      <c r="BE14" s="77"/>
      <c r="BF14" s="77"/>
      <c r="BG14" s="78"/>
    </row>
    <row r="15" spans="1:59">
      <c r="A15" s="65"/>
      <c r="B15" s="72">
        <v>7</v>
      </c>
      <c r="C15" s="72"/>
      <c r="D15" s="72"/>
      <c r="E15" s="85"/>
      <c r="F15" s="86"/>
      <c r="G15" s="87"/>
      <c r="H15" s="72"/>
      <c r="I15" s="72"/>
      <c r="J15" s="72"/>
      <c r="K15" s="85">
        <v>8.25</v>
      </c>
      <c r="L15" s="86"/>
      <c r="M15" s="87"/>
      <c r="N15" s="85">
        <v>8.25</v>
      </c>
      <c r="O15" s="86"/>
      <c r="P15" s="87"/>
      <c r="Q15" s="85">
        <v>8.25</v>
      </c>
      <c r="R15" s="86"/>
      <c r="S15" s="87"/>
      <c r="T15" s="85">
        <v>8.25</v>
      </c>
      <c r="U15" s="86"/>
      <c r="V15" s="87"/>
      <c r="W15" s="72">
        <v>7</v>
      </c>
      <c r="X15" s="72"/>
      <c r="Y15" s="72"/>
      <c r="Z15" s="72"/>
      <c r="AA15" s="72"/>
      <c r="AB15" s="72"/>
      <c r="AC15" s="72"/>
      <c r="AD15" s="72"/>
      <c r="AE15" s="72"/>
      <c r="AF15" s="72">
        <v>8.25</v>
      </c>
      <c r="AG15" s="72"/>
      <c r="AH15" s="72"/>
      <c r="AI15" s="72">
        <v>8.25</v>
      </c>
      <c r="AJ15" s="72"/>
      <c r="AK15" s="72"/>
      <c r="AL15" s="72">
        <v>8.25</v>
      </c>
      <c r="AM15" s="72"/>
      <c r="AN15" s="72"/>
      <c r="AO15" s="72">
        <v>8.25</v>
      </c>
      <c r="AP15" s="72"/>
      <c r="AQ15" s="72"/>
      <c r="AR15" s="72">
        <v>7</v>
      </c>
      <c r="AS15" s="72"/>
      <c r="AT15" s="72"/>
      <c r="AU15" s="72"/>
      <c r="AV15" s="72"/>
      <c r="AW15" s="72"/>
      <c r="AX15" s="74">
        <f>SUM(B15:AT15)</f>
        <v>87</v>
      </c>
      <c r="AY15" s="74"/>
      <c r="AZ15" s="74"/>
      <c r="BA15" s="74"/>
      <c r="BB15" s="74"/>
      <c r="BC15" s="77">
        <f>AX15+AX16</f>
        <v>159</v>
      </c>
      <c r="BD15" s="77"/>
      <c r="BE15" s="77"/>
      <c r="BF15" s="77"/>
      <c r="BG15" s="78"/>
    </row>
    <row r="16" spans="1:59" ht="13.5" thickBot="1">
      <c r="A16" s="66"/>
      <c r="B16" s="63"/>
      <c r="C16" s="63"/>
      <c r="D16" s="63"/>
      <c r="E16" s="72"/>
      <c r="F16" s="72"/>
      <c r="G16" s="72"/>
      <c r="H16" s="63">
        <v>8.25</v>
      </c>
      <c r="I16" s="63"/>
      <c r="J16" s="63"/>
      <c r="K16" s="63">
        <v>8.25</v>
      </c>
      <c r="L16" s="63"/>
      <c r="M16" s="63"/>
      <c r="N16" s="63">
        <v>8.25</v>
      </c>
      <c r="O16" s="63"/>
      <c r="P16" s="63"/>
      <c r="Q16" s="63">
        <v>8.25</v>
      </c>
      <c r="R16" s="63"/>
      <c r="S16" s="63"/>
      <c r="T16" s="92">
        <v>6</v>
      </c>
      <c r="U16" s="92"/>
      <c r="V16" s="92"/>
      <c r="W16" s="56"/>
      <c r="X16" s="56"/>
      <c r="Y16" s="56"/>
      <c r="Z16" s="72"/>
      <c r="AA16" s="72"/>
      <c r="AB16" s="72"/>
      <c r="AC16" s="63">
        <v>8.25</v>
      </c>
      <c r="AD16" s="63"/>
      <c r="AE16" s="63"/>
      <c r="AF16" s="63">
        <v>8.25</v>
      </c>
      <c r="AG16" s="63"/>
      <c r="AH16" s="63"/>
      <c r="AI16" s="63">
        <v>8.25</v>
      </c>
      <c r="AJ16" s="63"/>
      <c r="AK16" s="63"/>
      <c r="AL16" s="63">
        <v>8.25</v>
      </c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58">
        <f>SUM(B16:AT16)</f>
        <v>72</v>
      </c>
      <c r="AY16" s="58"/>
      <c r="AZ16" s="58"/>
      <c r="BA16" s="58"/>
      <c r="BB16" s="58"/>
      <c r="BC16" s="95"/>
      <c r="BD16" s="95"/>
      <c r="BE16" s="95"/>
      <c r="BF16" s="95"/>
      <c r="BG16" s="96"/>
    </row>
    <row r="17" spans="1:64">
      <c r="A17" s="64" t="s">
        <v>12</v>
      </c>
      <c r="B17" s="67" t="s">
        <v>10</v>
      </c>
      <c r="C17" s="67"/>
      <c r="D17" s="67"/>
      <c r="E17" s="67" t="s">
        <v>9</v>
      </c>
      <c r="F17" s="67"/>
      <c r="G17" s="67"/>
      <c r="H17" s="67" t="s">
        <v>9</v>
      </c>
      <c r="I17" s="67"/>
      <c r="J17" s="67"/>
      <c r="K17" s="67" t="s">
        <v>10</v>
      </c>
      <c r="L17" s="67"/>
      <c r="M17" s="67"/>
      <c r="N17" s="67" t="s">
        <v>10</v>
      </c>
      <c r="O17" s="67"/>
      <c r="P17" s="67"/>
      <c r="Q17" s="67" t="s">
        <v>10</v>
      </c>
      <c r="R17" s="67"/>
      <c r="S17" s="67"/>
      <c r="T17" s="67" t="s">
        <v>10</v>
      </c>
      <c r="U17" s="67"/>
      <c r="V17" s="67"/>
      <c r="W17" s="67" t="s">
        <v>9</v>
      </c>
      <c r="X17" s="67"/>
      <c r="Y17" s="67"/>
      <c r="Z17" s="67" t="s">
        <v>9</v>
      </c>
      <c r="AA17" s="67"/>
      <c r="AB17" s="67"/>
      <c r="AC17" s="67" t="s">
        <v>9</v>
      </c>
      <c r="AD17" s="67"/>
      <c r="AE17" s="67"/>
      <c r="AF17" s="67" t="s">
        <v>10</v>
      </c>
      <c r="AG17" s="67"/>
      <c r="AH17" s="67"/>
      <c r="AI17" s="67" t="s">
        <v>10</v>
      </c>
      <c r="AJ17" s="67"/>
      <c r="AK17" s="67"/>
      <c r="AL17" s="67" t="s">
        <v>10</v>
      </c>
      <c r="AM17" s="67"/>
      <c r="AN17" s="67"/>
      <c r="AO17" s="67" t="s">
        <v>10</v>
      </c>
      <c r="AP17" s="67"/>
      <c r="AQ17" s="67"/>
      <c r="AR17" s="67" t="s">
        <v>10</v>
      </c>
      <c r="AS17" s="67"/>
      <c r="AT17" s="67"/>
      <c r="AU17" s="67" t="s">
        <v>0</v>
      </c>
      <c r="AV17" s="67"/>
      <c r="AW17" s="67"/>
      <c r="AX17" s="67">
        <v>10</v>
      </c>
      <c r="AY17" s="67"/>
      <c r="AZ17" s="67"/>
      <c r="BA17" s="67"/>
      <c r="BB17" s="67"/>
      <c r="BC17" s="75">
        <f>AX18+AX17</f>
        <v>20</v>
      </c>
      <c r="BD17" s="75"/>
      <c r="BE17" s="75"/>
      <c r="BF17" s="75"/>
      <c r="BG17" s="76"/>
    </row>
    <row r="18" spans="1:64">
      <c r="A18" s="65"/>
      <c r="B18" s="73" t="s">
        <v>9</v>
      </c>
      <c r="C18" s="73"/>
      <c r="D18" s="73"/>
      <c r="E18" s="73" t="s">
        <v>9</v>
      </c>
      <c r="F18" s="73"/>
      <c r="G18" s="73"/>
      <c r="H18" s="73" t="s">
        <v>10</v>
      </c>
      <c r="I18" s="73"/>
      <c r="J18" s="73"/>
      <c r="K18" s="73" t="s">
        <v>10</v>
      </c>
      <c r="L18" s="73"/>
      <c r="M18" s="73"/>
      <c r="N18" s="73" t="s">
        <v>10</v>
      </c>
      <c r="O18" s="73"/>
      <c r="P18" s="73"/>
      <c r="Q18" s="73" t="s">
        <v>10</v>
      </c>
      <c r="R18" s="73"/>
      <c r="S18" s="73"/>
      <c r="T18" s="73" t="s">
        <v>10</v>
      </c>
      <c r="U18" s="73"/>
      <c r="V18" s="73"/>
      <c r="W18" s="73" t="s">
        <v>9</v>
      </c>
      <c r="X18" s="73"/>
      <c r="Y18" s="73"/>
      <c r="Z18" s="73" t="s">
        <v>9</v>
      </c>
      <c r="AA18" s="73"/>
      <c r="AB18" s="73"/>
      <c r="AC18" s="73" t="s">
        <v>10</v>
      </c>
      <c r="AD18" s="73"/>
      <c r="AE18" s="73"/>
      <c r="AF18" s="73" t="s">
        <v>10</v>
      </c>
      <c r="AG18" s="73"/>
      <c r="AH18" s="73"/>
      <c r="AI18" s="73" t="s">
        <v>10</v>
      </c>
      <c r="AJ18" s="73"/>
      <c r="AK18" s="73"/>
      <c r="AL18" s="73" t="s">
        <v>10</v>
      </c>
      <c r="AM18" s="73"/>
      <c r="AN18" s="73"/>
      <c r="AO18" s="73" t="s">
        <v>10</v>
      </c>
      <c r="AP18" s="73"/>
      <c r="AQ18" s="73"/>
      <c r="AR18" s="73" t="s">
        <v>9</v>
      </c>
      <c r="AS18" s="73"/>
      <c r="AT18" s="73"/>
      <c r="AU18" s="73" t="s">
        <v>9</v>
      </c>
      <c r="AV18" s="73"/>
      <c r="AW18" s="73"/>
      <c r="AX18" s="73">
        <v>10</v>
      </c>
      <c r="AY18" s="73"/>
      <c r="AZ18" s="73"/>
      <c r="BA18" s="73"/>
      <c r="BB18" s="73"/>
      <c r="BC18" s="77"/>
      <c r="BD18" s="77"/>
      <c r="BE18" s="77"/>
      <c r="BF18" s="77"/>
      <c r="BG18" s="78"/>
    </row>
    <row r="19" spans="1:64">
      <c r="A19" s="65"/>
      <c r="B19" s="72">
        <v>7</v>
      </c>
      <c r="C19" s="72"/>
      <c r="D19" s="72"/>
      <c r="E19" s="72"/>
      <c r="F19" s="72"/>
      <c r="G19" s="72"/>
      <c r="H19" s="85"/>
      <c r="I19" s="86"/>
      <c r="J19" s="87"/>
      <c r="K19" s="72">
        <v>8.25</v>
      </c>
      <c r="L19" s="72"/>
      <c r="M19" s="72"/>
      <c r="N19" s="72">
        <v>8.25</v>
      </c>
      <c r="O19" s="72"/>
      <c r="P19" s="72"/>
      <c r="Q19" s="72">
        <v>8.25</v>
      </c>
      <c r="R19" s="72"/>
      <c r="S19" s="72"/>
      <c r="T19" s="92">
        <v>7.25</v>
      </c>
      <c r="U19" s="92"/>
      <c r="V19" s="92"/>
      <c r="W19" s="93"/>
      <c r="X19" s="93"/>
      <c r="Y19" s="93"/>
      <c r="Z19" s="81"/>
      <c r="AA19" s="81"/>
      <c r="AB19" s="81"/>
      <c r="AC19" s="72"/>
      <c r="AD19" s="72"/>
      <c r="AE19" s="72"/>
      <c r="AF19" s="72">
        <v>8.25</v>
      </c>
      <c r="AG19" s="72"/>
      <c r="AH19" s="72"/>
      <c r="AI19" s="72">
        <v>8.25</v>
      </c>
      <c r="AJ19" s="72"/>
      <c r="AK19" s="72"/>
      <c r="AL19" s="72">
        <v>8.25</v>
      </c>
      <c r="AM19" s="72"/>
      <c r="AN19" s="72"/>
      <c r="AO19" s="72">
        <v>8.25</v>
      </c>
      <c r="AP19" s="72"/>
      <c r="AQ19" s="72"/>
      <c r="AR19" s="72">
        <v>7</v>
      </c>
      <c r="AS19" s="72"/>
      <c r="AT19" s="72"/>
      <c r="AU19" s="72"/>
      <c r="AV19" s="72"/>
      <c r="AW19" s="72"/>
      <c r="AX19" s="74">
        <f>SUM(B19:AW19)</f>
        <v>79</v>
      </c>
      <c r="AY19" s="74"/>
      <c r="AZ19" s="74"/>
      <c r="BA19" s="74"/>
      <c r="BB19" s="74"/>
      <c r="BC19" s="68">
        <f>AX19+AX20</f>
        <v>159</v>
      </c>
      <c r="BD19" s="68"/>
      <c r="BE19" s="68"/>
      <c r="BF19" s="68"/>
      <c r="BG19" s="69"/>
      <c r="BI19" s="5"/>
      <c r="BJ19" s="5"/>
      <c r="BK19" s="5"/>
      <c r="BL19" s="5"/>
    </row>
    <row r="20" spans="1:64" ht="13.5" thickBot="1">
      <c r="A20" s="66"/>
      <c r="B20" s="63"/>
      <c r="C20" s="63"/>
      <c r="D20" s="63"/>
      <c r="E20" s="63"/>
      <c r="F20" s="63"/>
      <c r="G20" s="63"/>
      <c r="H20" s="63">
        <v>8.25</v>
      </c>
      <c r="I20" s="63"/>
      <c r="J20" s="63"/>
      <c r="K20" s="63">
        <v>8.25</v>
      </c>
      <c r="L20" s="63"/>
      <c r="M20" s="63"/>
      <c r="N20" s="63">
        <v>8.25</v>
      </c>
      <c r="O20" s="63"/>
      <c r="P20" s="63"/>
      <c r="Q20" s="63">
        <v>8.25</v>
      </c>
      <c r="R20" s="63"/>
      <c r="S20" s="63"/>
      <c r="T20" s="63">
        <v>7</v>
      </c>
      <c r="U20" s="63"/>
      <c r="V20" s="63"/>
      <c r="W20" s="63"/>
      <c r="X20" s="63"/>
      <c r="Y20" s="63"/>
      <c r="Z20" s="63"/>
      <c r="AA20" s="63"/>
      <c r="AB20" s="63"/>
      <c r="AC20" s="89">
        <v>8.25</v>
      </c>
      <c r="AD20" s="90"/>
      <c r="AE20" s="91"/>
      <c r="AF20" s="89">
        <v>8.25</v>
      </c>
      <c r="AG20" s="90"/>
      <c r="AH20" s="91"/>
      <c r="AI20" s="89">
        <v>8.25</v>
      </c>
      <c r="AJ20" s="90"/>
      <c r="AK20" s="91"/>
      <c r="AL20" s="89">
        <v>8.25</v>
      </c>
      <c r="AM20" s="90"/>
      <c r="AN20" s="91"/>
      <c r="AO20" s="63">
        <v>7</v>
      </c>
      <c r="AP20" s="63"/>
      <c r="AQ20" s="63"/>
      <c r="AR20" s="63"/>
      <c r="AS20" s="63"/>
      <c r="AT20" s="63"/>
      <c r="AU20" s="63"/>
      <c r="AV20" s="63"/>
      <c r="AW20" s="63"/>
      <c r="AX20" s="58">
        <f>SUM(B20:AW20)</f>
        <v>80</v>
      </c>
      <c r="AY20" s="58"/>
      <c r="AZ20" s="58"/>
      <c r="BA20" s="58"/>
      <c r="BB20" s="58"/>
      <c r="BC20" s="79"/>
      <c r="BD20" s="79"/>
      <c r="BE20" s="79"/>
      <c r="BF20" s="79"/>
      <c r="BG20" s="80"/>
      <c r="BI20" s="5"/>
      <c r="BJ20" s="5"/>
      <c r="BK20" s="5"/>
      <c r="BL20" s="5"/>
    </row>
    <row r="21" spans="1:64">
      <c r="A21" s="64" t="s">
        <v>13</v>
      </c>
      <c r="B21" s="67" t="s">
        <v>10</v>
      </c>
      <c r="C21" s="67"/>
      <c r="D21" s="67"/>
      <c r="E21" s="67" t="s">
        <v>10</v>
      </c>
      <c r="F21" s="67"/>
      <c r="G21" s="67"/>
      <c r="H21" s="67" t="s">
        <v>10</v>
      </c>
      <c r="I21" s="67"/>
      <c r="J21" s="67"/>
      <c r="K21" s="67" t="s">
        <v>10</v>
      </c>
      <c r="L21" s="67"/>
      <c r="M21" s="67"/>
      <c r="N21" s="67" t="s">
        <v>10</v>
      </c>
      <c r="O21" s="67"/>
      <c r="P21" s="67"/>
      <c r="Q21" s="67" t="s">
        <v>9</v>
      </c>
      <c r="R21" s="67"/>
      <c r="S21" s="67"/>
      <c r="T21" s="67" t="s">
        <v>9</v>
      </c>
      <c r="U21" s="67"/>
      <c r="V21" s="67"/>
      <c r="W21" s="67" t="s">
        <v>10</v>
      </c>
      <c r="X21" s="67"/>
      <c r="Y21" s="67"/>
      <c r="Z21" s="67" t="s">
        <v>10</v>
      </c>
      <c r="AA21" s="67"/>
      <c r="AB21" s="67"/>
      <c r="AC21" s="67" t="s">
        <v>10</v>
      </c>
      <c r="AD21" s="67"/>
      <c r="AE21" s="67"/>
      <c r="AF21" s="67" t="s">
        <v>10</v>
      </c>
      <c r="AG21" s="67"/>
      <c r="AH21" s="67"/>
      <c r="AI21" s="67" t="s">
        <v>10</v>
      </c>
      <c r="AJ21" s="67"/>
      <c r="AK21" s="67"/>
      <c r="AL21" s="67" t="s">
        <v>9</v>
      </c>
      <c r="AM21" s="67"/>
      <c r="AN21" s="67"/>
      <c r="AO21" s="67" t="s">
        <v>9</v>
      </c>
      <c r="AP21" s="67"/>
      <c r="AQ21" s="67"/>
      <c r="AR21" s="67" t="s">
        <v>10</v>
      </c>
      <c r="AS21" s="67"/>
      <c r="AT21" s="67"/>
      <c r="AU21" s="67" t="s">
        <v>0</v>
      </c>
      <c r="AV21" s="67"/>
      <c r="AW21" s="67"/>
      <c r="AX21" s="67">
        <v>11</v>
      </c>
      <c r="AY21" s="67"/>
      <c r="AZ21" s="67"/>
      <c r="BA21" s="67"/>
      <c r="BB21" s="67"/>
      <c r="BC21" s="75">
        <f>AX22+AX21</f>
        <v>22</v>
      </c>
      <c r="BD21" s="75"/>
      <c r="BE21" s="75"/>
      <c r="BF21" s="75"/>
      <c r="BG21" s="76"/>
      <c r="BI21" s="5"/>
      <c r="BJ21" s="5"/>
      <c r="BK21" s="5"/>
      <c r="BL21" s="5"/>
    </row>
    <row r="22" spans="1:64">
      <c r="A22" s="65"/>
      <c r="B22" s="73" t="s">
        <v>10</v>
      </c>
      <c r="C22" s="73"/>
      <c r="D22" s="73"/>
      <c r="E22" s="73" t="s">
        <v>10</v>
      </c>
      <c r="F22" s="73"/>
      <c r="G22" s="73"/>
      <c r="H22" s="73" t="s">
        <v>10</v>
      </c>
      <c r="I22" s="73"/>
      <c r="J22" s="73"/>
      <c r="K22" s="73" t="s">
        <v>10</v>
      </c>
      <c r="L22" s="73"/>
      <c r="M22" s="73"/>
      <c r="N22" s="73" t="s">
        <v>9</v>
      </c>
      <c r="O22" s="73"/>
      <c r="P22" s="73"/>
      <c r="Q22" s="73" t="s">
        <v>9</v>
      </c>
      <c r="R22" s="73"/>
      <c r="S22" s="73"/>
      <c r="T22" s="73" t="s">
        <v>10</v>
      </c>
      <c r="U22" s="73"/>
      <c r="V22" s="73"/>
      <c r="W22" s="73" t="s">
        <v>10</v>
      </c>
      <c r="X22" s="73"/>
      <c r="Y22" s="73"/>
      <c r="Z22" s="73" t="s">
        <v>10</v>
      </c>
      <c r="AA22" s="73"/>
      <c r="AB22" s="73"/>
      <c r="AC22" s="73" t="s">
        <v>10</v>
      </c>
      <c r="AD22" s="73"/>
      <c r="AE22" s="73"/>
      <c r="AF22" s="73" t="s">
        <v>10</v>
      </c>
      <c r="AG22" s="73"/>
      <c r="AH22" s="73"/>
      <c r="AI22" s="73" t="s">
        <v>9</v>
      </c>
      <c r="AJ22" s="73"/>
      <c r="AK22" s="73"/>
      <c r="AL22" s="73" t="s">
        <v>9</v>
      </c>
      <c r="AM22" s="73"/>
      <c r="AN22" s="73"/>
      <c r="AO22" s="73" t="s">
        <v>10</v>
      </c>
      <c r="AP22" s="73"/>
      <c r="AQ22" s="73"/>
      <c r="AR22" s="73" t="s">
        <v>10</v>
      </c>
      <c r="AS22" s="73"/>
      <c r="AT22" s="73"/>
      <c r="AU22" s="73"/>
      <c r="AV22" s="73"/>
      <c r="AW22" s="73"/>
      <c r="AX22" s="73">
        <v>11</v>
      </c>
      <c r="AY22" s="73"/>
      <c r="AZ22" s="73"/>
      <c r="BA22" s="73"/>
      <c r="BB22" s="73"/>
      <c r="BC22" s="77"/>
      <c r="BD22" s="77"/>
      <c r="BE22" s="77"/>
      <c r="BF22" s="77"/>
      <c r="BG22" s="78"/>
      <c r="BI22" s="5"/>
      <c r="BJ22" s="5"/>
      <c r="BK22" s="5"/>
      <c r="BL22" s="5"/>
    </row>
    <row r="23" spans="1:64">
      <c r="A23" s="65"/>
      <c r="B23" s="72">
        <v>8.25</v>
      </c>
      <c r="C23" s="72"/>
      <c r="D23" s="72"/>
      <c r="E23" s="72">
        <v>8.25</v>
      </c>
      <c r="F23" s="72"/>
      <c r="G23" s="72"/>
      <c r="H23" s="72">
        <v>8.25</v>
      </c>
      <c r="I23" s="72"/>
      <c r="J23" s="72"/>
      <c r="K23" s="72">
        <v>8.25</v>
      </c>
      <c r="L23" s="72"/>
      <c r="M23" s="72"/>
      <c r="N23" s="72">
        <v>7</v>
      </c>
      <c r="O23" s="72"/>
      <c r="P23" s="72"/>
      <c r="Q23" s="72"/>
      <c r="R23" s="72"/>
      <c r="S23" s="72"/>
      <c r="T23" s="72"/>
      <c r="U23" s="72"/>
      <c r="V23" s="72"/>
      <c r="W23" s="72">
        <v>8.25</v>
      </c>
      <c r="X23" s="72"/>
      <c r="Y23" s="72"/>
      <c r="Z23" s="72">
        <v>8.25</v>
      </c>
      <c r="AA23" s="72"/>
      <c r="AB23" s="72"/>
      <c r="AC23" s="72">
        <v>8.25</v>
      </c>
      <c r="AD23" s="72"/>
      <c r="AE23" s="72"/>
      <c r="AF23" s="72">
        <v>8.25</v>
      </c>
      <c r="AG23" s="72"/>
      <c r="AH23" s="72"/>
      <c r="AI23" s="72">
        <v>7</v>
      </c>
      <c r="AJ23" s="72"/>
      <c r="AK23" s="72"/>
      <c r="AL23" s="72"/>
      <c r="AM23" s="72"/>
      <c r="AN23" s="72"/>
      <c r="AO23" s="72"/>
      <c r="AP23" s="72"/>
      <c r="AQ23" s="72"/>
      <c r="AR23" s="72">
        <v>8.25</v>
      </c>
      <c r="AS23" s="72"/>
      <c r="AT23" s="72"/>
      <c r="AU23" s="72"/>
      <c r="AV23" s="72"/>
      <c r="AW23" s="72"/>
      <c r="AX23" s="74">
        <f>SUM(B23:AW23)</f>
        <v>88.25</v>
      </c>
      <c r="AY23" s="74"/>
      <c r="AZ23" s="74"/>
      <c r="BA23" s="74"/>
      <c r="BB23" s="74"/>
      <c r="BC23" s="68">
        <f>AX23+AX24</f>
        <v>174.5</v>
      </c>
      <c r="BD23" s="68"/>
      <c r="BE23" s="68"/>
      <c r="BF23" s="68"/>
      <c r="BG23" s="69"/>
      <c r="BI23" s="5"/>
      <c r="BJ23" s="5"/>
      <c r="BK23" s="5"/>
      <c r="BL23" s="5"/>
    </row>
    <row r="24" spans="1:64" ht="13.5" thickBot="1">
      <c r="A24" s="66"/>
      <c r="B24" s="63">
        <v>8.25</v>
      </c>
      <c r="C24" s="63"/>
      <c r="D24" s="63"/>
      <c r="E24" s="63">
        <v>8.25</v>
      </c>
      <c r="F24" s="63"/>
      <c r="G24" s="63"/>
      <c r="H24" s="63">
        <v>8.25</v>
      </c>
      <c r="I24" s="63"/>
      <c r="J24" s="63"/>
      <c r="K24" s="63">
        <v>7</v>
      </c>
      <c r="L24" s="63"/>
      <c r="M24" s="63"/>
      <c r="N24" s="63"/>
      <c r="O24" s="63"/>
      <c r="P24" s="63"/>
      <c r="Q24" s="63"/>
      <c r="R24" s="63"/>
      <c r="S24" s="63"/>
      <c r="T24" s="63">
        <v>8.25</v>
      </c>
      <c r="U24" s="63"/>
      <c r="V24" s="63"/>
      <c r="W24" s="63">
        <v>8.25</v>
      </c>
      <c r="X24" s="63"/>
      <c r="Y24" s="63"/>
      <c r="Z24" s="63">
        <v>8.25</v>
      </c>
      <c r="AA24" s="63"/>
      <c r="AB24" s="63"/>
      <c r="AC24" s="63">
        <v>8.25</v>
      </c>
      <c r="AD24" s="63"/>
      <c r="AE24" s="63"/>
      <c r="AF24" s="72">
        <v>7</v>
      </c>
      <c r="AG24" s="72"/>
      <c r="AH24" s="72"/>
      <c r="AI24" s="72"/>
      <c r="AJ24" s="72"/>
      <c r="AK24" s="72"/>
      <c r="AL24" s="81"/>
      <c r="AM24" s="81"/>
      <c r="AN24" s="81"/>
      <c r="AO24" s="63">
        <v>8.25</v>
      </c>
      <c r="AP24" s="63"/>
      <c r="AQ24" s="63"/>
      <c r="AR24" s="57">
        <v>6.25</v>
      </c>
      <c r="AS24" s="57"/>
      <c r="AT24" s="57"/>
      <c r="AU24" s="63"/>
      <c r="AV24" s="63"/>
      <c r="AW24" s="63"/>
      <c r="AX24" s="58">
        <f>SUM(B24:AW24)</f>
        <v>86.25</v>
      </c>
      <c r="AY24" s="58"/>
      <c r="AZ24" s="58"/>
      <c r="BA24" s="58"/>
      <c r="BB24" s="58"/>
      <c r="BC24" s="79"/>
      <c r="BD24" s="79"/>
      <c r="BE24" s="79"/>
      <c r="BF24" s="79"/>
      <c r="BG24" s="80"/>
      <c r="BI24" s="5"/>
      <c r="BJ24" s="5"/>
      <c r="BK24" s="5"/>
      <c r="BL24" s="5"/>
    </row>
    <row r="25" spans="1:64">
      <c r="A25" s="64" t="s">
        <v>14</v>
      </c>
      <c r="B25" s="67" t="s">
        <v>9</v>
      </c>
      <c r="C25" s="67"/>
      <c r="D25" s="67"/>
      <c r="E25" s="67" t="s">
        <v>9</v>
      </c>
      <c r="F25" s="67"/>
      <c r="G25" s="67"/>
      <c r="H25" s="67" t="s">
        <v>9</v>
      </c>
      <c r="I25" s="67"/>
      <c r="J25" s="67"/>
      <c r="K25" s="67" t="s">
        <v>9</v>
      </c>
      <c r="L25" s="67"/>
      <c r="M25" s="67"/>
      <c r="N25" s="67" t="s">
        <v>9</v>
      </c>
      <c r="O25" s="67"/>
      <c r="P25" s="67"/>
      <c r="Q25" s="67" t="s">
        <v>10</v>
      </c>
      <c r="R25" s="67"/>
      <c r="S25" s="67"/>
      <c r="T25" s="67" t="s">
        <v>10</v>
      </c>
      <c r="U25" s="67"/>
      <c r="V25" s="67"/>
      <c r="W25" s="67" t="s">
        <v>10</v>
      </c>
      <c r="X25" s="67"/>
      <c r="Y25" s="67"/>
      <c r="Z25" s="67" t="s">
        <v>9</v>
      </c>
      <c r="AA25" s="67"/>
      <c r="AB25" s="67"/>
      <c r="AC25" s="67" t="s">
        <v>9</v>
      </c>
      <c r="AD25" s="67"/>
      <c r="AE25" s="67"/>
      <c r="AF25" s="67" t="s">
        <v>9</v>
      </c>
      <c r="AG25" s="67"/>
      <c r="AH25" s="67"/>
      <c r="AI25" s="67" t="s">
        <v>9</v>
      </c>
      <c r="AJ25" s="67"/>
      <c r="AK25" s="67"/>
      <c r="AL25" s="67" t="s">
        <v>10</v>
      </c>
      <c r="AM25" s="67"/>
      <c r="AN25" s="67"/>
      <c r="AO25" s="67" t="s">
        <v>10</v>
      </c>
      <c r="AP25" s="67"/>
      <c r="AQ25" s="67"/>
      <c r="AR25" s="67" t="s">
        <v>10</v>
      </c>
      <c r="AS25" s="67"/>
      <c r="AT25" s="67"/>
      <c r="AU25" s="67" t="s">
        <v>0</v>
      </c>
      <c r="AV25" s="67"/>
      <c r="AW25" s="67"/>
      <c r="AX25" s="67">
        <v>6</v>
      </c>
      <c r="AY25" s="67"/>
      <c r="AZ25" s="67"/>
      <c r="BA25" s="67"/>
      <c r="BB25" s="67"/>
      <c r="BC25" s="75">
        <f>AX26+AX25</f>
        <v>18</v>
      </c>
      <c r="BD25" s="75"/>
      <c r="BE25" s="75"/>
      <c r="BF25" s="75"/>
      <c r="BG25" s="76"/>
      <c r="BI25" s="5"/>
      <c r="BJ25" s="5"/>
      <c r="BK25" s="5"/>
      <c r="BL25" s="5"/>
    </row>
    <row r="26" spans="1:64">
      <c r="A26" s="65"/>
      <c r="B26" s="73" t="s">
        <v>10</v>
      </c>
      <c r="C26" s="73"/>
      <c r="D26" s="73"/>
      <c r="E26" s="73" t="s">
        <v>10</v>
      </c>
      <c r="F26" s="73"/>
      <c r="G26" s="73"/>
      <c r="H26" s="73" t="s">
        <v>9</v>
      </c>
      <c r="I26" s="73"/>
      <c r="J26" s="73"/>
      <c r="K26" s="73" t="s">
        <v>9</v>
      </c>
      <c r="L26" s="73"/>
      <c r="M26" s="73"/>
      <c r="N26" s="73" t="s">
        <v>10</v>
      </c>
      <c r="O26" s="73"/>
      <c r="P26" s="73"/>
      <c r="Q26" s="73" t="s">
        <v>10</v>
      </c>
      <c r="R26" s="73"/>
      <c r="S26" s="73"/>
      <c r="T26" s="73" t="s">
        <v>10</v>
      </c>
      <c r="U26" s="73"/>
      <c r="V26" s="73"/>
      <c r="W26" s="73" t="s">
        <v>10</v>
      </c>
      <c r="X26" s="73"/>
      <c r="Y26" s="73"/>
      <c r="Z26" s="73" t="s">
        <v>10</v>
      </c>
      <c r="AA26" s="73"/>
      <c r="AB26" s="73"/>
      <c r="AC26" s="73" t="s">
        <v>9</v>
      </c>
      <c r="AD26" s="73"/>
      <c r="AE26" s="73"/>
      <c r="AF26" s="73" t="s">
        <v>9</v>
      </c>
      <c r="AG26" s="73"/>
      <c r="AH26" s="73"/>
      <c r="AI26" s="73" t="s">
        <v>10</v>
      </c>
      <c r="AJ26" s="73"/>
      <c r="AK26" s="73"/>
      <c r="AL26" s="73" t="s">
        <v>10</v>
      </c>
      <c r="AM26" s="73"/>
      <c r="AN26" s="73"/>
      <c r="AO26" s="73" t="s">
        <v>10</v>
      </c>
      <c r="AP26" s="73"/>
      <c r="AQ26" s="73"/>
      <c r="AR26" s="73" t="s">
        <v>10</v>
      </c>
      <c r="AS26" s="73"/>
      <c r="AT26" s="73"/>
      <c r="AU26" s="73" t="s">
        <v>10</v>
      </c>
      <c r="AV26" s="73"/>
      <c r="AW26" s="73"/>
      <c r="AX26" s="73">
        <v>12</v>
      </c>
      <c r="AY26" s="73"/>
      <c r="AZ26" s="73"/>
      <c r="BA26" s="73"/>
      <c r="BB26" s="73"/>
      <c r="BC26" s="77"/>
      <c r="BD26" s="77"/>
      <c r="BE26" s="77"/>
      <c r="BF26" s="77"/>
      <c r="BG26" s="78"/>
      <c r="BI26" s="5"/>
      <c r="BJ26" s="5"/>
      <c r="BK26" s="5"/>
      <c r="BL26" s="5"/>
    </row>
    <row r="27" spans="1:64">
      <c r="A27" s="65"/>
      <c r="B27" s="93"/>
      <c r="C27" s="93"/>
      <c r="D27" s="93"/>
      <c r="E27" s="94"/>
      <c r="F27" s="94"/>
      <c r="G27" s="94"/>
      <c r="H27" s="94"/>
      <c r="I27" s="94"/>
      <c r="J27" s="94"/>
      <c r="K27" s="72"/>
      <c r="L27" s="72"/>
      <c r="M27" s="72"/>
      <c r="N27" s="72"/>
      <c r="O27" s="72"/>
      <c r="P27" s="72"/>
      <c r="Q27" s="72">
        <v>8.25</v>
      </c>
      <c r="R27" s="72"/>
      <c r="S27" s="72"/>
      <c r="T27" s="72">
        <v>8.25</v>
      </c>
      <c r="U27" s="72"/>
      <c r="V27" s="72"/>
      <c r="W27" s="92">
        <v>7.25</v>
      </c>
      <c r="X27" s="92"/>
      <c r="Y27" s="92"/>
      <c r="Z27" s="93"/>
      <c r="AA27" s="93"/>
      <c r="AB27" s="93"/>
      <c r="AC27" s="6"/>
      <c r="AD27" s="6"/>
      <c r="AE27" s="6"/>
      <c r="AF27" s="72"/>
      <c r="AG27" s="72"/>
      <c r="AH27" s="72"/>
      <c r="AI27" s="81"/>
      <c r="AJ27" s="81"/>
      <c r="AK27" s="81"/>
      <c r="AL27" s="72">
        <v>8.25</v>
      </c>
      <c r="AM27" s="72"/>
      <c r="AN27" s="72"/>
      <c r="AO27" s="72">
        <v>8.25</v>
      </c>
      <c r="AP27" s="72"/>
      <c r="AQ27" s="72"/>
      <c r="AR27" s="72">
        <v>8.25</v>
      </c>
      <c r="AS27" s="72"/>
      <c r="AT27" s="72"/>
      <c r="AU27" s="72"/>
      <c r="AV27" s="72"/>
      <c r="AW27" s="72"/>
      <c r="AX27" s="74">
        <f>SUM(B27:AW27)</f>
        <v>48.5</v>
      </c>
      <c r="AY27" s="74"/>
      <c r="AZ27" s="74"/>
      <c r="BA27" s="74"/>
      <c r="BB27" s="74"/>
      <c r="BC27" s="68">
        <f>AX27+AX28</f>
        <v>143.75</v>
      </c>
      <c r="BD27" s="68"/>
      <c r="BE27" s="68"/>
      <c r="BF27" s="68"/>
      <c r="BG27" s="69"/>
      <c r="BI27" s="5"/>
      <c r="BJ27" s="5"/>
      <c r="BK27" s="5"/>
      <c r="BL27" s="5"/>
    </row>
    <row r="28" spans="1:64" ht="13.5" thickBot="1">
      <c r="A28" s="66"/>
      <c r="B28" s="63">
        <v>8.25</v>
      </c>
      <c r="C28" s="63"/>
      <c r="D28" s="63"/>
      <c r="E28" s="63">
        <v>7</v>
      </c>
      <c r="F28" s="63"/>
      <c r="G28" s="63"/>
      <c r="H28" s="63"/>
      <c r="I28" s="63"/>
      <c r="J28" s="63"/>
      <c r="K28" s="63"/>
      <c r="L28" s="63"/>
      <c r="M28" s="63"/>
      <c r="N28" s="63">
        <v>8.25</v>
      </c>
      <c r="O28" s="63"/>
      <c r="P28" s="63"/>
      <c r="Q28" s="63">
        <v>8.25</v>
      </c>
      <c r="R28" s="63"/>
      <c r="S28" s="63"/>
      <c r="T28" s="63">
        <v>8.25</v>
      </c>
      <c r="U28" s="63"/>
      <c r="V28" s="63"/>
      <c r="W28" s="63">
        <v>8.25</v>
      </c>
      <c r="X28" s="63"/>
      <c r="Y28" s="63"/>
      <c r="Z28" s="63">
        <v>7</v>
      </c>
      <c r="AA28" s="63"/>
      <c r="AB28" s="63"/>
      <c r="AC28" s="63"/>
      <c r="AD28" s="63"/>
      <c r="AE28" s="63"/>
      <c r="AF28" s="63"/>
      <c r="AG28" s="63"/>
      <c r="AH28" s="63"/>
      <c r="AI28" s="63">
        <v>8.25</v>
      </c>
      <c r="AJ28" s="63"/>
      <c r="AK28" s="63"/>
      <c r="AL28" s="63">
        <v>8.25</v>
      </c>
      <c r="AM28" s="63"/>
      <c r="AN28" s="63"/>
      <c r="AO28" s="63">
        <v>8.25</v>
      </c>
      <c r="AP28" s="63"/>
      <c r="AQ28" s="63"/>
      <c r="AR28" s="63">
        <v>8.25</v>
      </c>
      <c r="AS28" s="63"/>
      <c r="AT28" s="63"/>
      <c r="AU28" s="63">
        <v>7</v>
      </c>
      <c r="AV28" s="63"/>
      <c r="AW28" s="63"/>
      <c r="AX28" s="58">
        <f>SUM(B28:AW28)</f>
        <v>95.25</v>
      </c>
      <c r="AY28" s="58"/>
      <c r="AZ28" s="58"/>
      <c r="BA28" s="58"/>
      <c r="BB28" s="58"/>
      <c r="BC28" s="79"/>
      <c r="BD28" s="79"/>
      <c r="BE28" s="79"/>
      <c r="BF28" s="79"/>
      <c r="BG28" s="80"/>
      <c r="BI28" s="5"/>
      <c r="BJ28" s="5"/>
      <c r="BK28" s="5"/>
      <c r="BL28" s="5"/>
    </row>
    <row r="29" spans="1:64">
      <c r="A29" s="64" t="s">
        <v>15</v>
      </c>
      <c r="B29" s="67" t="s">
        <v>9</v>
      </c>
      <c r="C29" s="67"/>
      <c r="D29" s="67"/>
      <c r="E29" s="67" t="s">
        <v>9</v>
      </c>
      <c r="F29" s="67"/>
      <c r="G29" s="67"/>
      <c r="H29" s="67" t="s">
        <v>10</v>
      </c>
      <c r="I29" s="67"/>
      <c r="J29" s="67"/>
      <c r="K29" s="67" t="s">
        <v>10</v>
      </c>
      <c r="L29" s="67"/>
      <c r="M29" s="67"/>
      <c r="N29" s="67" t="s">
        <v>10</v>
      </c>
      <c r="O29" s="67"/>
      <c r="P29" s="67"/>
      <c r="Q29" s="67" t="s">
        <v>10</v>
      </c>
      <c r="R29" s="67"/>
      <c r="S29" s="67"/>
      <c r="T29" s="67" t="s">
        <v>10</v>
      </c>
      <c r="U29" s="67"/>
      <c r="V29" s="67"/>
      <c r="W29" s="67" t="s">
        <v>9</v>
      </c>
      <c r="X29" s="67"/>
      <c r="Y29" s="67"/>
      <c r="Z29" s="67" t="s">
        <v>9</v>
      </c>
      <c r="AA29" s="67"/>
      <c r="AB29" s="67"/>
      <c r="AC29" s="67" t="s">
        <v>10</v>
      </c>
      <c r="AD29" s="67"/>
      <c r="AE29" s="67"/>
      <c r="AF29" s="67" t="s">
        <v>9</v>
      </c>
      <c r="AG29" s="67"/>
      <c r="AH29" s="67"/>
      <c r="AI29" s="67" t="s">
        <v>10</v>
      </c>
      <c r="AJ29" s="67"/>
      <c r="AK29" s="67"/>
      <c r="AL29" s="67" t="s">
        <v>10</v>
      </c>
      <c r="AM29" s="67"/>
      <c r="AN29" s="67"/>
      <c r="AO29" s="67" t="s">
        <v>10</v>
      </c>
      <c r="AP29" s="67"/>
      <c r="AQ29" s="67"/>
      <c r="AR29" s="67" t="s">
        <v>9</v>
      </c>
      <c r="AS29" s="67"/>
      <c r="AT29" s="67"/>
      <c r="AU29" s="67" t="s">
        <v>0</v>
      </c>
      <c r="AV29" s="67"/>
      <c r="AW29" s="67"/>
      <c r="AX29" s="67">
        <v>9</v>
      </c>
      <c r="AY29" s="67"/>
      <c r="AZ29" s="67"/>
      <c r="BA29" s="67"/>
      <c r="BB29" s="67"/>
      <c r="BC29" s="75">
        <f>AX30+AX29</f>
        <v>19</v>
      </c>
      <c r="BD29" s="75"/>
      <c r="BE29" s="75"/>
      <c r="BF29" s="75"/>
      <c r="BG29" s="76"/>
      <c r="BI29" s="5"/>
      <c r="BJ29" s="5"/>
      <c r="BK29" s="5"/>
      <c r="BL29" s="5"/>
    </row>
    <row r="30" spans="1:64">
      <c r="A30" s="65"/>
      <c r="B30" s="73" t="s">
        <v>9</v>
      </c>
      <c r="C30" s="73"/>
      <c r="D30" s="73"/>
      <c r="E30" s="73" t="s">
        <v>10</v>
      </c>
      <c r="F30" s="73"/>
      <c r="G30" s="73"/>
      <c r="H30" s="73" t="s">
        <v>10</v>
      </c>
      <c r="I30" s="73"/>
      <c r="J30" s="73"/>
      <c r="K30" s="73" t="s">
        <v>10</v>
      </c>
      <c r="L30" s="73"/>
      <c r="M30" s="73"/>
      <c r="N30" s="73" t="s">
        <v>10</v>
      </c>
      <c r="O30" s="73"/>
      <c r="P30" s="73"/>
      <c r="Q30" s="73" t="s">
        <v>10</v>
      </c>
      <c r="R30" s="73"/>
      <c r="S30" s="73"/>
      <c r="T30" s="73" t="s">
        <v>9</v>
      </c>
      <c r="U30" s="73"/>
      <c r="V30" s="73"/>
      <c r="W30" s="73" t="s">
        <v>9</v>
      </c>
      <c r="X30" s="73"/>
      <c r="Y30" s="73"/>
      <c r="Z30" s="73" t="s">
        <v>10</v>
      </c>
      <c r="AA30" s="73"/>
      <c r="AB30" s="73"/>
      <c r="AC30" s="73" t="s">
        <v>10</v>
      </c>
      <c r="AD30" s="73"/>
      <c r="AE30" s="73"/>
      <c r="AF30" s="73" t="s">
        <v>10</v>
      </c>
      <c r="AG30" s="73"/>
      <c r="AH30" s="73"/>
      <c r="AI30" s="73" t="s">
        <v>10</v>
      </c>
      <c r="AJ30" s="73"/>
      <c r="AK30" s="73"/>
      <c r="AL30" s="73" t="s">
        <v>10</v>
      </c>
      <c r="AM30" s="73"/>
      <c r="AN30" s="73"/>
      <c r="AO30" s="73" t="s">
        <v>9</v>
      </c>
      <c r="AP30" s="73"/>
      <c r="AQ30" s="73"/>
      <c r="AR30" s="73" t="s">
        <v>9</v>
      </c>
      <c r="AS30" s="73"/>
      <c r="AT30" s="73"/>
      <c r="AU30" s="73"/>
      <c r="AV30" s="73"/>
      <c r="AW30" s="73"/>
      <c r="AX30" s="73">
        <v>10</v>
      </c>
      <c r="AY30" s="73"/>
      <c r="AZ30" s="73"/>
      <c r="BA30" s="73"/>
      <c r="BB30" s="73"/>
      <c r="BC30" s="77"/>
      <c r="BD30" s="77"/>
      <c r="BE30" s="77"/>
      <c r="BF30" s="77"/>
      <c r="BG30" s="78"/>
      <c r="BI30" s="5"/>
      <c r="BJ30" s="5"/>
      <c r="BK30" s="5"/>
      <c r="BL30" s="5"/>
    </row>
    <row r="31" spans="1:64">
      <c r="A31" s="65"/>
      <c r="B31" s="72"/>
      <c r="C31" s="72"/>
      <c r="D31" s="72"/>
      <c r="E31" s="72"/>
      <c r="F31" s="72"/>
      <c r="G31" s="72"/>
      <c r="H31" s="72">
        <v>8.25</v>
      </c>
      <c r="I31" s="72"/>
      <c r="J31" s="72"/>
      <c r="K31" s="72">
        <v>8.25</v>
      </c>
      <c r="L31" s="72"/>
      <c r="M31" s="72"/>
      <c r="N31" s="72">
        <v>8.25</v>
      </c>
      <c r="O31" s="72"/>
      <c r="P31" s="72"/>
      <c r="Q31" s="72">
        <v>8.25</v>
      </c>
      <c r="R31" s="72"/>
      <c r="S31" s="72"/>
      <c r="T31" s="72">
        <v>7</v>
      </c>
      <c r="U31" s="72"/>
      <c r="V31" s="72"/>
      <c r="W31" s="72"/>
      <c r="X31" s="72"/>
      <c r="Y31" s="72"/>
      <c r="Z31" s="72"/>
      <c r="AA31" s="72"/>
      <c r="AB31" s="72"/>
      <c r="AC31" s="72">
        <v>8.25</v>
      </c>
      <c r="AD31" s="72"/>
      <c r="AE31" s="72"/>
      <c r="AF31" s="92">
        <v>7.25</v>
      </c>
      <c r="AG31" s="92"/>
      <c r="AH31" s="92"/>
      <c r="AI31" s="82"/>
      <c r="AJ31" s="83"/>
      <c r="AK31" s="84"/>
      <c r="AL31" s="72">
        <v>8.25</v>
      </c>
      <c r="AM31" s="72"/>
      <c r="AN31" s="72"/>
      <c r="AO31" s="72">
        <v>7</v>
      </c>
      <c r="AP31" s="72"/>
      <c r="AQ31" s="72"/>
      <c r="AR31" s="72"/>
      <c r="AS31" s="72"/>
      <c r="AT31" s="72"/>
      <c r="AU31" s="72"/>
      <c r="AV31" s="72"/>
      <c r="AW31" s="72"/>
      <c r="AX31" s="74">
        <f>SUM(B31:AW31)</f>
        <v>70.75</v>
      </c>
      <c r="AY31" s="74"/>
      <c r="AZ31" s="74"/>
      <c r="BA31" s="74"/>
      <c r="BB31" s="74"/>
      <c r="BC31" s="68">
        <f>AX31+AX32</f>
        <v>150.75</v>
      </c>
      <c r="BD31" s="68"/>
      <c r="BE31" s="68"/>
      <c r="BF31" s="68"/>
      <c r="BG31" s="69"/>
      <c r="BI31" s="5"/>
      <c r="BJ31" s="5"/>
      <c r="BK31" s="5"/>
      <c r="BL31" s="5"/>
    </row>
    <row r="32" spans="1:64" ht="13.5" thickBot="1">
      <c r="A32" s="66"/>
      <c r="B32" s="63"/>
      <c r="C32" s="63"/>
      <c r="D32" s="63"/>
      <c r="E32" s="63">
        <v>8.25</v>
      </c>
      <c r="F32" s="63"/>
      <c r="G32" s="63"/>
      <c r="H32" s="63">
        <v>8.25</v>
      </c>
      <c r="I32" s="63"/>
      <c r="J32" s="63"/>
      <c r="K32" s="63">
        <v>8.25</v>
      </c>
      <c r="L32" s="63"/>
      <c r="M32" s="63"/>
      <c r="N32" s="63">
        <v>8.25</v>
      </c>
      <c r="O32" s="63"/>
      <c r="P32" s="63"/>
      <c r="Q32" s="89">
        <v>7</v>
      </c>
      <c r="R32" s="90"/>
      <c r="S32" s="91"/>
      <c r="T32" s="63"/>
      <c r="U32" s="63"/>
      <c r="V32" s="63"/>
      <c r="W32" s="63"/>
      <c r="X32" s="63"/>
      <c r="Y32" s="63"/>
      <c r="Z32" s="63">
        <v>8.25</v>
      </c>
      <c r="AA32" s="63"/>
      <c r="AB32" s="63"/>
      <c r="AC32" s="63">
        <v>8.25</v>
      </c>
      <c r="AD32" s="63"/>
      <c r="AE32" s="63"/>
      <c r="AF32" s="63">
        <v>8.25</v>
      </c>
      <c r="AG32" s="63"/>
      <c r="AH32" s="63"/>
      <c r="AI32" s="63">
        <v>8.25</v>
      </c>
      <c r="AJ32" s="63"/>
      <c r="AK32" s="63"/>
      <c r="AL32" s="63">
        <v>7</v>
      </c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58">
        <f>SUM(B32:AW32)</f>
        <v>80</v>
      </c>
      <c r="AY32" s="58"/>
      <c r="AZ32" s="58"/>
      <c r="BA32" s="58"/>
      <c r="BB32" s="58"/>
      <c r="BC32" s="79"/>
      <c r="BD32" s="79"/>
      <c r="BE32" s="79"/>
      <c r="BF32" s="79"/>
      <c r="BG32" s="80"/>
      <c r="BI32" s="5"/>
      <c r="BJ32" s="5"/>
      <c r="BK32" s="5"/>
      <c r="BL32" s="5"/>
    </row>
    <row r="33" spans="1:66">
      <c r="A33" s="64" t="s">
        <v>16</v>
      </c>
      <c r="B33" s="67" t="s">
        <v>9</v>
      </c>
      <c r="C33" s="67"/>
      <c r="D33" s="67"/>
      <c r="E33" s="67" t="s">
        <v>9</v>
      </c>
      <c r="F33" s="67"/>
      <c r="G33" s="67"/>
      <c r="H33" s="67" t="s">
        <v>10</v>
      </c>
      <c r="I33" s="67"/>
      <c r="J33" s="67"/>
      <c r="K33" s="67" t="s">
        <v>10</v>
      </c>
      <c r="L33" s="67"/>
      <c r="M33" s="67"/>
      <c r="N33" s="67" t="s">
        <v>10</v>
      </c>
      <c r="O33" s="67"/>
      <c r="P33" s="67"/>
      <c r="Q33" s="67" t="s">
        <v>10</v>
      </c>
      <c r="R33" s="67"/>
      <c r="S33" s="67"/>
      <c r="T33" s="67" t="s">
        <v>10</v>
      </c>
      <c r="U33" s="67"/>
      <c r="V33" s="67"/>
      <c r="W33" s="67" t="s">
        <v>9</v>
      </c>
      <c r="X33" s="67"/>
      <c r="Y33" s="67"/>
      <c r="Z33" s="67" t="s">
        <v>9</v>
      </c>
      <c r="AA33" s="67"/>
      <c r="AB33" s="67"/>
      <c r="AC33" s="67" t="s">
        <v>10</v>
      </c>
      <c r="AD33" s="67"/>
      <c r="AE33" s="67"/>
      <c r="AF33" s="67" t="s">
        <v>9</v>
      </c>
      <c r="AG33" s="67"/>
      <c r="AH33" s="67"/>
      <c r="AI33" s="67" t="s">
        <v>10</v>
      </c>
      <c r="AJ33" s="67"/>
      <c r="AK33" s="67"/>
      <c r="AL33" s="67" t="s">
        <v>10</v>
      </c>
      <c r="AM33" s="67"/>
      <c r="AN33" s="67"/>
      <c r="AO33" s="67" t="s">
        <v>10</v>
      </c>
      <c r="AP33" s="67"/>
      <c r="AQ33" s="67"/>
      <c r="AR33" s="67" t="s">
        <v>9</v>
      </c>
      <c r="AS33" s="67"/>
      <c r="AT33" s="67"/>
      <c r="AU33" s="67" t="s">
        <v>0</v>
      </c>
      <c r="AV33" s="67"/>
      <c r="AW33" s="67"/>
      <c r="AX33" s="67">
        <v>11</v>
      </c>
      <c r="AY33" s="67"/>
      <c r="AZ33" s="67"/>
      <c r="BA33" s="67"/>
      <c r="BB33" s="67"/>
      <c r="BC33" s="75">
        <f>AX34+AX33</f>
        <v>23</v>
      </c>
      <c r="BD33" s="75"/>
      <c r="BE33" s="75"/>
      <c r="BF33" s="75"/>
      <c r="BG33" s="76"/>
      <c r="BI33" s="5"/>
      <c r="BJ33" s="5"/>
      <c r="BK33" s="5"/>
      <c r="BL33" s="5"/>
    </row>
    <row r="34" spans="1:66">
      <c r="A34" s="65"/>
      <c r="B34" s="73" t="s">
        <v>9</v>
      </c>
      <c r="C34" s="73"/>
      <c r="D34" s="73"/>
      <c r="E34" s="73" t="s">
        <v>10</v>
      </c>
      <c r="F34" s="73"/>
      <c r="G34" s="73"/>
      <c r="H34" s="73" t="s">
        <v>10</v>
      </c>
      <c r="I34" s="73"/>
      <c r="J34" s="73"/>
      <c r="K34" s="73" t="s">
        <v>10</v>
      </c>
      <c r="L34" s="73"/>
      <c r="M34" s="73"/>
      <c r="N34" s="73" t="s">
        <v>10</v>
      </c>
      <c r="O34" s="73"/>
      <c r="P34" s="73"/>
      <c r="Q34" s="73" t="s">
        <v>9</v>
      </c>
      <c r="R34" s="73"/>
      <c r="S34" s="73"/>
      <c r="T34" s="73" t="s">
        <v>9</v>
      </c>
      <c r="U34" s="73"/>
      <c r="V34" s="73"/>
      <c r="W34" s="73" t="s">
        <v>10</v>
      </c>
      <c r="X34" s="73"/>
      <c r="Y34" s="73"/>
      <c r="Z34" s="73" t="s">
        <v>10</v>
      </c>
      <c r="AA34" s="73"/>
      <c r="AB34" s="73"/>
      <c r="AC34" s="73" t="s">
        <v>10</v>
      </c>
      <c r="AD34" s="73"/>
      <c r="AE34" s="73"/>
      <c r="AF34" s="73" t="s">
        <v>10</v>
      </c>
      <c r="AG34" s="73"/>
      <c r="AH34" s="73"/>
      <c r="AI34" s="73" t="s">
        <v>10</v>
      </c>
      <c r="AJ34" s="73"/>
      <c r="AK34" s="73"/>
      <c r="AL34" s="73" t="s">
        <v>9</v>
      </c>
      <c r="AM34" s="73"/>
      <c r="AN34" s="73"/>
      <c r="AO34" s="73" t="s">
        <v>9</v>
      </c>
      <c r="AP34" s="73"/>
      <c r="AQ34" s="73"/>
      <c r="AR34" s="73" t="s">
        <v>10</v>
      </c>
      <c r="AS34" s="73"/>
      <c r="AT34" s="73"/>
      <c r="AU34" s="73" t="s">
        <v>10</v>
      </c>
      <c r="AV34" s="73"/>
      <c r="AW34" s="73"/>
      <c r="AX34" s="73">
        <v>12</v>
      </c>
      <c r="AY34" s="73"/>
      <c r="AZ34" s="73"/>
      <c r="BA34" s="73"/>
      <c r="BB34" s="73"/>
      <c r="BC34" s="77"/>
      <c r="BD34" s="77"/>
      <c r="BE34" s="77"/>
      <c r="BF34" s="77"/>
      <c r="BG34" s="78"/>
      <c r="BI34" s="5"/>
      <c r="BJ34" s="5"/>
      <c r="BK34" s="5"/>
      <c r="BL34" s="5"/>
    </row>
    <row r="35" spans="1:66">
      <c r="A35" s="65"/>
      <c r="B35" s="72">
        <v>8.25</v>
      </c>
      <c r="C35" s="72"/>
      <c r="D35" s="72"/>
      <c r="E35" s="72">
        <v>8.25</v>
      </c>
      <c r="F35" s="72"/>
      <c r="G35" s="72"/>
      <c r="H35" s="72">
        <v>8.25</v>
      </c>
      <c r="I35" s="72"/>
      <c r="J35" s="72"/>
      <c r="K35" s="72">
        <v>8.25</v>
      </c>
      <c r="L35" s="72"/>
      <c r="M35" s="72"/>
      <c r="N35" s="72">
        <v>7</v>
      </c>
      <c r="O35" s="72"/>
      <c r="P35" s="72"/>
      <c r="Q35" s="72"/>
      <c r="R35" s="72"/>
      <c r="S35" s="72"/>
      <c r="T35" s="72"/>
      <c r="U35" s="72"/>
      <c r="V35" s="72"/>
      <c r="W35" s="72">
        <v>8.25</v>
      </c>
      <c r="X35" s="72"/>
      <c r="Y35" s="72"/>
      <c r="Z35" s="72">
        <v>8.25</v>
      </c>
      <c r="AA35" s="72"/>
      <c r="AB35" s="72"/>
      <c r="AC35" s="72">
        <v>8.25</v>
      </c>
      <c r="AD35" s="72"/>
      <c r="AE35" s="72"/>
      <c r="AF35" s="72">
        <v>8.25</v>
      </c>
      <c r="AG35" s="72"/>
      <c r="AH35" s="72"/>
      <c r="AI35" s="72">
        <v>7</v>
      </c>
      <c r="AJ35" s="72"/>
      <c r="AK35" s="72"/>
      <c r="AL35" s="72"/>
      <c r="AM35" s="72"/>
      <c r="AN35" s="72"/>
      <c r="AO35" s="72"/>
      <c r="AP35" s="72"/>
      <c r="AQ35" s="72"/>
      <c r="AR35" s="72">
        <v>8.25</v>
      </c>
      <c r="AS35" s="72"/>
      <c r="AT35" s="72"/>
      <c r="AU35" s="72"/>
      <c r="AV35" s="72"/>
      <c r="AW35" s="72"/>
      <c r="AX35" s="74">
        <f>SUM(B35:AW35)</f>
        <v>88.25</v>
      </c>
      <c r="AY35" s="74"/>
      <c r="AZ35" s="74"/>
      <c r="BA35" s="74"/>
      <c r="BB35" s="74"/>
      <c r="BC35" s="68">
        <f>AX35+AX36</f>
        <v>184.75</v>
      </c>
      <c r="BD35" s="68"/>
      <c r="BE35" s="68"/>
      <c r="BF35" s="68"/>
      <c r="BG35" s="69"/>
      <c r="BI35" s="5"/>
      <c r="BJ35" s="5"/>
      <c r="BK35" s="5"/>
      <c r="BL35" s="5"/>
    </row>
    <row r="36" spans="1:66" ht="13.5" thickBot="1">
      <c r="A36" s="66"/>
      <c r="B36" s="63">
        <v>8.25</v>
      </c>
      <c r="C36" s="63"/>
      <c r="D36" s="63"/>
      <c r="E36" s="63">
        <v>8.25</v>
      </c>
      <c r="F36" s="63"/>
      <c r="G36" s="63"/>
      <c r="H36" s="63">
        <v>8.25</v>
      </c>
      <c r="I36" s="63"/>
      <c r="J36" s="63"/>
      <c r="K36" s="63">
        <v>7</v>
      </c>
      <c r="L36" s="63"/>
      <c r="M36" s="63"/>
      <c r="N36" s="63"/>
      <c r="O36" s="63"/>
      <c r="P36" s="63"/>
      <c r="Q36" s="63"/>
      <c r="R36" s="63"/>
      <c r="S36" s="63"/>
      <c r="T36" s="63">
        <v>8.25</v>
      </c>
      <c r="U36" s="63"/>
      <c r="V36" s="63"/>
      <c r="W36" s="63">
        <v>8.25</v>
      </c>
      <c r="X36" s="63"/>
      <c r="Y36" s="63"/>
      <c r="Z36" s="63">
        <v>8.25</v>
      </c>
      <c r="AA36" s="63"/>
      <c r="AB36" s="63"/>
      <c r="AC36" s="63">
        <v>8.25</v>
      </c>
      <c r="AD36" s="63"/>
      <c r="AE36" s="63"/>
      <c r="AF36" s="63">
        <v>7</v>
      </c>
      <c r="AG36" s="63"/>
      <c r="AH36" s="63"/>
      <c r="AI36" s="63"/>
      <c r="AJ36" s="63"/>
      <c r="AK36" s="63"/>
      <c r="AL36" s="63"/>
      <c r="AM36" s="63"/>
      <c r="AN36" s="63"/>
      <c r="AO36" s="63">
        <v>8.25</v>
      </c>
      <c r="AP36" s="63"/>
      <c r="AQ36" s="63"/>
      <c r="AR36" s="63">
        <v>8.25</v>
      </c>
      <c r="AS36" s="63"/>
      <c r="AT36" s="63"/>
      <c r="AU36" s="63">
        <v>8.25</v>
      </c>
      <c r="AV36" s="63"/>
      <c r="AW36" s="63"/>
      <c r="AX36" s="58">
        <f>SUM(B36:AW36)</f>
        <v>96.5</v>
      </c>
      <c r="AY36" s="58"/>
      <c r="AZ36" s="58"/>
      <c r="BA36" s="58"/>
      <c r="BB36" s="58"/>
      <c r="BC36" s="79"/>
      <c r="BD36" s="79"/>
      <c r="BE36" s="79"/>
      <c r="BF36" s="79"/>
      <c r="BG36" s="80"/>
      <c r="BI36" s="5"/>
      <c r="BJ36" s="5"/>
      <c r="BK36" s="5"/>
      <c r="BL36" s="5"/>
    </row>
    <row r="37" spans="1:66">
      <c r="A37" s="64" t="s">
        <v>17</v>
      </c>
      <c r="B37" s="67" t="s">
        <v>10</v>
      </c>
      <c r="C37" s="67"/>
      <c r="D37" s="67"/>
      <c r="E37" s="67" t="s">
        <v>10</v>
      </c>
      <c r="F37" s="67"/>
      <c r="G37" s="67"/>
      <c r="H37" s="67" t="s">
        <v>9</v>
      </c>
      <c r="I37" s="67"/>
      <c r="J37" s="67"/>
      <c r="K37" s="67" t="s">
        <v>9</v>
      </c>
      <c r="L37" s="67"/>
      <c r="M37" s="67"/>
      <c r="N37" s="67" t="s">
        <v>10</v>
      </c>
      <c r="O37" s="67"/>
      <c r="P37" s="67"/>
      <c r="Q37" s="67" t="s">
        <v>10</v>
      </c>
      <c r="R37" s="67"/>
      <c r="S37" s="67"/>
      <c r="T37" s="67" t="s">
        <v>10</v>
      </c>
      <c r="U37" s="67"/>
      <c r="V37" s="67"/>
      <c r="W37" s="67" t="s">
        <v>10</v>
      </c>
      <c r="X37" s="67"/>
      <c r="Y37" s="67"/>
      <c r="Z37" s="67" t="s">
        <v>10</v>
      </c>
      <c r="AA37" s="67"/>
      <c r="AB37" s="67"/>
      <c r="AC37" s="67" t="s">
        <v>9</v>
      </c>
      <c r="AD37" s="67"/>
      <c r="AE37" s="67"/>
      <c r="AF37" s="67" t="s">
        <v>9</v>
      </c>
      <c r="AG37" s="67"/>
      <c r="AH37" s="67"/>
      <c r="AI37" s="67" t="s">
        <v>10</v>
      </c>
      <c r="AJ37" s="67"/>
      <c r="AK37" s="67"/>
      <c r="AL37" s="67" t="s">
        <v>10</v>
      </c>
      <c r="AM37" s="67"/>
      <c r="AN37" s="67"/>
      <c r="AO37" s="67" t="s">
        <v>10</v>
      </c>
      <c r="AP37" s="67"/>
      <c r="AQ37" s="67"/>
      <c r="AR37" s="67" t="s">
        <v>10</v>
      </c>
      <c r="AS37" s="67"/>
      <c r="AT37" s="67"/>
      <c r="AU37" s="67" t="s">
        <v>0</v>
      </c>
      <c r="AV37" s="67"/>
      <c r="AW37" s="67"/>
      <c r="AX37" s="67">
        <v>11</v>
      </c>
      <c r="AY37" s="67"/>
      <c r="AZ37" s="67"/>
      <c r="BA37" s="67"/>
      <c r="BB37" s="67"/>
      <c r="BC37" s="75">
        <f>AX38+AX37</f>
        <v>22</v>
      </c>
      <c r="BD37" s="75"/>
      <c r="BE37" s="75"/>
      <c r="BF37" s="75"/>
      <c r="BG37" s="76"/>
    </row>
    <row r="38" spans="1:66">
      <c r="A38" s="65"/>
      <c r="B38" s="73" t="s">
        <v>10</v>
      </c>
      <c r="C38" s="73"/>
      <c r="D38" s="73"/>
      <c r="E38" s="73" t="s">
        <v>9</v>
      </c>
      <c r="F38" s="73"/>
      <c r="G38" s="73"/>
      <c r="H38" s="73" t="s">
        <v>9</v>
      </c>
      <c r="I38" s="73"/>
      <c r="J38" s="73"/>
      <c r="K38" s="73" t="s">
        <v>10</v>
      </c>
      <c r="L38" s="73"/>
      <c r="M38" s="73"/>
      <c r="N38" s="73" t="s">
        <v>10</v>
      </c>
      <c r="O38" s="73"/>
      <c r="P38" s="73"/>
      <c r="Q38" s="73" t="s">
        <v>10</v>
      </c>
      <c r="R38" s="73"/>
      <c r="S38" s="73"/>
      <c r="T38" s="73" t="s">
        <v>10</v>
      </c>
      <c r="U38" s="73"/>
      <c r="V38" s="73"/>
      <c r="W38" s="73" t="s">
        <v>10</v>
      </c>
      <c r="X38" s="73"/>
      <c r="Y38" s="73"/>
      <c r="Z38" s="73" t="s">
        <v>9</v>
      </c>
      <c r="AA38" s="73"/>
      <c r="AB38" s="73"/>
      <c r="AC38" s="73" t="s">
        <v>9</v>
      </c>
      <c r="AD38" s="73"/>
      <c r="AE38" s="73"/>
      <c r="AF38" s="73" t="s">
        <v>10</v>
      </c>
      <c r="AG38" s="73"/>
      <c r="AH38" s="73"/>
      <c r="AI38" s="73" t="s">
        <v>10</v>
      </c>
      <c r="AJ38" s="73"/>
      <c r="AK38" s="73"/>
      <c r="AL38" s="73" t="s">
        <v>10</v>
      </c>
      <c r="AM38" s="73"/>
      <c r="AN38" s="73"/>
      <c r="AO38" s="73" t="s">
        <v>10</v>
      </c>
      <c r="AP38" s="73"/>
      <c r="AQ38" s="73"/>
      <c r="AR38" s="73" t="s">
        <v>10</v>
      </c>
      <c r="AS38" s="73"/>
      <c r="AT38" s="73"/>
      <c r="AU38" s="73" t="s">
        <v>9</v>
      </c>
      <c r="AV38" s="73"/>
      <c r="AW38" s="73"/>
      <c r="AX38" s="73">
        <v>11</v>
      </c>
      <c r="AY38" s="73"/>
      <c r="AZ38" s="73"/>
      <c r="BA38" s="73"/>
      <c r="BB38" s="73"/>
      <c r="BC38" s="77"/>
      <c r="BD38" s="77"/>
      <c r="BE38" s="77"/>
      <c r="BF38" s="77"/>
      <c r="BG38" s="78"/>
    </row>
    <row r="39" spans="1:66">
      <c r="A39" s="65"/>
      <c r="B39" s="72">
        <v>8.25</v>
      </c>
      <c r="C39" s="72"/>
      <c r="D39" s="72"/>
      <c r="E39" s="72">
        <v>7</v>
      </c>
      <c r="F39" s="72"/>
      <c r="G39" s="72"/>
      <c r="H39" s="72"/>
      <c r="I39" s="72"/>
      <c r="J39" s="72"/>
      <c r="K39" s="72"/>
      <c r="L39" s="72"/>
      <c r="M39" s="72"/>
      <c r="N39" s="72">
        <v>8.25</v>
      </c>
      <c r="O39" s="72"/>
      <c r="P39" s="72"/>
      <c r="Q39" s="72">
        <v>8.25</v>
      </c>
      <c r="R39" s="72"/>
      <c r="S39" s="72"/>
      <c r="T39" s="72">
        <v>8.25</v>
      </c>
      <c r="U39" s="72"/>
      <c r="V39" s="72"/>
      <c r="W39" s="72">
        <v>8.25</v>
      </c>
      <c r="X39" s="72"/>
      <c r="Y39" s="72"/>
      <c r="Z39" s="72">
        <v>7</v>
      </c>
      <c r="AA39" s="72"/>
      <c r="AB39" s="72"/>
      <c r="AC39" s="72"/>
      <c r="AD39" s="72"/>
      <c r="AE39" s="72"/>
      <c r="AF39" s="72"/>
      <c r="AG39" s="72"/>
      <c r="AH39" s="72"/>
      <c r="AI39" s="72">
        <v>8.25</v>
      </c>
      <c r="AJ39" s="72"/>
      <c r="AK39" s="72"/>
      <c r="AL39" s="72">
        <v>8.25</v>
      </c>
      <c r="AM39" s="72"/>
      <c r="AN39" s="72"/>
      <c r="AO39" s="72">
        <v>8.25</v>
      </c>
      <c r="AP39" s="72"/>
      <c r="AQ39" s="72"/>
      <c r="AR39" s="72">
        <v>8.25</v>
      </c>
      <c r="AS39" s="72"/>
      <c r="AT39" s="72"/>
      <c r="AU39" s="72"/>
      <c r="AV39" s="72"/>
      <c r="AW39" s="72"/>
      <c r="AX39" s="74">
        <f>SUM(B39:AW39)</f>
        <v>88.25</v>
      </c>
      <c r="AY39" s="74"/>
      <c r="AZ39" s="74"/>
      <c r="BA39" s="74"/>
      <c r="BB39" s="74"/>
      <c r="BC39" s="68">
        <f>AX39+AX40</f>
        <v>175</v>
      </c>
      <c r="BD39" s="68"/>
      <c r="BE39" s="68"/>
      <c r="BF39" s="68"/>
      <c r="BG39" s="69"/>
    </row>
    <row r="40" spans="1:66" ht="13.5" thickBot="1">
      <c r="A40" s="66"/>
      <c r="B40" s="63">
        <v>7</v>
      </c>
      <c r="C40" s="63"/>
      <c r="D40" s="63"/>
      <c r="E40" s="63"/>
      <c r="F40" s="63"/>
      <c r="G40" s="63"/>
      <c r="H40" s="63"/>
      <c r="I40" s="63"/>
      <c r="J40" s="63"/>
      <c r="K40" s="63">
        <v>8.25</v>
      </c>
      <c r="L40" s="63"/>
      <c r="M40" s="63"/>
      <c r="N40" s="63">
        <v>8.25</v>
      </c>
      <c r="O40" s="63"/>
      <c r="P40" s="63"/>
      <c r="Q40" s="63">
        <v>8.25</v>
      </c>
      <c r="R40" s="63"/>
      <c r="S40" s="63"/>
      <c r="T40" s="63">
        <v>8.25</v>
      </c>
      <c r="U40" s="63"/>
      <c r="V40" s="63"/>
      <c r="W40" s="63">
        <v>7</v>
      </c>
      <c r="X40" s="63"/>
      <c r="Y40" s="63"/>
      <c r="Z40" s="63"/>
      <c r="AA40" s="63"/>
      <c r="AB40" s="63"/>
      <c r="AC40" s="63"/>
      <c r="AD40" s="63"/>
      <c r="AE40" s="63"/>
      <c r="AF40" s="63">
        <v>8.25</v>
      </c>
      <c r="AG40" s="63"/>
      <c r="AH40" s="63"/>
      <c r="AI40" s="63">
        <v>8.25</v>
      </c>
      <c r="AJ40" s="63"/>
      <c r="AK40" s="63"/>
      <c r="AL40" s="63">
        <v>8.25</v>
      </c>
      <c r="AM40" s="63"/>
      <c r="AN40" s="63"/>
      <c r="AO40" s="63">
        <v>8.25</v>
      </c>
      <c r="AP40" s="63"/>
      <c r="AQ40" s="63"/>
      <c r="AR40" s="88">
        <v>6.75</v>
      </c>
      <c r="AS40" s="88"/>
      <c r="AT40" s="88"/>
      <c r="AU40" s="63"/>
      <c r="AV40" s="63"/>
      <c r="AW40" s="63"/>
      <c r="AX40" s="58">
        <f>SUM(B40:AW40)</f>
        <v>86.75</v>
      </c>
      <c r="AY40" s="58"/>
      <c r="AZ40" s="58"/>
      <c r="BA40" s="58"/>
      <c r="BB40" s="58"/>
      <c r="BC40" s="79"/>
      <c r="BD40" s="79"/>
      <c r="BE40" s="79"/>
      <c r="BF40" s="79"/>
      <c r="BG40" s="80"/>
    </row>
    <row r="41" spans="1:66">
      <c r="A41" s="64" t="s">
        <v>18</v>
      </c>
      <c r="B41" s="67" t="s">
        <v>9</v>
      </c>
      <c r="C41" s="67"/>
      <c r="D41" s="67"/>
      <c r="E41" s="67" t="s">
        <v>10</v>
      </c>
      <c r="F41" s="67"/>
      <c r="G41" s="67"/>
      <c r="H41" s="67" t="s">
        <v>10</v>
      </c>
      <c r="I41" s="67"/>
      <c r="J41" s="67"/>
      <c r="K41" s="67" t="s">
        <v>10</v>
      </c>
      <c r="L41" s="67"/>
      <c r="M41" s="67"/>
      <c r="N41" s="67" t="s">
        <v>10</v>
      </c>
      <c r="O41" s="67"/>
      <c r="P41" s="67"/>
      <c r="Q41" s="67" t="s">
        <v>10</v>
      </c>
      <c r="R41" s="67"/>
      <c r="S41" s="67"/>
      <c r="T41" s="67" t="s">
        <v>9</v>
      </c>
      <c r="U41" s="67"/>
      <c r="V41" s="67"/>
      <c r="W41" s="67" t="s">
        <v>9</v>
      </c>
      <c r="X41" s="67"/>
      <c r="Y41" s="67"/>
      <c r="Z41" s="67" t="s">
        <v>10</v>
      </c>
      <c r="AA41" s="67"/>
      <c r="AB41" s="67"/>
      <c r="AC41" s="67" t="s">
        <v>10</v>
      </c>
      <c r="AD41" s="67"/>
      <c r="AE41" s="67"/>
      <c r="AF41" s="67" t="s">
        <v>10</v>
      </c>
      <c r="AG41" s="67"/>
      <c r="AH41" s="67"/>
      <c r="AI41" s="67" t="s">
        <v>10</v>
      </c>
      <c r="AJ41" s="67"/>
      <c r="AK41" s="67"/>
      <c r="AL41" s="67" t="s">
        <v>10</v>
      </c>
      <c r="AM41" s="67"/>
      <c r="AN41" s="67"/>
      <c r="AO41" s="67" t="s">
        <v>9</v>
      </c>
      <c r="AP41" s="67"/>
      <c r="AQ41" s="67"/>
      <c r="AR41" s="67" t="s">
        <v>9</v>
      </c>
      <c r="AS41" s="67"/>
      <c r="AT41" s="67"/>
      <c r="AU41" s="67" t="s">
        <v>0</v>
      </c>
      <c r="AV41" s="67"/>
      <c r="AW41" s="67"/>
      <c r="AX41" s="67">
        <v>10</v>
      </c>
      <c r="AY41" s="67"/>
      <c r="AZ41" s="67"/>
      <c r="BA41" s="67"/>
      <c r="BB41" s="67"/>
      <c r="BC41" s="75">
        <f>AX42+AX41</f>
        <v>21</v>
      </c>
      <c r="BD41" s="75"/>
      <c r="BE41" s="75"/>
      <c r="BF41" s="75"/>
      <c r="BG41" s="76"/>
    </row>
    <row r="42" spans="1:66">
      <c r="A42" s="65"/>
      <c r="B42" s="73" t="s">
        <v>9</v>
      </c>
      <c r="C42" s="73"/>
      <c r="D42" s="73"/>
      <c r="E42" s="73" t="s">
        <v>10</v>
      </c>
      <c r="F42" s="73"/>
      <c r="G42" s="73"/>
      <c r="H42" s="73" t="s">
        <v>10</v>
      </c>
      <c r="I42" s="73"/>
      <c r="J42" s="73"/>
      <c r="K42" s="73" t="s">
        <v>10</v>
      </c>
      <c r="L42" s="73"/>
      <c r="M42" s="73"/>
      <c r="N42" s="73" t="s">
        <v>10</v>
      </c>
      <c r="O42" s="73"/>
      <c r="P42" s="73"/>
      <c r="Q42" s="73" t="s">
        <v>10</v>
      </c>
      <c r="R42" s="73"/>
      <c r="S42" s="73"/>
      <c r="T42" s="73" t="s">
        <v>9</v>
      </c>
      <c r="U42" s="73"/>
      <c r="V42" s="73"/>
      <c r="W42" s="73" t="s">
        <v>9</v>
      </c>
      <c r="X42" s="73"/>
      <c r="Y42" s="73"/>
      <c r="Z42" s="73" t="s">
        <v>10</v>
      </c>
      <c r="AA42" s="73"/>
      <c r="AB42" s="73"/>
      <c r="AC42" s="73" t="s">
        <v>10</v>
      </c>
      <c r="AD42" s="73"/>
      <c r="AE42" s="73"/>
      <c r="AF42" s="73" t="s">
        <v>10</v>
      </c>
      <c r="AG42" s="73"/>
      <c r="AH42" s="73"/>
      <c r="AI42" s="73" t="s">
        <v>10</v>
      </c>
      <c r="AJ42" s="73"/>
      <c r="AK42" s="73"/>
      <c r="AL42" s="73" t="s">
        <v>10</v>
      </c>
      <c r="AM42" s="73"/>
      <c r="AN42" s="73"/>
      <c r="AO42" s="73" t="s">
        <v>9</v>
      </c>
      <c r="AP42" s="73"/>
      <c r="AQ42" s="73"/>
      <c r="AR42" s="73" t="s">
        <v>9</v>
      </c>
      <c r="AS42" s="73"/>
      <c r="AT42" s="73"/>
      <c r="AU42" s="73"/>
      <c r="AV42" s="73"/>
      <c r="AW42" s="73"/>
      <c r="AX42" s="73">
        <v>11</v>
      </c>
      <c r="AY42" s="73"/>
      <c r="AZ42" s="73"/>
      <c r="BA42" s="73"/>
      <c r="BB42" s="73"/>
      <c r="BC42" s="77"/>
      <c r="BD42" s="77"/>
      <c r="BE42" s="77"/>
      <c r="BF42" s="77"/>
      <c r="BG42" s="78"/>
    </row>
    <row r="43" spans="1:66">
      <c r="A43" s="65"/>
      <c r="B43" s="72"/>
      <c r="C43" s="72"/>
      <c r="D43" s="72"/>
      <c r="E43" s="85">
        <v>8.25</v>
      </c>
      <c r="F43" s="86"/>
      <c r="G43" s="87"/>
      <c r="H43" s="85">
        <v>8.25</v>
      </c>
      <c r="I43" s="86"/>
      <c r="J43" s="87"/>
      <c r="K43" s="85">
        <v>8.25</v>
      </c>
      <c r="L43" s="86"/>
      <c r="M43" s="87"/>
      <c r="N43" s="85">
        <v>8.25</v>
      </c>
      <c r="O43" s="86"/>
      <c r="P43" s="87"/>
      <c r="Q43" s="72">
        <v>7</v>
      </c>
      <c r="R43" s="72"/>
      <c r="S43" s="72"/>
      <c r="T43" s="72"/>
      <c r="U43" s="72"/>
      <c r="V43" s="72"/>
      <c r="W43" s="72"/>
      <c r="X43" s="72"/>
      <c r="Y43" s="72"/>
      <c r="Z43" s="72">
        <v>8.25</v>
      </c>
      <c r="AA43" s="72"/>
      <c r="AB43" s="72"/>
      <c r="AC43" s="72">
        <v>8.25</v>
      </c>
      <c r="AD43" s="72"/>
      <c r="AE43" s="72"/>
      <c r="AF43" s="72">
        <v>8.25</v>
      </c>
      <c r="AG43" s="72"/>
      <c r="AH43" s="72"/>
      <c r="AI43" s="72">
        <v>8.25</v>
      </c>
      <c r="AJ43" s="72"/>
      <c r="AK43" s="72"/>
      <c r="AL43" s="72">
        <v>7</v>
      </c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4">
        <f>SUM(B43:AW43)</f>
        <v>80</v>
      </c>
      <c r="AY43" s="74"/>
      <c r="AZ43" s="74"/>
      <c r="BA43" s="74"/>
      <c r="BB43" s="74"/>
      <c r="BC43" s="68">
        <f>AX43+AX44</f>
        <v>168.25</v>
      </c>
      <c r="BD43" s="68"/>
      <c r="BE43" s="68"/>
      <c r="BF43" s="68"/>
      <c r="BG43" s="69"/>
    </row>
    <row r="44" spans="1:66" ht="13.5" thickBot="1">
      <c r="A44" s="66"/>
      <c r="B44" s="63">
        <v>8.25</v>
      </c>
      <c r="C44" s="63"/>
      <c r="D44" s="63"/>
      <c r="E44" s="63">
        <v>8.25</v>
      </c>
      <c r="F44" s="63"/>
      <c r="G44" s="63"/>
      <c r="H44" s="63">
        <v>8.25</v>
      </c>
      <c r="I44" s="63"/>
      <c r="J44" s="63"/>
      <c r="K44" s="63">
        <v>8.25</v>
      </c>
      <c r="L44" s="63"/>
      <c r="M44" s="63"/>
      <c r="N44" s="63">
        <v>7</v>
      </c>
      <c r="O44" s="63"/>
      <c r="P44" s="63"/>
      <c r="Q44" s="63"/>
      <c r="R44" s="63"/>
      <c r="S44" s="63"/>
      <c r="T44" s="63"/>
      <c r="U44" s="63"/>
      <c r="V44" s="63"/>
      <c r="W44" s="63">
        <v>8.25</v>
      </c>
      <c r="X44" s="63"/>
      <c r="Y44" s="63"/>
      <c r="Z44" s="63">
        <v>8.25</v>
      </c>
      <c r="AA44" s="63"/>
      <c r="AB44" s="63"/>
      <c r="AC44" s="63">
        <v>8.25</v>
      </c>
      <c r="AD44" s="63"/>
      <c r="AE44" s="63"/>
      <c r="AF44" s="63">
        <v>8.25</v>
      </c>
      <c r="AG44" s="63"/>
      <c r="AH44" s="63"/>
      <c r="AI44" s="63">
        <v>7</v>
      </c>
      <c r="AJ44" s="63"/>
      <c r="AK44" s="63"/>
      <c r="AL44" s="63"/>
      <c r="AM44" s="63"/>
      <c r="AN44" s="63"/>
      <c r="AO44" s="63"/>
      <c r="AP44" s="63"/>
      <c r="AQ44" s="63"/>
      <c r="AR44" s="63">
        <v>8.25</v>
      </c>
      <c r="AS44" s="63"/>
      <c r="AT44" s="63"/>
      <c r="AU44" s="63"/>
      <c r="AV44" s="63"/>
      <c r="AW44" s="63"/>
      <c r="AX44" s="58">
        <f>SUM(B44:AW44)</f>
        <v>88.25</v>
      </c>
      <c r="AY44" s="58"/>
      <c r="AZ44" s="58"/>
      <c r="BA44" s="58"/>
      <c r="BB44" s="58"/>
      <c r="BC44" s="79"/>
      <c r="BD44" s="79"/>
      <c r="BE44" s="79"/>
      <c r="BF44" s="79"/>
      <c r="BG44" s="80"/>
    </row>
    <row r="45" spans="1:66">
      <c r="A45" s="64" t="s">
        <v>19</v>
      </c>
      <c r="B45" s="67" t="s">
        <v>10</v>
      </c>
      <c r="C45" s="67"/>
      <c r="D45" s="67"/>
      <c r="E45" s="67" t="s">
        <v>10</v>
      </c>
      <c r="F45" s="67"/>
      <c r="G45" s="67"/>
      <c r="H45" s="67" t="s">
        <v>10</v>
      </c>
      <c r="I45" s="67"/>
      <c r="J45" s="67"/>
      <c r="K45" s="67" t="s">
        <v>10</v>
      </c>
      <c r="L45" s="67"/>
      <c r="M45" s="67"/>
      <c r="N45" s="67" t="s">
        <v>9</v>
      </c>
      <c r="O45" s="67"/>
      <c r="P45" s="67"/>
      <c r="Q45" s="67" t="s">
        <v>9</v>
      </c>
      <c r="R45" s="67"/>
      <c r="S45" s="67"/>
      <c r="T45" s="67" t="s">
        <v>10</v>
      </c>
      <c r="U45" s="67"/>
      <c r="V45" s="67"/>
      <c r="W45" s="67" t="s">
        <v>10</v>
      </c>
      <c r="X45" s="67"/>
      <c r="Y45" s="67"/>
      <c r="Z45" s="67" t="s">
        <v>10</v>
      </c>
      <c r="AA45" s="67"/>
      <c r="AB45" s="67"/>
      <c r="AC45" s="67" t="s">
        <v>10</v>
      </c>
      <c r="AD45" s="67"/>
      <c r="AE45" s="67"/>
      <c r="AF45" s="67" t="s">
        <v>10</v>
      </c>
      <c r="AG45" s="67"/>
      <c r="AH45" s="67"/>
      <c r="AI45" s="67" t="s">
        <v>9</v>
      </c>
      <c r="AJ45" s="67"/>
      <c r="AK45" s="67"/>
      <c r="AL45" s="67" t="s">
        <v>9</v>
      </c>
      <c r="AM45" s="67"/>
      <c r="AN45" s="67"/>
      <c r="AO45" s="67" t="s">
        <v>10</v>
      </c>
      <c r="AP45" s="67"/>
      <c r="AQ45" s="67"/>
      <c r="AR45" s="67" t="s">
        <v>10</v>
      </c>
      <c r="AS45" s="67"/>
      <c r="AT45" s="67"/>
      <c r="AU45" s="67" t="s">
        <v>0</v>
      </c>
      <c r="AV45" s="67"/>
      <c r="AW45" s="67"/>
      <c r="AX45" s="67">
        <v>11</v>
      </c>
      <c r="AY45" s="67"/>
      <c r="AZ45" s="67"/>
      <c r="BA45" s="67"/>
      <c r="BB45" s="67"/>
      <c r="BC45" s="75">
        <f>AX46+AX45</f>
        <v>23</v>
      </c>
      <c r="BD45" s="75"/>
      <c r="BE45" s="75"/>
      <c r="BF45" s="75"/>
      <c r="BG45" s="76"/>
    </row>
    <row r="46" spans="1:66">
      <c r="A46" s="65"/>
      <c r="B46" s="73" t="s">
        <v>10</v>
      </c>
      <c r="C46" s="73"/>
      <c r="D46" s="73"/>
      <c r="E46" s="73" t="s">
        <v>10</v>
      </c>
      <c r="F46" s="73"/>
      <c r="G46" s="73"/>
      <c r="H46" s="73" t="s">
        <v>10</v>
      </c>
      <c r="I46" s="73"/>
      <c r="J46" s="73"/>
      <c r="K46" s="73" t="s">
        <v>9</v>
      </c>
      <c r="L46" s="73"/>
      <c r="M46" s="73"/>
      <c r="N46" s="73" t="s">
        <v>9</v>
      </c>
      <c r="O46" s="73"/>
      <c r="P46" s="73"/>
      <c r="Q46" s="73" t="s">
        <v>10</v>
      </c>
      <c r="R46" s="73"/>
      <c r="S46" s="73"/>
      <c r="T46" s="73" t="s">
        <v>10</v>
      </c>
      <c r="U46" s="73"/>
      <c r="V46" s="73"/>
      <c r="W46" s="73" t="s">
        <v>10</v>
      </c>
      <c r="X46" s="73"/>
      <c r="Y46" s="73"/>
      <c r="Z46" s="73" t="s">
        <v>10</v>
      </c>
      <c r="AA46" s="73"/>
      <c r="AB46" s="73"/>
      <c r="AC46" s="73" t="s">
        <v>10</v>
      </c>
      <c r="AD46" s="73"/>
      <c r="AE46" s="73"/>
      <c r="AF46" s="73" t="s">
        <v>9</v>
      </c>
      <c r="AG46" s="73"/>
      <c r="AH46" s="73"/>
      <c r="AI46" s="73" t="s">
        <v>9</v>
      </c>
      <c r="AJ46" s="73"/>
      <c r="AK46" s="73"/>
      <c r="AL46" s="73" t="s">
        <v>10</v>
      </c>
      <c r="AM46" s="73"/>
      <c r="AN46" s="73"/>
      <c r="AO46" s="73" t="s">
        <v>10</v>
      </c>
      <c r="AP46" s="73"/>
      <c r="AQ46" s="73"/>
      <c r="AR46" s="73" t="s">
        <v>10</v>
      </c>
      <c r="AS46" s="73"/>
      <c r="AT46" s="73"/>
      <c r="AU46" s="73" t="s">
        <v>10</v>
      </c>
      <c r="AV46" s="73"/>
      <c r="AW46" s="73"/>
      <c r="AX46" s="73">
        <v>12</v>
      </c>
      <c r="AY46" s="73"/>
      <c r="AZ46" s="73"/>
      <c r="BA46" s="73"/>
      <c r="BB46" s="73"/>
      <c r="BC46" s="77"/>
      <c r="BD46" s="77"/>
      <c r="BE46" s="77"/>
      <c r="BF46" s="77"/>
      <c r="BG46" s="78"/>
    </row>
    <row r="47" spans="1:66">
      <c r="A47" s="65"/>
      <c r="B47" s="72">
        <v>8.25</v>
      </c>
      <c r="C47" s="72"/>
      <c r="D47" s="72"/>
      <c r="E47" s="72">
        <v>8.25</v>
      </c>
      <c r="F47" s="72"/>
      <c r="G47" s="72"/>
      <c r="H47" s="72">
        <v>8.25</v>
      </c>
      <c r="I47" s="72"/>
      <c r="J47" s="72"/>
      <c r="K47" s="72">
        <v>7</v>
      </c>
      <c r="L47" s="72"/>
      <c r="M47" s="72"/>
      <c r="N47" s="72"/>
      <c r="O47" s="72"/>
      <c r="P47" s="72"/>
      <c r="Q47" s="72"/>
      <c r="R47" s="72"/>
      <c r="S47" s="72"/>
      <c r="T47" s="72">
        <v>8.25</v>
      </c>
      <c r="U47" s="72"/>
      <c r="V47" s="72"/>
      <c r="W47" s="72">
        <v>8.25</v>
      </c>
      <c r="X47" s="72"/>
      <c r="Y47" s="72"/>
      <c r="Z47" s="72">
        <v>8.25</v>
      </c>
      <c r="AA47" s="72"/>
      <c r="AB47" s="72"/>
      <c r="AC47" s="72">
        <v>8.25</v>
      </c>
      <c r="AD47" s="72"/>
      <c r="AE47" s="72"/>
      <c r="AF47" s="72">
        <v>7</v>
      </c>
      <c r="AG47" s="72"/>
      <c r="AH47" s="72"/>
      <c r="AI47" s="72"/>
      <c r="AJ47" s="72"/>
      <c r="AK47" s="72"/>
      <c r="AL47" s="72"/>
      <c r="AM47" s="72"/>
      <c r="AN47" s="72"/>
      <c r="AO47" s="72">
        <v>8.25</v>
      </c>
      <c r="AP47" s="72"/>
      <c r="AQ47" s="72"/>
      <c r="AR47" s="72">
        <v>8.25</v>
      </c>
      <c r="AS47" s="72"/>
      <c r="AT47" s="72"/>
      <c r="AU47" s="72"/>
      <c r="AV47" s="72"/>
      <c r="AW47" s="72"/>
      <c r="AX47" s="74">
        <f>SUM(B47:AW47)</f>
        <v>88.25</v>
      </c>
      <c r="AY47" s="74"/>
      <c r="AZ47" s="74"/>
      <c r="BA47" s="74"/>
      <c r="BB47" s="74"/>
      <c r="BC47" s="68">
        <f>AX47+AX48</f>
        <v>184.75</v>
      </c>
      <c r="BD47" s="68"/>
      <c r="BE47" s="68"/>
      <c r="BF47" s="68"/>
      <c r="BG47" s="69"/>
    </row>
    <row r="48" spans="1:66" ht="13.5" thickBot="1">
      <c r="A48" s="66"/>
      <c r="B48" s="63">
        <v>8.25</v>
      </c>
      <c r="C48" s="63"/>
      <c r="D48" s="63"/>
      <c r="E48" s="63">
        <v>8.25</v>
      </c>
      <c r="F48" s="63"/>
      <c r="G48" s="63"/>
      <c r="H48" s="63">
        <v>7</v>
      </c>
      <c r="I48" s="63"/>
      <c r="J48" s="63"/>
      <c r="K48" s="63"/>
      <c r="L48" s="63"/>
      <c r="M48" s="63"/>
      <c r="N48" s="63"/>
      <c r="O48" s="63"/>
      <c r="P48" s="63"/>
      <c r="Q48" s="63">
        <v>8.25</v>
      </c>
      <c r="R48" s="63"/>
      <c r="S48" s="63"/>
      <c r="T48" s="63">
        <v>8.25</v>
      </c>
      <c r="U48" s="63"/>
      <c r="V48" s="63"/>
      <c r="W48" s="63">
        <v>8.25</v>
      </c>
      <c r="X48" s="63"/>
      <c r="Y48" s="63"/>
      <c r="Z48" s="63">
        <v>8.25</v>
      </c>
      <c r="AA48" s="63"/>
      <c r="AB48" s="63"/>
      <c r="AC48" s="63">
        <v>7</v>
      </c>
      <c r="AD48" s="63"/>
      <c r="AE48" s="63"/>
      <c r="AF48" s="63"/>
      <c r="AG48" s="63"/>
      <c r="AH48" s="63"/>
      <c r="AI48" s="63"/>
      <c r="AJ48" s="63"/>
      <c r="AK48" s="63"/>
      <c r="AL48" s="63">
        <v>8.25</v>
      </c>
      <c r="AM48" s="63"/>
      <c r="AN48" s="63"/>
      <c r="AO48" s="63">
        <v>8.25</v>
      </c>
      <c r="AP48" s="63"/>
      <c r="AQ48" s="63"/>
      <c r="AR48" s="63">
        <v>8.25</v>
      </c>
      <c r="AS48" s="63"/>
      <c r="AT48" s="63"/>
      <c r="AU48" s="63">
        <v>8.25</v>
      </c>
      <c r="AV48" s="63"/>
      <c r="AW48" s="63"/>
      <c r="AX48" s="58">
        <f>SUM(B48:AW48)</f>
        <v>96.5</v>
      </c>
      <c r="AY48" s="58"/>
      <c r="AZ48" s="58"/>
      <c r="BA48" s="58"/>
      <c r="BB48" s="58"/>
      <c r="BC48" s="79"/>
      <c r="BD48" s="79"/>
      <c r="BE48" s="79"/>
      <c r="BF48" s="79"/>
      <c r="BG48" s="80"/>
      <c r="BI48" s="5"/>
      <c r="BJ48" s="5"/>
      <c r="BK48" s="5"/>
      <c r="BL48" s="5"/>
      <c r="BM48" s="5"/>
      <c r="BN48" s="5"/>
    </row>
    <row r="49" spans="1:66">
      <c r="A49" s="64" t="s">
        <v>20</v>
      </c>
      <c r="B49" s="67" t="s">
        <v>10</v>
      </c>
      <c r="C49" s="67"/>
      <c r="D49" s="67"/>
      <c r="E49" s="67" t="s">
        <v>9</v>
      </c>
      <c r="F49" s="67"/>
      <c r="G49" s="67"/>
      <c r="H49" s="67" t="s">
        <v>9</v>
      </c>
      <c r="I49" s="67"/>
      <c r="J49" s="67"/>
      <c r="K49" s="67" t="s">
        <v>9</v>
      </c>
      <c r="L49" s="67"/>
      <c r="M49" s="67"/>
      <c r="N49" s="67" t="s">
        <v>10</v>
      </c>
      <c r="O49" s="67"/>
      <c r="P49" s="67"/>
      <c r="Q49" s="67" t="s">
        <v>10</v>
      </c>
      <c r="R49" s="67"/>
      <c r="S49" s="67"/>
      <c r="T49" s="67" t="s">
        <v>10</v>
      </c>
      <c r="U49" s="67"/>
      <c r="V49" s="67"/>
      <c r="W49" s="67" t="s">
        <v>10</v>
      </c>
      <c r="X49" s="67"/>
      <c r="Y49" s="67"/>
      <c r="Z49" s="67" t="s">
        <v>9</v>
      </c>
      <c r="AA49" s="67"/>
      <c r="AB49" s="67"/>
      <c r="AC49" s="67" t="s">
        <v>9</v>
      </c>
      <c r="AD49" s="67"/>
      <c r="AE49" s="67"/>
      <c r="AF49" s="67" t="s">
        <v>10</v>
      </c>
      <c r="AG49" s="67"/>
      <c r="AH49" s="67"/>
      <c r="AI49" s="67" t="s">
        <v>10</v>
      </c>
      <c r="AJ49" s="67"/>
      <c r="AK49" s="67"/>
      <c r="AL49" s="67" t="s">
        <v>10</v>
      </c>
      <c r="AM49" s="67"/>
      <c r="AN49" s="67"/>
      <c r="AO49" s="67" t="s">
        <v>10</v>
      </c>
      <c r="AP49" s="67"/>
      <c r="AQ49" s="67"/>
      <c r="AR49" s="67" t="s">
        <v>10</v>
      </c>
      <c r="AS49" s="67"/>
      <c r="AT49" s="67"/>
      <c r="AU49" s="67" t="s">
        <v>0</v>
      </c>
      <c r="AV49" s="67"/>
      <c r="AW49" s="67"/>
      <c r="AX49" s="67">
        <v>10</v>
      </c>
      <c r="AY49" s="67"/>
      <c r="AZ49" s="67"/>
      <c r="BA49" s="67"/>
      <c r="BB49" s="67"/>
      <c r="BC49" s="75">
        <f>AX50+AX49</f>
        <v>20</v>
      </c>
      <c r="BD49" s="75"/>
      <c r="BE49" s="75"/>
      <c r="BF49" s="75"/>
      <c r="BG49" s="76"/>
      <c r="BI49" s="5"/>
      <c r="BJ49" s="5"/>
      <c r="BK49" s="5"/>
      <c r="BL49" s="5"/>
      <c r="BM49" s="5"/>
      <c r="BN49" s="5"/>
    </row>
    <row r="50" spans="1:66">
      <c r="A50" s="65"/>
      <c r="B50" s="73" t="s">
        <v>9</v>
      </c>
      <c r="C50" s="73"/>
      <c r="D50" s="73"/>
      <c r="E50" s="73" t="s">
        <v>9</v>
      </c>
      <c r="F50" s="73"/>
      <c r="G50" s="73"/>
      <c r="H50" s="73" t="s">
        <v>10</v>
      </c>
      <c r="I50" s="73"/>
      <c r="J50" s="73"/>
      <c r="K50" s="73" t="s">
        <v>10</v>
      </c>
      <c r="L50" s="73"/>
      <c r="M50" s="73"/>
      <c r="N50" s="73" t="s">
        <v>10</v>
      </c>
      <c r="O50" s="73"/>
      <c r="P50" s="73"/>
      <c r="Q50" s="73" t="s">
        <v>10</v>
      </c>
      <c r="R50" s="73"/>
      <c r="S50" s="73"/>
      <c r="T50" s="73" t="s">
        <v>10</v>
      </c>
      <c r="U50" s="73"/>
      <c r="V50" s="73"/>
      <c r="W50" s="73" t="s">
        <v>9</v>
      </c>
      <c r="X50" s="73"/>
      <c r="Y50" s="73"/>
      <c r="Z50" s="73" t="s">
        <v>9</v>
      </c>
      <c r="AA50" s="73"/>
      <c r="AB50" s="73"/>
      <c r="AC50" s="73" t="s">
        <v>10</v>
      </c>
      <c r="AD50" s="73"/>
      <c r="AE50" s="73"/>
      <c r="AF50" s="73" t="s">
        <v>10</v>
      </c>
      <c r="AG50" s="73"/>
      <c r="AH50" s="73"/>
      <c r="AI50" s="73" t="s">
        <v>10</v>
      </c>
      <c r="AJ50" s="73"/>
      <c r="AK50" s="73"/>
      <c r="AL50" s="73" t="s">
        <v>10</v>
      </c>
      <c r="AM50" s="73"/>
      <c r="AN50" s="73"/>
      <c r="AO50" s="73" t="s">
        <v>10</v>
      </c>
      <c r="AP50" s="73"/>
      <c r="AQ50" s="73"/>
      <c r="AR50" s="73" t="s">
        <v>9</v>
      </c>
      <c r="AS50" s="73"/>
      <c r="AT50" s="73"/>
      <c r="AU50" s="73"/>
      <c r="AV50" s="73"/>
      <c r="AW50" s="73"/>
      <c r="AX50" s="73">
        <v>10</v>
      </c>
      <c r="AY50" s="73"/>
      <c r="AZ50" s="73"/>
      <c r="BA50" s="73"/>
      <c r="BB50" s="73"/>
      <c r="BC50" s="77"/>
      <c r="BD50" s="77"/>
      <c r="BE50" s="77"/>
      <c r="BF50" s="77"/>
      <c r="BG50" s="78"/>
      <c r="BI50" s="5"/>
      <c r="BJ50" s="5"/>
      <c r="BK50" s="5"/>
      <c r="BL50" s="5"/>
      <c r="BM50" s="5"/>
      <c r="BN50" s="5"/>
    </row>
    <row r="51" spans="1:66">
      <c r="A51" s="65"/>
      <c r="B51" s="72">
        <v>7</v>
      </c>
      <c r="C51" s="72"/>
      <c r="D51" s="72"/>
      <c r="E51" s="72"/>
      <c r="F51" s="72"/>
      <c r="G51" s="72"/>
      <c r="H51" s="81"/>
      <c r="I51" s="81"/>
      <c r="J51" s="81"/>
      <c r="K51" s="82"/>
      <c r="L51" s="83"/>
      <c r="M51" s="84"/>
      <c r="N51" s="72">
        <v>8.25</v>
      </c>
      <c r="O51" s="72"/>
      <c r="P51" s="72"/>
      <c r="Q51" s="72">
        <v>8.25</v>
      </c>
      <c r="R51" s="72"/>
      <c r="S51" s="72"/>
      <c r="T51" s="72">
        <v>8.25</v>
      </c>
      <c r="U51" s="72"/>
      <c r="V51" s="72"/>
      <c r="W51" s="72">
        <v>7</v>
      </c>
      <c r="X51" s="72"/>
      <c r="Y51" s="72"/>
      <c r="Z51" s="72"/>
      <c r="AA51" s="72"/>
      <c r="AB51" s="72"/>
      <c r="AC51" s="72"/>
      <c r="AD51" s="72"/>
      <c r="AE51" s="72"/>
      <c r="AF51" s="72">
        <v>8.25</v>
      </c>
      <c r="AG51" s="72"/>
      <c r="AH51" s="72"/>
      <c r="AI51" s="72">
        <v>8.25</v>
      </c>
      <c r="AJ51" s="72"/>
      <c r="AK51" s="72"/>
      <c r="AL51" s="72">
        <v>8.25</v>
      </c>
      <c r="AM51" s="72"/>
      <c r="AN51" s="72"/>
      <c r="AO51" s="72">
        <v>8.25</v>
      </c>
      <c r="AP51" s="72"/>
      <c r="AQ51" s="72"/>
      <c r="AR51" s="72">
        <v>7</v>
      </c>
      <c r="AS51" s="72"/>
      <c r="AT51" s="72"/>
      <c r="AU51" s="72"/>
      <c r="AV51" s="72"/>
      <c r="AW51" s="72"/>
      <c r="AX51" s="74">
        <f>SUM(B51:AW51)</f>
        <v>78.75</v>
      </c>
      <c r="AY51" s="74"/>
      <c r="AZ51" s="74"/>
      <c r="BA51" s="74"/>
      <c r="BB51" s="74"/>
      <c r="BC51" s="68">
        <f>AX51+AX52</f>
        <v>158.75</v>
      </c>
      <c r="BD51" s="68"/>
      <c r="BE51" s="68"/>
      <c r="BF51" s="68"/>
      <c r="BG51" s="69"/>
      <c r="BI51" s="5"/>
      <c r="BJ51" s="5"/>
      <c r="BK51" s="5"/>
      <c r="BL51" s="5"/>
      <c r="BM51" s="5"/>
      <c r="BN51" s="5"/>
    </row>
    <row r="52" spans="1:66" ht="13.5" thickBot="1">
      <c r="A52" s="66"/>
      <c r="B52" s="63"/>
      <c r="C52" s="63"/>
      <c r="D52" s="63"/>
      <c r="E52" s="63"/>
      <c r="F52" s="63"/>
      <c r="G52" s="63"/>
      <c r="H52" s="63">
        <v>8.25</v>
      </c>
      <c r="I52" s="63"/>
      <c r="J52" s="63"/>
      <c r="K52" s="63">
        <v>8.25</v>
      </c>
      <c r="L52" s="63"/>
      <c r="M52" s="63"/>
      <c r="N52" s="63">
        <v>8.25</v>
      </c>
      <c r="O52" s="63"/>
      <c r="P52" s="63"/>
      <c r="Q52" s="63">
        <v>8.25</v>
      </c>
      <c r="R52" s="63"/>
      <c r="S52" s="63"/>
      <c r="T52" s="63">
        <v>7</v>
      </c>
      <c r="U52" s="63"/>
      <c r="V52" s="63"/>
      <c r="W52" s="63"/>
      <c r="X52" s="63"/>
      <c r="Y52" s="63"/>
      <c r="Z52" s="63"/>
      <c r="AA52" s="63"/>
      <c r="AB52" s="63"/>
      <c r="AC52" s="63">
        <v>8.25</v>
      </c>
      <c r="AD52" s="63"/>
      <c r="AE52" s="63"/>
      <c r="AF52" s="63">
        <v>8.25</v>
      </c>
      <c r="AG52" s="63"/>
      <c r="AH52" s="63"/>
      <c r="AI52" s="63">
        <v>8.25</v>
      </c>
      <c r="AJ52" s="63"/>
      <c r="AK52" s="63"/>
      <c r="AL52" s="63">
        <v>8.25</v>
      </c>
      <c r="AM52" s="63"/>
      <c r="AN52" s="63"/>
      <c r="AO52" s="63">
        <v>7</v>
      </c>
      <c r="AP52" s="63"/>
      <c r="AQ52" s="63"/>
      <c r="AR52" s="63"/>
      <c r="AS52" s="63"/>
      <c r="AT52" s="63"/>
      <c r="AU52" s="63"/>
      <c r="AV52" s="63"/>
      <c r="AW52" s="63"/>
      <c r="AX52" s="58">
        <f>SUM(B52:AW52)</f>
        <v>80</v>
      </c>
      <c r="AY52" s="58"/>
      <c r="AZ52" s="58"/>
      <c r="BA52" s="58"/>
      <c r="BB52" s="58"/>
      <c r="BC52" s="79"/>
      <c r="BD52" s="79"/>
      <c r="BE52" s="79"/>
      <c r="BF52" s="79"/>
      <c r="BG52" s="80"/>
      <c r="BI52" s="5"/>
      <c r="BJ52" s="5"/>
      <c r="BK52" s="5"/>
      <c r="BL52" s="5"/>
      <c r="BM52" s="5"/>
      <c r="BN52" s="5"/>
    </row>
    <row r="53" spans="1:66">
      <c r="A53" s="64" t="s">
        <v>21</v>
      </c>
      <c r="B53" s="67" t="s">
        <v>9</v>
      </c>
      <c r="C53" s="67"/>
      <c r="D53" s="67"/>
      <c r="E53" s="67" t="s">
        <v>10</v>
      </c>
      <c r="F53" s="67"/>
      <c r="G53" s="67"/>
      <c r="H53" s="67" t="s">
        <v>10</v>
      </c>
      <c r="I53" s="67"/>
      <c r="J53" s="67"/>
      <c r="K53" s="67" t="s">
        <v>10</v>
      </c>
      <c r="L53" s="67"/>
      <c r="M53" s="67"/>
      <c r="N53" s="67" t="s">
        <v>10</v>
      </c>
      <c r="O53" s="67"/>
      <c r="P53" s="67"/>
      <c r="Q53" s="67" t="s">
        <v>10</v>
      </c>
      <c r="R53" s="67"/>
      <c r="S53" s="67"/>
      <c r="T53" s="67" t="s">
        <v>9</v>
      </c>
      <c r="U53" s="67"/>
      <c r="V53" s="67"/>
      <c r="W53" s="67" t="s">
        <v>9</v>
      </c>
      <c r="X53" s="67"/>
      <c r="Y53" s="67"/>
      <c r="Z53" s="67" t="s">
        <v>10</v>
      </c>
      <c r="AA53" s="67"/>
      <c r="AB53" s="67"/>
      <c r="AC53" s="67" t="s">
        <v>10</v>
      </c>
      <c r="AD53" s="67"/>
      <c r="AE53" s="67"/>
      <c r="AF53" s="67" t="s">
        <v>10</v>
      </c>
      <c r="AG53" s="67"/>
      <c r="AH53" s="67"/>
      <c r="AI53" s="67" t="s">
        <v>10</v>
      </c>
      <c r="AJ53" s="67"/>
      <c r="AK53" s="67"/>
      <c r="AL53" s="67" t="s">
        <v>10</v>
      </c>
      <c r="AM53" s="67"/>
      <c r="AN53" s="67"/>
      <c r="AO53" s="67" t="s">
        <v>9</v>
      </c>
      <c r="AP53" s="67"/>
      <c r="AQ53" s="67"/>
      <c r="AR53" s="67" t="s">
        <v>9</v>
      </c>
      <c r="AS53" s="67"/>
      <c r="AT53" s="67"/>
      <c r="AU53" s="67" t="s">
        <v>0</v>
      </c>
      <c r="AV53" s="67"/>
      <c r="AW53" s="67"/>
      <c r="AX53" s="67">
        <v>10</v>
      </c>
      <c r="AY53" s="67"/>
      <c r="AZ53" s="67"/>
      <c r="BA53" s="67"/>
      <c r="BB53" s="67"/>
      <c r="BC53" s="75">
        <f>AX54+AX53</f>
        <v>22</v>
      </c>
      <c r="BD53" s="75"/>
      <c r="BE53" s="75"/>
      <c r="BF53" s="75"/>
      <c r="BG53" s="76"/>
      <c r="BI53" s="5"/>
      <c r="BJ53" s="5"/>
      <c r="BK53" s="5"/>
      <c r="BL53" s="5"/>
      <c r="BM53" s="5"/>
      <c r="BN53" s="5"/>
    </row>
    <row r="54" spans="1:66">
      <c r="A54" s="65"/>
      <c r="B54" s="73" t="s">
        <v>10</v>
      </c>
      <c r="C54" s="73"/>
      <c r="D54" s="73"/>
      <c r="E54" s="73" t="s">
        <v>10</v>
      </c>
      <c r="F54" s="73"/>
      <c r="G54" s="73"/>
      <c r="H54" s="73" t="s">
        <v>10</v>
      </c>
      <c r="I54" s="73"/>
      <c r="J54" s="73"/>
      <c r="K54" s="73" t="s">
        <v>10</v>
      </c>
      <c r="L54" s="73"/>
      <c r="M54" s="73"/>
      <c r="N54" s="73" t="s">
        <v>10</v>
      </c>
      <c r="O54" s="73"/>
      <c r="P54" s="73"/>
      <c r="Q54" s="73" t="s">
        <v>9</v>
      </c>
      <c r="R54" s="73"/>
      <c r="S54" s="73"/>
      <c r="T54" s="73" t="s">
        <v>9</v>
      </c>
      <c r="U54" s="73"/>
      <c r="V54" s="73"/>
      <c r="W54" s="73" t="s">
        <v>10</v>
      </c>
      <c r="X54" s="73"/>
      <c r="Y54" s="73"/>
      <c r="Z54" s="73" t="s">
        <v>10</v>
      </c>
      <c r="AA54" s="73"/>
      <c r="AB54" s="73"/>
      <c r="AC54" s="73" t="s">
        <v>10</v>
      </c>
      <c r="AD54" s="73"/>
      <c r="AE54" s="73"/>
      <c r="AF54" s="73" t="s">
        <v>10</v>
      </c>
      <c r="AG54" s="73"/>
      <c r="AH54" s="73"/>
      <c r="AI54" s="73" t="s">
        <v>10</v>
      </c>
      <c r="AJ54" s="73"/>
      <c r="AK54" s="73"/>
      <c r="AL54" s="73" t="s">
        <v>9</v>
      </c>
      <c r="AM54" s="73"/>
      <c r="AN54" s="73"/>
      <c r="AO54" s="73" t="s">
        <v>9</v>
      </c>
      <c r="AP54" s="73"/>
      <c r="AQ54" s="73"/>
      <c r="AR54" s="73" t="s">
        <v>10</v>
      </c>
      <c r="AS54" s="73"/>
      <c r="AT54" s="73"/>
      <c r="AU54" s="73" t="s">
        <v>10</v>
      </c>
      <c r="AV54" s="73"/>
      <c r="AW54" s="73"/>
      <c r="AX54" s="73">
        <v>12</v>
      </c>
      <c r="AY54" s="73"/>
      <c r="AZ54" s="73"/>
      <c r="BA54" s="73"/>
      <c r="BB54" s="73"/>
      <c r="BC54" s="77"/>
      <c r="BD54" s="77"/>
      <c r="BE54" s="77"/>
      <c r="BF54" s="77"/>
      <c r="BG54" s="78"/>
      <c r="BI54" s="5"/>
      <c r="BJ54" s="5"/>
      <c r="BK54" s="5"/>
      <c r="BL54" s="5"/>
      <c r="BM54" s="5"/>
      <c r="BN54" s="5"/>
    </row>
    <row r="55" spans="1:66">
      <c r="A55" s="65"/>
      <c r="B55" s="72"/>
      <c r="C55" s="72"/>
      <c r="D55" s="72"/>
      <c r="E55" s="72">
        <v>8.25</v>
      </c>
      <c r="F55" s="72"/>
      <c r="G55" s="72"/>
      <c r="H55" s="72">
        <v>8.25</v>
      </c>
      <c r="I55" s="72"/>
      <c r="J55" s="72"/>
      <c r="K55" s="72">
        <v>8.25</v>
      </c>
      <c r="L55" s="72"/>
      <c r="M55" s="72"/>
      <c r="N55" s="72">
        <v>8.25</v>
      </c>
      <c r="O55" s="72"/>
      <c r="P55" s="72"/>
      <c r="Q55" s="72">
        <v>7</v>
      </c>
      <c r="R55" s="72"/>
      <c r="S55" s="72"/>
      <c r="T55" s="72"/>
      <c r="U55" s="72"/>
      <c r="V55" s="72"/>
      <c r="W55" s="72"/>
      <c r="X55" s="72"/>
      <c r="Y55" s="72"/>
      <c r="Z55" s="72">
        <v>8.25</v>
      </c>
      <c r="AA55" s="72"/>
      <c r="AB55" s="72"/>
      <c r="AC55" s="72">
        <v>8.25</v>
      </c>
      <c r="AD55" s="72"/>
      <c r="AE55" s="72"/>
      <c r="AF55" s="72">
        <v>8.25</v>
      </c>
      <c r="AG55" s="72"/>
      <c r="AH55" s="72"/>
      <c r="AI55" s="72">
        <v>8.25</v>
      </c>
      <c r="AJ55" s="72"/>
      <c r="AK55" s="72"/>
      <c r="AL55" s="72">
        <v>7</v>
      </c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4">
        <f>SUM(B55:AW55)</f>
        <v>80</v>
      </c>
      <c r="AY55" s="74"/>
      <c r="AZ55" s="74"/>
      <c r="BA55" s="74"/>
      <c r="BB55" s="74"/>
      <c r="BC55" s="68">
        <f>AX55+AX56</f>
        <v>175.5</v>
      </c>
      <c r="BD55" s="68"/>
      <c r="BE55" s="68"/>
      <c r="BF55" s="68"/>
      <c r="BG55" s="69"/>
      <c r="BI55" s="5"/>
      <c r="BJ55" s="5"/>
      <c r="BK55" s="5"/>
      <c r="BL55" s="5"/>
      <c r="BM55" s="5"/>
      <c r="BN55" s="5"/>
    </row>
    <row r="56" spans="1:66" ht="13.5" thickBot="1">
      <c r="A56" s="66"/>
      <c r="B56" s="63">
        <v>8.25</v>
      </c>
      <c r="C56" s="63"/>
      <c r="D56" s="63"/>
      <c r="E56" s="63">
        <v>8.25</v>
      </c>
      <c r="F56" s="63"/>
      <c r="G56" s="63"/>
      <c r="H56" s="63">
        <v>8.25</v>
      </c>
      <c r="I56" s="63"/>
      <c r="J56" s="63"/>
      <c r="K56" s="63">
        <v>8.25</v>
      </c>
      <c r="L56" s="63"/>
      <c r="M56" s="63"/>
      <c r="N56" s="63">
        <v>7</v>
      </c>
      <c r="O56" s="63"/>
      <c r="P56" s="63"/>
      <c r="Q56" s="63"/>
      <c r="R56" s="63"/>
      <c r="S56" s="63"/>
      <c r="T56" s="63"/>
      <c r="U56" s="63"/>
      <c r="V56" s="63"/>
      <c r="W56" s="63">
        <v>8.25</v>
      </c>
      <c r="X56" s="63"/>
      <c r="Y56" s="63"/>
      <c r="Z56" s="63">
        <v>8.25</v>
      </c>
      <c r="AA56" s="63"/>
      <c r="AB56" s="63"/>
      <c r="AC56" s="63">
        <v>8.25</v>
      </c>
      <c r="AD56" s="63"/>
      <c r="AE56" s="63"/>
      <c r="AF56" s="63">
        <v>8.25</v>
      </c>
      <c r="AG56" s="63"/>
      <c r="AH56" s="63"/>
      <c r="AI56" s="56">
        <v>7</v>
      </c>
      <c r="AJ56" s="56"/>
      <c r="AK56" s="56"/>
      <c r="AL56" s="56"/>
      <c r="AM56" s="56"/>
      <c r="AN56" s="56"/>
      <c r="AR56" s="56">
        <v>8.25</v>
      </c>
      <c r="AS56" s="56"/>
      <c r="AT56" s="56"/>
      <c r="AU56" s="57">
        <v>7.25</v>
      </c>
      <c r="AV56" s="57"/>
      <c r="AW56" s="57"/>
      <c r="AX56" s="58">
        <f>SUM(B56:AW56)</f>
        <v>95.5</v>
      </c>
      <c r="AY56" s="58"/>
      <c r="AZ56" s="58"/>
      <c r="BA56" s="58"/>
      <c r="BB56" s="58"/>
      <c r="BC56" s="70"/>
      <c r="BD56" s="70"/>
      <c r="BE56" s="70"/>
      <c r="BF56" s="70"/>
      <c r="BG56" s="71"/>
      <c r="BI56" s="5"/>
      <c r="BJ56" s="5"/>
      <c r="BK56" s="5"/>
      <c r="BL56" s="5"/>
      <c r="BM56" s="5"/>
      <c r="BN56" s="5"/>
    </row>
    <row r="57" spans="1:66" ht="13.5" thickBot="1">
      <c r="A57" s="49" t="s">
        <v>22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9"/>
      <c r="BC57" s="60">
        <f>BC9+BC13+BC17+BC21+BC25+BC29+BC33+BC37+BC41+BC45+BC49+BC53</f>
        <v>247</v>
      </c>
      <c r="BD57" s="61"/>
      <c r="BE57" s="61"/>
      <c r="BF57" s="61"/>
      <c r="BG57" s="62"/>
      <c r="BI57" s="5"/>
      <c r="BJ57" s="5"/>
      <c r="BK57" s="5"/>
      <c r="BL57" s="5"/>
      <c r="BM57" s="5"/>
      <c r="BN57" s="5"/>
    </row>
    <row r="58" spans="1:66" ht="13.5" thickBot="1">
      <c r="A58" s="49" t="s">
        <v>23</v>
      </c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1">
        <f>BC11+BC15+BC19+BC23+BC27+BC31+BC35+BC39+BC43+BC47+BC51+BC55</f>
        <v>1970</v>
      </c>
      <c r="BD58" s="52"/>
      <c r="BE58" s="52"/>
      <c r="BF58" s="52"/>
      <c r="BG58" s="53"/>
    </row>
    <row r="60" spans="1:66">
      <c r="B60" s="7"/>
      <c r="C60" s="7"/>
      <c r="D60" s="5"/>
      <c r="F60" s="54" t="s">
        <v>24</v>
      </c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</row>
    <row r="61" spans="1:66">
      <c r="B61" s="8"/>
      <c r="C61" s="8"/>
      <c r="D61" s="5"/>
      <c r="F61" s="54" t="s">
        <v>25</v>
      </c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</row>
    <row r="62" spans="1:66">
      <c r="B62" s="9"/>
      <c r="C62" s="9"/>
      <c r="D62" s="5"/>
      <c r="F62" s="55" t="s">
        <v>26</v>
      </c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</row>
    <row r="63" spans="1:66">
      <c r="B63" s="10"/>
      <c r="C63" s="10"/>
      <c r="D63" s="5"/>
      <c r="F63" s="54" t="s">
        <v>27</v>
      </c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</row>
  </sheetData>
  <mergeCells count="901">
    <mergeCell ref="Q1:S4"/>
    <mergeCell ref="T1:V4"/>
    <mergeCell ref="W1:Y4"/>
    <mergeCell ref="Z1:AB4"/>
    <mergeCell ref="AC1:AE4"/>
    <mergeCell ref="AF1:AH4"/>
    <mergeCell ref="A1:A8"/>
    <mergeCell ref="B1:D4"/>
    <mergeCell ref="E1:G4"/>
    <mergeCell ref="H1:J4"/>
    <mergeCell ref="K1:M4"/>
    <mergeCell ref="N1:P4"/>
    <mergeCell ref="B5:D8"/>
    <mergeCell ref="E5:G8"/>
    <mergeCell ref="H5:J8"/>
    <mergeCell ref="K5:M8"/>
    <mergeCell ref="BC1:BG1"/>
    <mergeCell ref="AX2:BB2"/>
    <mergeCell ref="BC2:BG2"/>
    <mergeCell ref="AX3:BB3"/>
    <mergeCell ref="BC3:BG3"/>
    <mergeCell ref="AX4:BB4"/>
    <mergeCell ref="BC4:BG4"/>
    <mergeCell ref="AI1:AK4"/>
    <mergeCell ref="AL1:AN4"/>
    <mergeCell ref="AO1:AQ4"/>
    <mergeCell ref="AR1:AT4"/>
    <mergeCell ref="AU1:AW4"/>
    <mergeCell ref="AX1:BB1"/>
    <mergeCell ref="AX5:BG6"/>
    <mergeCell ref="AX7:BG8"/>
    <mergeCell ref="A9:A12"/>
    <mergeCell ref="B9:D9"/>
    <mergeCell ref="E9:G9"/>
    <mergeCell ref="H9:J9"/>
    <mergeCell ref="K9:M9"/>
    <mergeCell ref="N9:P9"/>
    <mergeCell ref="Q9:S9"/>
    <mergeCell ref="T9:V9"/>
    <mergeCell ref="AF5:AH8"/>
    <mergeCell ref="AI5:AK8"/>
    <mergeCell ref="AL5:AN8"/>
    <mergeCell ref="AO5:AQ8"/>
    <mergeCell ref="AR5:AT8"/>
    <mergeCell ref="AU5:AW8"/>
    <mergeCell ref="N5:P8"/>
    <mergeCell ref="Q5:S8"/>
    <mergeCell ref="T5:V8"/>
    <mergeCell ref="W5:Y8"/>
    <mergeCell ref="Z5:AB8"/>
    <mergeCell ref="AC5:AE8"/>
    <mergeCell ref="AO9:AQ9"/>
    <mergeCell ref="AR9:AT9"/>
    <mergeCell ref="AU9:AW9"/>
    <mergeCell ref="AX9:BB9"/>
    <mergeCell ref="BC9:BG10"/>
    <mergeCell ref="B10:D10"/>
    <mergeCell ref="E10:G10"/>
    <mergeCell ref="H10:J10"/>
    <mergeCell ref="K10:M10"/>
    <mergeCell ref="N10:P10"/>
    <mergeCell ref="W9:Y9"/>
    <mergeCell ref="Z9:AB9"/>
    <mergeCell ref="AC9:AE9"/>
    <mergeCell ref="AF9:AH9"/>
    <mergeCell ref="AI9:AK9"/>
    <mergeCell ref="AL9:AN9"/>
    <mergeCell ref="AI10:AK10"/>
    <mergeCell ref="AL10:AN10"/>
    <mergeCell ref="AO10:AQ10"/>
    <mergeCell ref="AR10:AT10"/>
    <mergeCell ref="AU10:AW10"/>
    <mergeCell ref="AX10:BB10"/>
    <mergeCell ref="Q10:S10"/>
    <mergeCell ref="T10:V10"/>
    <mergeCell ref="W10:Y10"/>
    <mergeCell ref="Z10:AB10"/>
    <mergeCell ref="AC10:AE10"/>
    <mergeCell ref="AF10:AH10"/>
    <mergeCell ref="T11:V11"/>
    <mergeCell ref="W11:Y11"/>
    <mergeCell ref="Z11:AB11"/>
    <mergeCell ref="AC11:AE11"/>
    <mergeCell ref="AF11:AH11"/>
    <mergeCell ref="AI11:AK11"/>
    <mergeCell ref="B11:D11"/>
    <mergeCell ref="E11:G11"/>
    <mergeCell ref="H11:J11"/>
    <mergeCell ref="K11:M11"/>
    <mergeCell ref="N11:P11"/>
    <mergeCell ref="Q11:S11"/>
    <mergeCell ref="AL11:AN11"/>
    <mergeCell ref="AO11:AQ11"/>
    <mergeCell ref="AR11:AT11"/>
    <mergeCell ref="AU11:AW11"/>
    <mergeCell ref="AX11:BB11"/>
    <mergeCell ref="BC11:BG12"/>
    <mergeCell ref="AL12:AN12"/>
    <mergeCell ref="AO12:AQ12"/>
    <mergeCell ref="AR12:AT12"/>
    <mergeCell ref="AU12:AW12"/>
    <mergeCell ref="AX12:BB12"/>
    <mergeCell ref="A13:A16"/>
    <mergeCell ref="B13:D13"/>
    <mergeCell ref="E13:G13"/>
    <mergeCell ref="H13:J13"/>
    <mergeCell ref="K13:M13"/>
    <mergeCell ref="N13:P13"/>
    <mergeCell ref="Q13:S13"/>
    <mergeCell ref="T13:V13"/>
    <mergeCell ref="W13:Y13"/>
    <mergeCell ref="B15:D15"/>
    <mergeCell ref="E15:G15"/>
    <mergeCell ref="H15:J15"/>
    <mergeCell ref="K15:M15"/>
    <mergeCell ref="N15:P15"/>
    <mergeCell ref="T12:V12"/>
    <mergeCell ref="W12:Y12"/>
    <mergeCell ref="Z12:AB12"/>
    <mergeCell ref="AC12:AE12"/>
    <mergeCell ref="AF12:AH12"/>
    <mergeCell ref="AI12:AK12"/>
    <mergeCell ref="B12:D12"/>
    <mergeCell ref="E12:G12"/>
    <mergeCell ref="H12:J12"/>
    <mergeCell ref="K12:M12"/>
    <mergeCell ref="N12:P12"/>
    <mergeCell ref="Q12:S12"/>
    <mergeCell ref="AR13:AT13"/>
    <mergeCell ref="AU13:AW13"/>
    <mergeCell ref="AX13:BB13"/>
    <mergeCell ref="BC13:BG14"/>
    <mergeCell ref="B14:D14"/>
    <mergeCell ref="E14:G14"/>
    <mergeCell ref="H14:J14"/>
    <mergeCell ref="K14:M14"/>
    <mergeCell ref="N14:P14"/>
    <mergeCell ref="Q14:S14"/>
    <mergeCell ref="Z13:AB13"/>
    <mergeCell ref="AC13:AE13"/>
    <mergeCell ref="AF13:AH13"/>
    <mergeCell ref="AI13:AK13"/>
    <mergeCell ref="AL13:AN13"/>
    <mergeCell ref="AO13:AQ13"/>
    <mergeCell ref="AL14:AN14"/>
    <mergeCell ref="AO14:AQ14"/>
    <mergeCell ref="AR14:AT14"/>
    <mergeCell ref="AU14:AW14"/>
    <mergeCell ref="AX14:BB14"/>
    <mergeCell ref="T14:V14"/>
    <mergeCell ref="W14:Y14"/>
    <mergeCell ref="Z14:AB14"/>
    <mergeCell ref="AC14:AE14"/>
    <mergeCell ref="AF14:AH14"/>
    <mergeCell ref="AI14:AK14"/>
    <mergeCell ref="BC15:BG16"/>
    <mergeCell ref="B16:D16"/>
    <mergeCell ref="E16:G16"/>
    <mergeCell ref="H16:J16"/>
    <mergeCell ref="K16:M16"/>
    <mergeCell ref="N16:P16"/>
    <mergeCell ref="Q16:S16"/>
    <mergeCell ref="T16:V16"/>
    <mergeCell ref="W16:Y16"/>
    <mergeCell ref="Z16:AB16"/>
    <mergeCell ref="AI15:AK15"/>
    <mergeCell ref="AL15:AN15"/>
    <mergeCell ref="AO15:AQ15"/>
    <mergeCell ref="AR15:AT15"/>
    <mergeCell ref="AU15:AW15"/>
    <mergeCell ref="AX15:BB15"/>
    <mergeCell ref="Q15:S15"/>
    <mergeCell ref="T15:V15"/>
    <mergeCell ref="W15:Y15"/>
    <mergeCell ref="Z15:AB15"/>
    <mergeCell ref="AC15:AE15"/>
    <mergeCell ref="AF15:AH15"/>
    <mergeCell ref="AU16:AW16"/>
    <mergeCell ref="AX16:BB16"/>
    <mergeCell ref="A17:A20"/>
    <mergeCell ref="B17:D17"/>
    <mergeCell ref="E17:G17"/>
    <mergeCell ref="H17:J17"/>
    <mergeCell ref="K17:M17"/>
    <mergeCell ref="N17:P17"/>
    <mergeCell ref="Q17:S17"/>
    <mergeCell ref="T17:V17"/>
    <mergeCell ref="AC16:AE16"/>
    <mergeCell ref="AF16:AH16"/>
    <mergeCell ref="AI16:AK16"/>
    <mergeCell ref="AL16:AN16"/>
    <mergeCell ref="AO16:AQ16"/>
    <mergeCell ref="AR16:AT16"/>
    <mergeCell ref="AO17:AQ17"/>
    <mergeCell ref="AR17:AT17"/>
    <mergeCell ref="AU17:AW17"/>
    <mergeCell ref="AX17:BB17"/>
    <mergeCell ref="T19:V19"/>
    <mergeCell ref="W19:Y19"/>
    <mergeCell ref="Z19:AB19"/>
    <mergeCell ref="BC17:BG18"/>
    <mergeCell ref="B18:D18"/>
    <mergeCell ref="E18:G18"/>
    <mergeCell ref="H18:J18"/>
    <mergeCell ref="K18:M18"/>
    <mergeCell ref="N18:P18"/>
    <mergeCell ref="W17:Y17"/>
    <mergeCell ref="Z17:AB17"/>
    <mergeCell ref="AC17:AE17"/>
    <mergeCell ref="AF17:AH17"/>
    <mergeCell ref="AI17:AK17"/>
    <mergeCell ref="AL17:AN17"/>
    <mergeCell ref="AI18:AK18"/>
    <mergeCell ref="AL18:AN18"/>
    <mergeCell ref="AO18:AQ18"/>
    <mergeCell ref="AR18:AT18"/>
    <mergeCell ref="AU18:AW18"/>
    <mergeCell ref="AX18:BB18"/>
    <mergeCell ref="Q18:S18"/>
    <mergeCell ref="T18:V18"/>
    <mergeCell ref="W18:Y18"/>
    <mergeCell ref="Z18:AB18"/>
    <mergeCell ref="AC18:AE18"/>
    <mergeCell ref="AF18:AH18"/>
    <mergeCell ref="AC19:AE19"/>
    <mergeCell ref="AF19:AH19"/>
    <mergeCell ref="AI19:AK19"/>
    <mergeCell ref="B19:D19"/>
    <mergeCell ref="E19:G19"/>
    <mergeCell ref="H19:J19"/>
    <mergeCell ref="K19:M19"/>
    <mergeCell ref="N19:P19"/>
    <mergeCell ref="Q19:S19"/>
    <mergeCell ref="AL19:AN19"/>
    <mergeCell ref="AO19:AQ19"/>
    <mergeCell ref="AR19:AT19"/>
    <mergeCell ref="AU19:AW19"/>
    <mergeCell ref="AX19:BB19"/>
    <mergeCell ref="BC19:BG20"/>
    <mergeCell ref="AL20:AN20"/>
    <mergeCell ref="AO20:AQ20"/>
    <mergeCell ref="AR20:AT20"/>
    <mergeCell ref="AU20:AW20"/>
    <mergeCell ref="AX20:BB20"/>
    <mergeCell ref="A21:A24"/>
    <mergeCell ref="B21:D21"/>
    <mergeCell ref="E21:G21"/>
    <mergeCell ref="H21:J21"/>
    <mergeCell ref="K21:M21"/>
    <mergeCell ref="N21:P21"/>
    <mergeCell ref="Q21:S21"/>
    <mergeCell ref="T21:V21"/>
    <mergeCell ref="W21:Y21"/>
    <mergeCell ref="B23:D23"/>
    <mergeCell ref="E23:G23"/>
    <mergeCell ref="H23:J23"/>
    <mergeCell ref="K23:M23"/>
    <mergeCell ref="N23:P23"/>
    <mergeCell ref="T20:V20"/>
    <mergeCell ref="W20:Y20"/>
    <mergeCell ref="Z20:AB20"/>
    <mergeCell ref="AC20:AE20"/>
    <mergeCell ref="AF20:AH20"/>
    <mergeCell ref="AI20:AK20"/>
    <mergeCell ref="B20:D20"/>
    <mergeCell ref="E20:G20"/>
    <mergeCell ref="H20:J20"/>
    <mergeCell ref="K20:M20"/>
    <mergeCell ref="N20:P20"/>
    <mergeCell ref="Q20:S20"/>
    <mergeCell ref="AR21:AT21"/>
    <mergeCell ref="AU21:AW21"/>
    <mergeCell ref="AX21:BB21"/>
    <mergeCell ref="BC21:BG22"/>
    <mergeCell ref="B22:D22"/>
    <mergeCell ref="E22:G22"/>
    <mergeCell ref="H22:J22"/>
    <mergeCell ref="K22:M22"/>
    <mergeCell ref="N22:P22"/>
    <mergeCell ref="Q22:S22"/>
    <mergeCell ref="Z21:AB21"/>
    <mergeCell ref="AC21:AE21"/>
    <mergeCell ref="AF21:AH21"/>
    <mergeCell ref="AI21:AK21"/>
    <mergeCell ref="AL21:AN21"/>
    <mergeCell ref="AO21:AQ21"/>
    <mergeCell ref="AL22:AN22"/>
    <mergeCell ref="AO22:AQ22"/>
    <mergeCell ref="AR22:AT22"/>
    <mergeCell ref="AU22:AW22"/>
    <mergeCell ref="AX22:BB22"/>
    <mergeCell ref="T22:V22"/>
    <mergeCell ref="W22:Y22"/>
    <mergeCell ref="Z22:AB22"/>
    <mergeCell ref="AC22:AE22"/>
    <mergeCell ref="AF22:AH22"/>
    <mergeCell ref="AI22:AK22"/>
    <mergeCell ref="BC23:BG24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AI23:AK23"/>
    <mergeCell ref="AL23:AN23"/>
    <mergeCell ref="AO23:AQ23"/>
    <mergeCell ref="AR23:AT23"/>
    <mergeCell ref="AU23:AW23"/>
    <mergeCell ref="AX23:BB23"/>
    <mergeCell ref="Q23:S23"/>
    <mergeCell ref="T23:V23"/>
    <mergeCell ref="W23:Y23"/>
    <mergeCell ref="Z23:AB23"/>
    <mergeCell ref="AC23:AE23"/>
    <mergeCell ref="AF23:AH23"/>
    <mergeCell ref="AU24:AW24"/>
    <mergeCell ref="AX24:BB24"/>
    <mergeCell ref="A25:A28"/>
    <mergeCell ref="B25:D25"/>
    <mergeCell ref="E25:G25"/>
    <mergeCell ref="H25:J25"/>
    <mergeCell ref="K25:M25"/>
    <mergeCell ref="N25:P25"/>
    <mergeCell ref="Q25:S25"/>
    <mergeCell ref="T25:V25"/>
    <mergeCell ref="AC24:AE24"/>
    <mergeCell ref="AF24:AH24"/>
    <mergeCell ref="AI24:AK24"/>
    <mergeCell ref="AL24:AN24"/>
    <mergeCell ref="AO24:AQ24"/>
    <mergeCell ref="AR24:AT24"/>
    <mergeCell ref="AO25:AQ25"/>
    <mergeCell ref="AR25:AT25"/>
    <mergeCell ref="AU25:AW25"/>
    <mergeCell ref="AX25:BB25"/>
    <mergeCell ref="AO27:AQ27"/>
    <mergeCell ref="AR27:AT27"/>
    <mergeCell ref="AU27:AW27"/>
    <mergeCell ref="BC25:BG26"/>
    <mergeCell ref="B26:D26"/>
    <mergeCell ref="E26:G26"/>
    <mergeCell ref="H26:J26"/>
    <mergeCell ref="K26:M26"/>
    <mergeCell ref="N26:P26"/>
    <mergeCell ref="W25:Y25"/>
    <mergeCell ref="Z25:AB25"/>
    <mergeCell ref="AC25:AE25"/>
    <mergeCell ref="AF25:AH25"/>
    <mergeCell ref="AI25:AK25"/>
    <mergeCell ref="AL25:AN25"/>
    <mergeCell ref="AI26:AK26"/>
    <mergeCell ref="AL26:AN26"/>
    <mergeCell ref="AO26:AQ26"/>
    <mergeCell ref="AR26:AT26"/>
    <mergeCell ref="AU26:AW26"/>
    <mergeCell ref="AX26:BB26"/>
    <mergeCell ref="Q26:S26"/>
    <mergeCell ref="T26:V26"/>
    <mergeCell ref="W26:Y26"/>
    <mergeCell ref="Z26:AB26"/>
    <mergeCell ref="AC26:AE26"/>
    <mergeCell ref="AF26:AH26"/>
    <mergeCell ref="AX27:BB27"/>
    <mergeCell ref="BC27:BG28"/>
    <mergeCell ref="B28:D28"/>
    <mergeCell ref="E28:G28"/>
    <mergeCell ref="H28:J28"/>
    <mergeCell ref="K28:M28"/>
    <mergeCell ref="N28:P28"/>
    <mergeCell ref="T27:V27"/>
    <mergeCell ref="W27:Y27"/>
    <mergeCell ref="Z27:AB27"/>
    <mergeCell ref="AF27:AH27"/>
    <mergeCell ref="AI27:AK27"/>
    <mergeCell ref="AL27:AN27"/>
    <mergeCell ref="B27:D27"/>
    <mergeCell ref="E27:G27"/>
    <mergeCell ref="H27:J27"/>
    <mergeCell ref="K27:M27"/>
    <mergeCell ref="N27:P27"/>
    <mergeCell ref="Q27:S27"/>
    <mergeCell ref="AI28:AK28"/>
    <mergeCell ref="AL28:AN28"/>
    <mergeCell ref="AO28:AQ28"/>
    <mergeCell ref="AR28:AT28"/>
    <mergeCell ref="AU28:AW28"/>
    <mergeCell ref="AX28:BB28"/>
    <mergeCell ref="Q28:S28"/>
    <mergeCell ref="T28:V28"/>
    <mergeCell ref="W28:Y28"/>
    <mergeCell ref="Z28:AB28"/>
    <mergeCell ref="AC28:AE28"/>
    <mergeCell ref="AF28:AH28"/>
    <mergeCell ref="BC29:BG30"/>
    <mergeCell ref="B30:D30"/>
    <mergeCell ref="E30:G30"/>
    <mergeCell ref="H30:J30"/>
    <mergeCell ref="K30:M30"/>
    <mergeCell ref="N30:P30"/>
    <mergeCell ref="Q30:S30"/>
    <mergeCell ref="T30:V30"/>
    <mergeCell ref="W30:Y30"/>
    <mergeCell ref="Z30:AB30"/>
    <mergeCell ref="AI29:AK29"/>
    <mergeCell ref="AL29:AN29"/>
    <mergeCell ref="AO29:AQ29"/>
    <mergeCell ref="AR29:AT29"/>
    <mergeCell ref="AU29:AW29"/>
    <mergeCell ref="AX29:BB29"/>
    <mergeCell ref="Q29:S29"/>
    <mergeCell ref="AC29:AE29"/>
    <mergeCell ref="AF29:AH29"/>
    <mergeCell ref="B29:D29"/>
    <mergeCell ref="E29:G29"/>
    <mergeCell ref="AU30:AW30"/>
    <mergeCell ref="AX30:BB30"/>
    <mergeCell ref="AF30:AH30"/>
    <mergeCell ref="AI30:AK30"/>
    <mergeCell ref="AL30:AN30"/>
    <mergeCell ref="AO30:AQ30"/>
    <mergeCell ref="AR30:AT30"/>
    <mergeCell ref="AR31:AT31"/>
    <mergeCell ref="AU31:AW31"/>
    <mergeCell ref="AX31:BB31"/>
    <mergeCell ref="BC31:BG32"/>
    <mergeCell ref="B32:D32"/>
    <mergeCell ref="E32:G32"/>
    <mergeCell ref="H32:J32"/>
    <mergeCell ref="K32:M32"/>
    <mergeCell ref="N32:P32"/>
    <mergeCell ref="Q32:S32"/>
    <mergeCell ref="Z31:AB31"/>
    <mergeCell ref="AC31:AE31"/>
    <mergeCell ref="AF31:AH31"/>
    <mergeCell ref="AI31:AK31"/>
    <mergeCell ref="AL31:AN31"/>
    <mergeCell ref="AO31:AQ31"/>
    <mergeCell ref="AL32:AN32"/>
    <mergeCell ref="AO32:AQ32"/>
    <mergeCell ref="AR32:AT32"/>
    <mergeCell ref="AU32:AW32"/>
    <mergeCell ref="AX32:BB32"/>
    <mergeCell ref="AF32:AH32"/>
    <mergeCell ref="AI32:AK32"/>
    <mergeCell ref="B31:D31"/>
    <mergeCell ref="A33:A36"/>
    <mergeCell ref="B33:D33"/>
    <mergeCell ref="E33:G33"/>
    <mergeCell ref="H33:J33"/>
    <mergeCell ref="K33:M33"/>
    <mergeCell ref="T32:V32"/>
    <mergeCell ref="W32:Y32"/>
    <mergeCell ref="Z32:AB32"/>
    <mergeCell ref="AC32:AE32"/>
    <mergeCell ref="A29:A32"/>
    <mergeCell ref="H29:J29"/>
    <mergeCell ref="K29:M29"/>
    <mergeCell ref="N29:P29"/>
    <mergeCell ref="E31:G31"/>
    <mergeCell ref="H31:J31"/>
    <mergeCell ref="K31:M31"/>
    <mergeCell ref="N31:P31"/>
    <mergeCell ref="Q31:S31"/>
    <mergeCell ref="T31:V31"/>
    <mergeCell ref="W31:Y31"/>
    <mergeCell ref="AC30:AE30"/>
    <mergeCell ref="T29:V29"/>
    <mergeCell ref="W29:Y29"/>
    <mergeCell ref="Z29:AB29"/>
    <mergeCell ref="AX33:BB33"/>
    <mergeCell ref="BC33:BG34"/>
    <mergeCell ref="B34:D34"/>
    <mergeCell ref="E34:G34"/>
    <mergeCell ref="H34:J34"/>
    <mergeCell ref="K34:M34"/>
    <mergeCell ref="N34:P34"/>
    <mergeCell ref="Q34:S34"/>
    <mergeCell ref="T34:V34"/>
    <mergeCell ref="W34:Y34"/>
    <mergeCell ref="AF33:AH33"/>
    <mergeCell ref="AI33:AK33"/>
    <mergeCell ref="AL33:AN33"/>
    <mergeCell ref="AO33:AQ33"/>
    <mergeCell ref="AR33:AT33"/>
    <mergeCell ref="AU33:AW33"/>
    <mergeCell ref="N33:P33"/>
    <mergeCell ref="Q33:S33"/>
    <mergeCell ref="T33:V33"/>
    <mergeCell ref="W33:Y33"/>
    <mergeCell ref="Z33:AB33"/>
    <mergeCell ref="AC33:AE33"/>
    <mergeCell ref="AR34:AT34"/>
    <mergeCell ref="AU34:AW34"/>
    <mergeCell ref="AX34:BB34"/>
    <mergeCell ref="B35:D35"/>
    <mergeCell ref="E35:G35"/>
    <mergeCell ref="H35:J35"/>
    <mergeCell ref="K35:M35"/>
    <mergeCell ref="N35:P35"/>
    <mergeCell ref="Q35:S35"/>
    <mergeCell ref="T35:V35"/>
    <mergeCell ref="Z34:AB34"/>
    <mergeCell ref="AC34:AE34"/>
    <mergeCell ref="AF34:AH34"/>
    <mergeCell ref="AI34:AK34"/>
    <mergeCell ref="AL34:AN34"/>
    <mergeCell ref="AO34:AQ34"/>
    <mergeCell ref="AO35:AQ35"/>
    <mergeCell ref="AR35:AT35"/>
    <mergeCell ref="AU35:AW35"/>
    <mergeCell ref="AX35:BB35"/>
    <mergeCell ref="BC35:BG36"/>
    <mergeCell ref="B36:D36"/>
    <mergeCell ref="E36:G36"/>
    <mergeCell ref="H36:J36"/>
    <mergeCell ref="K36:M36"/>
    <mergeCell ref="N36:P36"/>
    <mergeCell ref="W35:Y35"/>
    <mergeCell ref="Z35:AB35"/>
    <mergeCell ref="AC35:AE35"/>
    <mergeCell ref="AF35:AH35"/>
    <mergeCell ref="AI35:AK35"/>
    <mergeCell ref="AL35:AN35"/>
    <mergeCell ref="AI36:AK36"/>
    <mergeCell ref="AL36:AN36"/>
    <mergeCell ref="AO36:AQ36"/>
    <mergeCell ref="AR36:AT36"/>
    <mergeCell ref="AU36:AW36"/>
    <mergeCell ref="AX36:BB36"/>
    <mergeCell ref="Q36:S36"/>
    <mergeCell ref="T36:V36"/>
    <mergeCell ref="W36:Y36"/>
    <mergeCell ref="Z36:AB36"/>
    <mergeCell ref="AC36:AE36"/>
    <mergeCell ref="AF36:AH36"/>
    <mergeCell ref="BC37:BG38"/>
    <mergeCell ref="B38:D38"/>
    <mergeCell ref="E38:G38"/>
    <mergeCell ref="H38:J38"/>
    <mergeCell ref="K38:M38"/>
    <mergeCell ref="N38:P38"/>
    <mergeCell ref="Q38:S38"/>
    <mergeCell ref="T38:V38"/>
    <mergeCell ref="W38:Y38"/>
    <mergeCell ref="Z38:AB38"/>
    <mergeCell ref="AI37:AK37"/>
    <mergeCell ref="AL37:AN37"/>
    <mergeCell ref="AO37:AQ37"/>
    <mergeCell ref="AR37:AT37"/>
    <mergeCell ref="AU37:AW37"/>
    <mergeCell ref="AX37:BB37"/>
    <mergeCell ref="Q37:S37"/>
    <mergeCell ref="T37:V37"/>
    <mergeCell ref="W37:Y37"/>
    <mergeCell ref="Z37:AB37"/>
    <mergeCell ref="AC37:AE37"/>
    <mergeCell ref="AF37:AH37"/>
    <mergeCell ref="B37:D37"/>
    <mergeCell ref="E37:G37"/>
    <mergeCell ref="AU38:AW38"/>
    <mergeCell ref="AX38:BB38"/>
    <mergeCell ref="B39:D39"/>
    <mergeCell ref="E39:G39"/>
    <mergeCell ref="H39:J39"/>
    <mergeCell ref="K39:M39"/>
    <mergeCell ref="N39:P39"/>
    <mergeCell ref="Q39:S39"/>
    <mergeCell ref="T39:V39"/>
    <mergeCell ref="W39:Y39"/>
    <mergeCell ref="AC38:AE38"/>
    <mergeCell ref="AF38:AH38"/>
    <mergeCell ref="AI38:AK38"/>
    <mergeCell ref="AL38:AN38"/>
    <mergeCell ref="AO38:AQ38"/>
    <mergeCell ref="AR38:AT38"/>
    <mergeCell ref="AR39:AT39"/>
    <mergeCell ref="AU39:AW39"/>
    <mergeCell ref="AX39:BB39"/>
    <mergeCell ref="BC39:BG40"/>
    <mergeCell ref="B40:D40"/>
    <mergeCell ref="E40:G40"/>
    <mergeCell ref="H40:J40"/>
    <mergeCell ref="K40:M40"/>
    <mergeCell ref="N40:P40"/>
    <mergeCell ref="Q40:S40"/>
    <mergeCell ref="Z39:AB39"/>
    <mergeCell ref="AC39:AE39"/>
    <mergeCell ref="AF39:AH39"/>
    <mergeCell ref="AI39:AK39"/>
    <mergeCell ref="AL39:AN39"/>
    <mergeCell ref="AO39:AQ39"/>
    <mergeCell ref="AL40:AN40"/>
    <mergeCell ref="AO40:AQ40"/>
    <mergeCell ref="AR40:AT40"/>
    <mergeCell ref="AU40:AW40"/>
    <mergeCell ref="AX40:BB40"/>
    <mergeCell ref="AF40:AH40"/>
    <mergeCell ref="AI40:AK40"/>
    <mergeCell ref="A41:A44"/>
    <mergeCell ref="B41:D41"/>
    <mergeCell ref="E41:G41"/>
    <mergeCell ref="H41:J41"/>
    <mergeCell ref="K41:M41"/>
    <mergeCell ref="T40:V40"/>
    <mergeCell ref="W40:Y40"/>
    <mergeCell ref="Z40:AB40"/>
    <mergeCell ref="AC40:AE40"/>
    <mergeCell ref="A37:A40"/>
    <mergeCell ref="H37:J37"/>
    <mergeCell ref="K37:M37"/>
    <mergeCell ref="N37:P37"/>
    <mergeCell ref="AX41:BB41"/>
    <mergeCell ref="BC41:BG42"/>
    <mergeCell ref="B42:D42"/>
    <mergeCell ref="E42:G42"/>
    <mergeCell ref="H42:J42"/>
    <mergeCell ref="K42:M42"/>
    <mergeCell ref="N42:P42"/>
    <mergeCell ref="Q42:S42"/>
    <mergeCell ref="T42:V42"/>
    <mergeCell ref="W42:Y42"/>
    <mergeCell ref="AF41:AH41"/>
    <mergeCell ref="AI41:AK41"/>
    <mergeCell ref="AL41:AN41"/>
    <mergeCell ref="AO41:AQ41"/>
    <mergeCell ref="AR41:AT41"/>
    <mergeCell ref="AU41:AW41"/>
    <mergeCell ref="N41:P41"/>
    <mergeCell ref="Q41:S41"/>
    <mergeCell ref="T41:V41"/>
    <mergeCell ref="W41:Y41"/>
    <mergeCell ref="Z41:AB41"/>
    <mergeCell ref="AC41:AE41"/>
    <mergeCell ref="AR42:AT42"/>
    <mergeCell ref="AU42:AW42"/>
    <mergeCell ref="AX42:BB42"/>
    <mergeCell ref="B43:D43"/>
    <mergeCell ref="E43:G43"/>
    <mergeCell ref="H43:J43"/>
    <mergeCell ref="K43:M43"/>
    <mergeCell ref="N43:P43"/>
    <mergeCell ref="Q43:S43"/>
    <mergeCell ref="T43:V43"/>
    <mergeCell ref="Z42:AB42"/>
    <mergeCell ref="AC42:AE42"/>
    <mergeCell ref="AF42:AH42"/>
    <mergeCell ref="AI42:AK42"/>
    <mergeCell ref="AL42:AN42"/>
    <mergeCell ref="AO42:AQ42"/>
    <mergeCell ref="AO43:AQ43"/>
    <mergeCell ref="AR43:AT43"/>
    <mergeCell ref="AU43:AW43"/>
    <mergeCell ref="AX43:BB43"/>
    <mergeCell ref="BC43:BG44"/>
    <mergeCell ref="B44:D44"/>
    <mergeCell ref="E44:G44"/>
    <mergeCell ref="H44:J44"/>
    <mergeCell ref="K44:M44"/>
    <mergeCell ref="N44:P44"/>
    <mergeCell ref="W43:Y43"/>
    <mergeCell ref="Z43:AB43"/>
    <mergeCell ref="AC43:AE43"/>
    <mergeCell ref="AF43:AH43"/>
    <mergeCell ref="AI43:AK43"/>
    <mergeCell ref="AL43:AN43"/>
    <mergeCell ref="AI44:AK44"/>
    <mergeCell ref="AL44:AN44"/>
    <mergeCell ref="AO44:AQ44"/>
    <mergeCell ref="AR44:AT44"/>
    <mergeCell ref="AU44:AW44"/>
    <mergeCell ref="AX44:BB44"/>
    <mergeCell ref="Q44:S44"/>
    <mergeCell ref="T44:V44"/>
    <mergeCell ref="W44:Y44"/>
    <mergeCell ref="Z44:AB44"/>
    <mergeCell ref="AC44:AE44"/>
    <mergeCell ref="AF44:AH44"/>
    <mergeCell ref="BC45:BG46"/>
    <mergeCell ref="B46:D46"/>
    <mergeCell ref="E46:G46"/>
    <mergeCell ref="H46:J46"/>
    <mergeCell ref="K46:M46"/>
    <mergeCell ref="N46:P46"/>
    <mergeCell ref="Q46:S46"/>
    <mergeCell ref="T46:V46"/>
    <mergeCell ref="W46:Y46"/>
    <mergeCell ref="Z46:AB46"/>
    <mergeCell ref="AI45:AK45"/>
    <mergeCell ref="AL45:AN45"/>
    <mergeCell ref="AO45:AQ45"/>
    <mergeCell ref="AR45:AT45"/>
    <mergeCell ref="AU45:AW45"/>
    <mergeCell ref="AX45:BB45"/>
    <mergeCell ref="Q45:S45"/>
    <mergeCell ref="T45:V45"/>
    <mergeCell ref="W45:Y45"/>
    <mergeCell ref="Z45:AB45"/>
    <mergeCell ref="AC45:AE45"/>
    <mergeCell ref="AF45:AH45"/>
    <mergeCell ref="B45:D45"/>
    <mergeCell ref="E45:G45"/>
    <mergeCell ref="AU46:AW46"/>
    <mergeCell ref="AX46:BB46"/>
    <mergeCell ref="B47:D47"/>
    <mergeCell ref="E47:G47"/>
    <mergeCell ref="H47:J47"/>
    <mergeCell ref="K47:M47"/>
    <mergeCell ref="N47:P47"/>
    <mergeCell ref="Q47:S47"/>
    <mergeCell ref="T47:V47"/>
    <mergeCell ref="W47:Y47"/>
    <mergeCell ref="AC46:AE46"/>
    <mergeCell ref="AF46:AH46"/>
    <mergeCell ref="AI46:AK46"/>
    <mergeCell ref="AL46:AN46"/>
    <mergeCell ref="AO46:AQ46"/>
    <mergeCell ref="AR46:AT46"/>
    <mergeCell ref="AR47:AT47"/>
    <mergeCell ref="AU47:AW47"/>
    <mergeCell ref="AX47:BB47"/>
    <mergeCell ref="BC47:BG48"/>
    <mergeCell ref="B48:D48"/>
    <mergeCell ref="E48:G48"/>
    <mergeCell ref="H48:J48"/>
    <mergeCell ref="K48:M48"/>
    <mergeCell ref="N48:P48"/>
    <mergeCell ref="Q48:S48"/>
    <mergeCell ref="Z47:AB47"/>
    <mergeCell ref="AC47:AE47"/>
    <mergeCell ref="AF47:AH47"/>
    <mergeCell ref="AI47:AK47"/>
    <mergeCell ref="AL47:AN47"/>
    <mergeCell ref="AO47:AQ47"/>
    <mergeCell ref="AL48:AN48"/>
    <mergeCell ref="AO48:AQ48"/>
    <mergeCell ref="AR48:AT48"/>
    <mergeCell ref="AU48:AW48"/>
    <mergeCell ref="AX48:BB48"/>
    <mergeCell ref="AF48:AH48"/>
    <mergeCell ref="AI48:AK48"/>
    <mergeCell ref="A49:A52"/>
    <mergeCell ref="B49:D49"/>
    <mergeCell ref="E49:G49"/>
    <mergeCell ref="H49:J49"/>
    <mergeCell ref="K49:M49"/>
    <mergeCell ref="T48:V48"/>
    <mergeCell ref="W48:Y48"/>
    <mergeCell ref="Z48:AB48"/>
    <mergeCell ref="AC48:AE48"/>
    <mergeCell ref="A45:A48"/>
    <mergeCell ref="H45:J45"/>
    <mergeCell ref="K45:M45"/>
    <mergeCell ref="N45:P45"/>
    <mergeCell ref="AX49:BB49"/>
    <mergeCell ref="BC49:BG50"/>
    <mergeCell ref="B50:D50"/>
    <mergeCell ref="E50:G50"/>
    <mergeCell ref="H50:J50"/>
    <mergeCell ref="K50:M50"/>
    <mergeCell ref="N50:P50"/>
    <mergeCell ref="Q50:S50"/>
    <mergeCell ref="T50:V50"/>
    <mergeCell ref="W50:Y50"/>
    <mergeCell ref="AF49:AH49"/>
    <mergeCell ref="AI49:AK49"/>
    <mergeCell ref="AL49:AN49"/>
    <mergeCell ref="AO49:AQ49"/>
    <mergeCell ref="AR49:AT49"/>
    <mergeCell ref="AU49:AW49"/>
    <mergeCell ref="N49:P49"/>
    <mergeCell ref="Q49:S49"/>
    <mergeCell ref="T49:V49"/>
    <mergeCell ref="W49:Y49"/>
    <mergeCell ref="Z49:AB49"/>
    <mergeCell ref="AC49:AE49"/>
    <mergeCell ref="AR50:AT50"/>
    <mergeCell ref="AU50:AW50"/>
    <mergeCell ref="AX50:BB50"/>
    <mergeCell ref="B51:D51"/>
    <mergeCell ref="E51:G51"/>
    <mergeCell ref="H51:J51"/>
    <mergeCell ref="K51:M51"/>
    <mergeCell ref="N51:P51"/>
    <mergeCell ref="Q51:S51"/>
    <mergeCell ref="T51:V51"/>
    <mergeCell ref="Z50:AB50"/>
    <mergeCell ref="AC50:AE50"/>
    <mergeCell ref="AF50:AH50"/>
    <mergeCell ref="AI50:AK50"/>
    <mergeCell ref="AL50:AN50"/>
    <mergeCell ref="AO50:AQ50"/>
    <mergeCell ref="AO51:AQ51"/>
    <mergeCell ref="AR51:AT51"/>
    <mergeCell ref="AU51:AW51"/>
    <mergeCell ref="AX51:BB51"/>
    <mergeCell ref="BC51:BG52"/>
    <mergeCell ref="B52:D52"/>
    <mergeCell ref="E52:G52"/>
    <mergeCell ref="H52:J52"/>
    <mergeCell ref="K52:M52"/>
    <mergeCell ref="N52:P52"/>
    <mergeCell ref="W51:Y51"/>
    <mergeCell ref="Z51:AB51"/>
    <mergeCell ref="AC51:AE51"/>
    <mergeCell ref="AF51:AH51"/>
    <mergeCell ref="AI51:AK51"/>
    <mergeCell ref="AL51:AN51"/>
    <mergeCell ref="AI52:AK52"/>
    <mergeCell ref="AL52:AN52"/>
    <mergeCell ref="AO52:AQ52"/>
    <mergeCell ref="AR52:AT52"/>
    <mergeCell ref="AU52:AW52"/>
    <mergeCell ref="AX52:BB52"/>
    <mergeCell ref="Q52:S52"/>
    <mergeCell ref="T52:V52"/>
    <mergeCell ref="W52:Y52"/>
    <mergeCell ref="Z52:AB52"/>
    <mergeCell ref="AC52:AE52"/>
    <mergeCell ref="AF52:AH52"/>
    <mergeCell ref="BC53:BG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I53:AK53"/>
    <mergeCell ref="AL53:AN53"/>
    <mergeCell ref="AO53:AQ53"/>
    <mergeCell ref="AR53:AT53"/>
    <mergeCell ref="AU53:AW53"/>
    <mergeCell ref="AX53:BB53"/>
    <mergeCell ref="Q53:S53"/>
    <mergeCell ref="T53:V53"/>
    <mergeCell ref="W53:Y53"/>
    <mergeCell ref="Z53:AB53"/>
    <mergeCell ref="AC53:AE53"/>
    <mergeCell ref="AF53:AH53"/>
    <mergeCell ref="B53:D53"/>
    <mergeCell ref="E53:G53"/>
    <mergeCell ref="AL55:AN55"/>
    <mergeCell ref="AO55:AQ55"/>
    <mergeCell ref="AU54:AW54"/>
    <mergeCell ref="AX54:BB54"/>
    <mergeCell ref="B55:D55"/>
    <mergeCell ref="E55:G55"/>
    <mergeCell ref="H55:J55"/>
    <mergeCell ref="K55:M55"/>
    <mergeCell ref="N55:P55"/>
    <mergeCell ref="Q55:S55"/>
    <mergeCell ref="T55:V55"/>
    <mergeCell ref="W55:Y55"/>
    <mergeCell ref="AC54:AE54"/>
    <mergeCell ref="AF54:AH54"/>
    <mergeCell ref="AI54:AK54"/>
    <mergeCell ref="AL54:AN54"/>
    <mergeCell ref="AO54:AQ54"/>
    <mergeCell ref="AR54:AT54"/>
    <mergeCell ref="AR55:AT55"/>
    <mergeCell ref="AU55:AW55"/>
    <mergeCell ref="AX55:BB55"/>
    <mergeCell ref="E56:G56"/>
    <mergeCell ref="H56:J56"/>
    <mergeCell ref="K56:M56"/>
    <mergeCell ref="N56:P56"/>
    <mergeCell ref="Q56:S56"/>
    <mergeCell ref="Z55:AB55"/>
    <mergeCell ref="AC55:AE55"/>
    <mergeCell ref="AF55:AH55"/>
    <mergeCell ref="AI55:AK55"/>
    <mergeCell ref="A58:BB58"/>
    <mergeCell ref="BC58:BG58"/>
    <mergeCell ref="F60:AA60"/>
    <mergeCell ref="F61:AA61"/>
    <mergeCell ref="F62:BG62"/>
    <mergeCell ref="F63:BG63"/>
    <mergeCell ref="AL56:AN56"/>
    <mergeCell ref="AR56:AT56"/>
    <mergeCell ref="AU56:AW56"/>
    <mergeCell ref="AX56:BB56"/>
    <mergeCell ref="A57:BB57"/>
    <mergeCell ref="BC57:BG57"/>
    <mergeCell ref="T56:V56"/>
    <mergeCell ref="W56:Y56"/>
    <mergeCell ref="Z56:AB56"/>
    <mergeCell ref="AC56:AE56"/>
    <mergeCell ref="AF56:AH56"/>
    <mergeCell ref="AI56:AK56"/>
    <mergeCell ref="A53:A56"/>
    <mergeCell ref="H53:J53"/>
    <mergeCell ref="K53:M53"/>
    <mergeCell ref="N53:P53"/>
    <mergeCell ref="BC55:BG56"/>
    <mergeCell ref="B56:D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V15"/>
  <sheetViews>
    <sheetView workbookViewId="0">
      <selection activeCell="D7" sqref="D7"/>
    </sheetView>
  </sheetViews>
  <sheetFormatPr defaultRowHeight="15.75"/>
  <cols>
    <col min="1" max="1" width="3.375" customWidth="1"/>
    <col min="2" max="2" width="13.625" customWidth="1"/>
    <col min="3" max="3" width="7.25" customWidth="1"/>
    <col min="4" max="18" width="2.875" customWidth="1"/>
    <col min="19" max="19" width="4.125" customWidth="1"/>
    <col min="20" max="35" width="2.875" customWidth="1"/>
    <col min="36" max="46" width="5" customWidth="1"/>
  </cols>
  <sheetData>
    <row r="1" spans="1:48" s="12" customFormat="1">
      <c r="A1" s="11" t="s">
        <v>61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5" t="s">
        <v>28</v>
      </c>
      <c r="AV1" s="15" t="str">
        <f ca="1">MID(CELL("filename",A1),FIND("]",CELL("filename",A1))+1,65535)</f>
        <v>Форма табеля</v>
      </c>
    </row>
    <row r="2" spans="1:48">
      <c r="A2" s="122" t="s">
        <v>29</v>
      </c>
      <c r="B2" s="120" t="s">
        <v>30</v>
      </c>
      <c r="C2" s="123" t="s">
        <v>31</v>
      </c>
      <c r="D2" s="126" t="s">
        <v>32</v>
      </c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7" t="s">
        <v>4</v>
      </c>
      <c r="AC2" s="127"/>
      <c r="AD2" s="127"/>
      <c r="AE2" s="127"/>
      <c r="AF2" s="127"/>
      <c r="AG2" s="127"/>
      <c r="AH2" s="127"/>
      <c r="AI2" s="127"/>
      <c r="AJ2" s="127"/>
      <c r="AK2" s="112" t="s">
        <v>33</v>
      </c>
      <c r="AL2" s="112"/>
      <c r="AM2" s="112"/>
      <c r="AN2" s="112"/>
      <c r="AO2" s="112"/>
      <c r="AP2" s="112"/>
      <c r="AQ2" s="119" t="s">
        <v>34</v>
      </c>
      <c r="AR2" s="120" t="s">
        <v>35</v>
      </c>
      <c r="AS2" s="120"/>
      <c r="AT2" s="117" t="s">
        <v>36</v>
      </c>
    </row>
    <row r="3" spans="1:48">
      <c r="A3" s="122"/>
      <c r="B3" s="120"/>
      <c r="C3" s="124"/>
      <c r="D3" s="112">
        <v>1</v>
      </c>
      <c r="E3" s="112">
        <v>2</v>
      </c>
      <c r="F3" s="112">
        <v>3</v>
      </c>
      <c r="G3" s="112">
        <v>4</v>
      </c>
      <c r="H3" s="112">
        <v>5</v>
      </c>
      <c r="I3" s="112">
        <v>6</v>
      </c>
      <c r="J3" s="112">
        <v>7</v>
      </c>
      <c r="K3" s="112">
        <v>8</v>
      </c>
      <c r="L3" s="112">
        <v>9</v>
      </c>
      <c r="M3" s="112">
        <v>10</v>
      </c>
      <c r="N3" s="112">
        <v>11</v>
      </c>
      <c r="O3" s="112">
        <v>12</v>
      </c>
      <c r="P3" s="112">
        <v>13</v>
      </c>
      <c r="Q3" s="112">
        <v>14</v>
      </c>
      <c r="R3" s="112">
        <v>15</v>
      </c>
      <c r="S3" s="119" t="s">
        <v>37</v>
      </c>
      <c r="T3" s="112">
        <v>16</v>
      </c>
      <c r="U3" s="112">
        <v>17</v>
      </c>
      <c r="V3" s="112">
        <v>18</v>
      </c>
      <c r="W3" s="112">
        <v>19</v>
      </c>
      <c r="X3" s="112">
        <v>20</v>
      </c>
      <c r="Y3" s="112">
        <v>21</v>
      </c>
      <c r="Z3" s="112">
        <v>22</v>
      </c>
      <c r="AA3" s="112">
        <v>23</v>
      </c>
      <c r="AB3" s="112">
        <v>24</v>
      </c>
      <c r="AC3" s="112">
        <v>25</v>
      </c>
      <c r="AD3" s="112">
        <v>26</v>
      </c>
      <c r="AE3" s="112">
        <v>27</v>
      </c>
      <c r="AF3" s="112">
        <v>28</v>
      </c>
      <c r="AG3" s="112">
        <v>29</v>
      </c>
      <c r="AH3" s="112">
        <v>30</v>
      </c>
      <c r="AI3" s="112"/>
      <c r="AJ3" s="119" t="s">
        <v>38</v>
      </c>
      <c r="AK3" s="16" t="s">
        <v>39</v>
      </c>
      <c r="AL3" s="112" t="s">
        <v>40</v>
      </c>
      <c r="AM3" s="112"/>
      <c r="AN3" s="112"/>
      <c r="AO3" s="112"/>
      <c r="AP3" s="112"/>
      <c r="AQ3" s="119"/>
      <c r="AR3" s="119" t="s">
        <v>41</v>
      </c>
      <c r="AS3" s="117" t="s">
        <v>42</v>
      </c>
      <c r="AT3" s="117"/>
    </row>
    <row r="4" spans="1:48">
      <c r="A4" s="122"/>
      <c r="B4" s="120"/>
      <c r="C4" s="124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9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9"/>
      <c r="AK4" s="118"/>
      <c r="AL4" s="17" t="s">
        <v>43</v>
      </c>
      <c r="AM4" s="112" t="s">
        <v>44</v>
      </c>
      <c r="AN4" s="112"/>
      <c r="AO4" s="112"/>
      <c r="AP4" s="112"/>
      <c r="AQ4" s="119"/>
      <c r="AR4" s="119"/>
      <c r="AS4" s="117"/>
      <c r="AT4" s="117"/>
    </row>
    <row r="5" spans="1:48" ht="56.25">
      <c r="A5" s="122"/>
      <c r="B5" s="120"/>
      <c r="C5" s="125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9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9"/>
      <c r="AK5" s="118"/>
      <c r="AL5" s="18"/>
      <c r="AM5" s="19" t="s">
        <v>45</v>
      </c>
      <c r="AN5" s="19" t="s">
        <v>46</v>
      </c>
      <c r="AO5" s="19" t="s">
        <v>47</v>
      </c>
      <c r="AP5" s="19"/>
      <c r="AQ5" s="119"/>
      <c r="AR5" s="119"/>
      <c r="AS5" s="117"/>
      <c r="AT5" s="121"/>
    </row>
    <row r="6" spans="1:48">
      <c r="A6" s="20">
        <v>1</v>
      </c>
      <c r="B6" s="21">
        <v>2</v>
      </c>
      <c r="C6" s="21">
        <v>3</v>
      </c>
      <c r="D6" s="112">
        <v>4</v>
      </c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22">
        <v>5</v>
      </c>
      <c r="T6" s="113">
        <v>6</v>
      </c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5"/>
      <c r="AJ6" s="21">
        <v>7</v>
      </c>
      <c r="AK6" s="20">
        <v>8</v>
      </c>
      <c r="AL6" s="21">
        <v>9</v>
      </c>
      <c r="AM6" s="20">
        <v>10</v>
      </c>
      <c r="AN6" s="21">
        <v>11</v>
      </c>
      <c r="AO6" s="20">
        <v>12</v>
      </c>
      <c r="AP6" s="21">
        <v>13</v>
      </c>
      <c r="AQ6" s="20">
        <v>14</v>
      </c>
      <c r="AR6" s="21">
        <v>15</v>
      </c>
      <c r="AS6" s="21">
        <v>16</v>
      </c>
      <c r="AT6" s="23">
        <v>17</v>
      </c>
    </row>
    <row r="7" spans="1:48" ht="36">
      <c r="A7" s="24">
        <v>1</v>
      </c>
      <c r="B7" s="25" t="s">
        <v>48</v>
      </c>
      <c r="C7" s="26">
        <v>5650</v>
      </c>
      <c r="D7" s="27">
        <v>7</v>
      </c>
      <c r="E7" s="27" t="s">
        <v>49</v>
      </c>
      <c r="F7" s="27" t="s">
        <v>49</v>
      </c>
      <c r="G7" s="27" t="s">
        <v>49</v>
      </c>
      <c r="H7" s="27">
        <v>8.25</v>
      </c>
      <c r="I7" s="27">
        <v>8.25</v>
      </c>
      <c r="J7" s="27">
        <v>8.25</v>
      </c>
      <c r="K7" s="27">
        <v>7</v>
      </c>
      <c r="L7" s="27" t="s">
        <v>49</v>
      </c>
      <c r="M7" s="27" t="s">
        <v>49</v>
      </c>
      <c r="N7" s="27">
        <v>8.25</v>
      </c>
      <c r="O7" s="27">
        <v>8.25</v>
      </c>
      <c r="P7" s="27">
        <v>8.25</v>
      </c>
      <c r="Q7" s="27">
        <v>8.25</v>
      </c>
      <c r="R7" s="27">
        <v>7</v>
      </c>
      <c r="S7" s="27">
        <f>SUM(D7:R7)</f>
        <v>78.75</v>
      </c>
      <c r="T7" s="27" t="s">
        <v>49</v>
      </c>
      <c r="U7" s="27" t="s">
        <v>49</v>
      </c>
      <c r="V7" s="27">
        <v>8.25</v>
      </c>
      <c r="W7" s="27">
        <v>8.25</v>
      </c>
      <c r="X7" s="27">
        <v>8.25</v>
      </c>
      <c r="Y7" s="27">
        <v>8.25</v>
      </c>
      <c r="Z7" s="27">
        <v>7</v>
      </c>
      <c r="AA7" s="27" t="s">
        <v>49</v>
      </c>
      <c r="AB7" s="27" t="s">
        <v>49</v>
      </c>
      <c r="AC7" s="27">
        <v>8.25</v>
      </c>
      <c r="AD7" s="27">
        <v>8.25</v>
      </c>
      <c r="AE7" s="27">
        <v>8.25</v>
      </c>
      <c r="AF7" s="27">
        <v>8.25</v>
      </c>
      <c r="AG7" s="27">
        <v>7</v>
      </c>
      <c r="AH7" s="27"/>
      <c r="AI7" s="27"/>
      <c r="AJ7" s="27">
        <f>SUM(T7:AI7)</f>
        <v>80</v>
      </c>
      <c r="AK7" s="27">
        <f>COUNTIF(D7:R7,"&lt;&gt;")+COUNTIF(T7:AI7,"&lt;&gt;")-COUNTIF(D7:R7,"=В")-COUNTIF(T7:AI7,"=В")-COUNTIF(D7:R7,"=ОТ")-COUNTIF(T7:AI7,"=ОТ")-COUNTIF(D7:R7,"=К")-COUNTIF(T7:AI7,"=К")</f>
        <v>20</v>
      </c>
      <c r="AL7" s="27">
        <f>SUM(S7,AJ7)</f>
        <v>158.75</v>
      </c>
      <c r="AM7" s="27"/>
      <c r="AN7" s="27"/>
      <c r="AO7" s="27"/>
      <c r="AP7" s="27"/>
      <c r="AQ7" s="27">
        <f>COUNTIF(D7:AI7,"=ОТ")+COUNTIF(D7:AI7,"=К")+COUNTIF(D7:AI7,"=Б")</f>
        <v>0</v>
      </c>
      <c r="AR7" s="28"/>
      <c r="AS7" s="29" t="str">
        <f>CONCATENATE(TEXT(COUNTIF($D7:$AI7,"=ОТ"),"##"),"            ",TEXT(COUNTIF($D7:$AI7,"=К"),"##"),"            ",TEXT(COUNTIF($D7:$AI7,"=Б"),"##"))</f>
        <v xml:space="preserve">                        </v>
      </c>
      <c r="AT7" s="30">
        <f>COUNTIF(D7:AI7,"=В")</f>
        <v>9</v>
      </c>
    </row>
    <row r="8" spans="1:48" ht="48">
      <c r="A8" s="24">
        <v>2</v>
      </c>
      <c r="B8" s="25" t="s">
        <v>50</v>
      </c>
      <c r="C8" s="26">
        <v>5720</v>
      </c>
      <c r="D8" s="27"/>
      <c r="E8" s="27" t="s">
        <v>49</v>
      </c>
      <c r="F8" s="27" t="s">
        <v>49</v>
      </c>
      <c r="G8" s="27" t="s">
        <v>49</v>
      </c>
      <c r="H8" s="27"/>
      <c r="I8" s="27"/>
      <c r="J8" s="27"/>
      <c r="K8" s="27"/>
      <c r="L8" s="27" t="s">
        <v>49</v>
      </c>
      <c r="M8" s="27" t="s">
        <v>49</v>
      </c>
      <c r="N8" s="27"/>
      <c r="O8" s="27"/>
      <c r="P8" s="27"/>
      <c r="Q8" s="27"/>
      <c r="R8" s="27">
        <v>7</v>
      </c>
      <c r="S8" s="27">
        <f>SUM(D8:R8)</f>
        <v>7</v>
      </c>
      <c r="T8" s="27" t="s">
        <v>49</v>
      </c>
      <c r="U8" s="27" t="s">
        <v>49</v>
      </c>
      <c r="V8" s="27">
        <v>8.25</v>
      </c>
      <c r="W8" s="27">
        <v>8.25</v>
      </c>
      <c r="X8" s="27">
        <v>8.25</v>
      </c>
      <c r="Y8" s="27">
        <v>8.25</v>
      </c>
      <c r="Z8" s="27">
        <v>7</v>
      </c>
      <c r="AA8" s="27" t="s">
        <v>49</v>
      </c>
      <c r="AB8" s="27" t="s">
        <v>49</v>
      </c>
      <c r="AC8" s="27">
        <v>8.25</v>
      </c>
      <c r="AD8" s="27">
        <v>8.25</v>
      </c>
      <c r="AE8" s="27">
        <v>8.25</v>
      </c>
      <c r="AF8" s="27">
        <v>8.25</v>
      </c>
      <c r="AG8" s="27">
        <v>7</v>
      </c>
      <c r="AH8" s="27"/>
      <c r="AI8" s="27"/>
      <c r="AJ8" s="27">
        <f>SUM(T8:AI8)</f>
        <v>80</v>
      </c>
      <c r="AK8" s="27">
        <f>COUNTIF(D8:R8,"&lt;&gt;")+COUNTIF(T8:AI8,"&lt;&gt;")-COUNTIF(D8:R8,"=В")-COUNTIF(T8:AI8,"=В")-COUNTIF(D8:R8,"=ОТ")-COUNTIF(T8:AI8,"=ОТ")-COUNTIF(D8:R8,"=К")-COUNTIF(T8:AI8,"=К")</f>
        <v>11</v>
      </c>
      <c r="AL8" s="27">
        <f>SUM(S8,AJ8)</f>
        <v>87</v>
      </c>
      <c r="AM8" s="27"/>
      <c r="AN8" s="27"/>
      <c r="AO8" s="27"/>
      <c r="AP8" s="27"/>
      <c r="AQ8" s="27">
        <f>COUNTIF(D8:AI8,"=ОТ")+COUNTIF(D8:AI8,"=К")+COUNTIF(D8:AI8,"=Б")</f>
        <v>0</v>
      </c>
      <c r="AR8" s="28"/>
      <c r="AS8" s="29" t="str">
        <f>CONCATENATE(TEXT(COUNTIF($D8:$AI8,"=ОТ"),"##"),"            ",TEXT(COUNTIF($D8:$AI8,"=К"),"##"),"            ",TEXT(COUNTIF($D8:$AI8,"=Б"),"##"))</f>
        <v xml:space="preserve">                        </v>
      </c>
      <c r="AT8" s="30">
        <f>COUNTIF(D8:AI8,"=В")</f>
        <v>9</v>
      </c>
    </row>
    <row r="9" spans="1:48" ht="48">
      <c r="A9" s="31">
        <v>3</v>
      </c>
      <c r="B9" s="32" t="s">
        <v>51</v>
      </c>
      <c r="C9" s="26">
        <v>5721</v>
      </c>
      <c r="D9" s="27"/>
      <c r="E9" s="27" t="s">
        <v>49</v>
      </c>
      <c r="F9" s="27" t="s">
        <v>49</v>
      </c>
      <c r="G9" s="27" t="s">
        <v>49</v>
      </c>
      <c r="H9" s="27"/>
      <c r="I9" s="27"/>
      <c r="J9" s="27"/>
      <c r="K9" s="27"/>
      <c r="L9" s="27" t="s">
        <v>49</v>
      </c>
      <c r="M9" s="27" t="s">
        <v>49</v>
      </c>
      <c r="N9" s="27"/>
      <c r="O9" s="27"/>
      <c r="P9" s="27"/>
      <c r="Q9" s="27"/>
      <c r="R9" s="27">
        <v>7</v>
      </c>
      <c r="S9" s="27">
        <f>SUM(D9:R9)</f>
        <v>7</v>
      </c>
      <c r="T9" s="27" t="s">
        <v>49</v>
      </c>
      <c r="U9" s="27" t="s">
        <v>49</v>
      </c>
      <c r="V9" s="27">
        <v>8.25</v>
      </c>
      <c r="W9" s="27">
        <v>8.25</v>
      </c>
      <c r="X9" s="27">
        <v>8.25</v>
      </c>
      <c r="Y9" s="27">
        <v>8.25</v>
      </c>
      <c r="Z9" s="27">
        <v>7</v>
      </c>
      <c r="AA9" s="27" t="s">
        <v>49</v>
      </c>
      <c r="AB9" s="27" t="s">
        <v>49</v>
      </c>
      <c r="AC9" s="27">
        <v>8.25</v>
      </c>
      <c r="AD9" s="27">
        <v>8.25</v>
      </c>
      <c r="AE9" s="27">
        <v>8.25</v>
      </c>
      <c r="AF9" s="27">
        <v>8.25</v>
      </c>
      <c r="AG9" s="27">
        <v>7</v>
      </c>
      <c r="AH9" s="27"/>
      <c r="AI9" s="27"/>
      <c r="AJ9" s="27">
        <f>SUM(T9:AI9)</f>
        <v>80</v>
      </c>
      <c r="AK9" s="27">
        <f>COUNTIF(D9:R9,"&lt;&gt;")+COUNTIF(T9:AI9,"&lt;&gt;")-COUNTIF(D9:R9,"=В")-COUNTIF(T9:AI9,"=В")-COUNTIF(D9:R9,"=ОТ")-COUNTIF(T9:AI9,"=ОТ")-COUNTIF(D9:R9,"=К")-COUNTIF(T9:AI9,"=К")</f>
        <v>11</v>
      </c>
      <c r="AL9" s="27">
        <f>SUM(S9,AJ9)</f>
        <v>87</v>
      </c>
      <c r="AM9" s="27"/>
      <c r="AN9" s="27"/>
      <c r="AO9" s="27"/>
      <c r="AP9" s="27"/>
      <c r="AQ9" s="27">
        <f>COUNTIF(D9:AI9,"=ОТ")+COUNTIF(D9:AI9,"=К")+COUNTIF(D9:AI9,"=Б")</f>
        <v>0</v>
      </c>
      <c r="AR9" s="28"/>
      <c r="AS9" s="29" t="str">
        <f>CONCATENATE(TEXT(COUNTIF($D9:$AI9,"=ОТ"),"##"),"            ",TEXT(COUNTIF($D9:$AI9,"=К"),"##"),"            ",TEXT(COUNTIF($D9:$AI9,"=Б"),"##"))</f>
        <v xml:space="preserve">                        </v>
      </c>
      <c r="AT9" s="27">
        <f>COUNTIF(D9:AI9,"=В")</f>
        <v>9</v>
      </c>
    </row>
    <row r="10" spans="1:48" ht="48">
      <c r="A10" s="33">
        <v>4</v>
      </c>
      <c r="B10" s="34" t="s">
        <v>52</v>
      </c>
      <c r="C10" s="35">
        <v>5722</v>
      </c>
      <c r="D10" s="36"/>
      <c r="E10" s="27" t="s">
        <v>49</v>
      </c>
      <c r="F10" s="27" t="s">
        <v>49</v>
      </c>
      <c r="G10" s="27" t="s">
        <v>49</v>
      </c>
      <c r="H10" s="27"/>
      <c r="I10" s="27"/>
      <c r="J10" s="27"/>
      <c r="K10" s="27"/>
      <c r="L10" s="27" t="s">
        <v>49</v>
      </c>
      <c r="M10" s="27" t="s">
        <v>49</v>
      </c>
      <c r="N10" s="27"/>
      <c r="O10" s="27"/>
      <c r="P10" s="27"/>
      <c r="Q10" s="27"/>
      <c r="R10" s="27">
        <v>7</v>
      </c>
      <c r="S10" s="27">
        <f>SUM(D10:R10)</f>
        <v>7</v>
      </c>
      <c r="T10" s="27" t="s">
        <v>49</v>
      </c>
      <c r="U10" s="27" t="s">
        <v>49</v>
      </c>
      <c r="V10" s="27">
        <v>8.25</v>
      </c>
      <c r="W10" s="27">
        <v>8.25</v>
      </c>
      <c r="X10" s="27">
        <v>8.25</v>
      </c>
      <c r="Y10" s="27">
        <v>8.25</v>
      </c>
      <c r="Z10" s="27">
        <v>7</v>
      </c>
      <c r="AA10" s="27" t="s">
        <v>49</v>
      </c>
      <c r="AB10" s="27" t="s">
        <v>49</v>
      </c>
      <c r="AC10" s="27">
        <v>8.25</v>
      </c>
      <c r="AD10" s="27">
        <v>8.25</v>
      </c>
      <c r="AE10" s="27">
        <v>8.25</v>
      </c>
      <c r="AF10" s="27">
        <v>8.25</v>
      </c>
      <c r="AG10" s="27">
        <v>7</v>
      </c>
      <c r="AH10" s="27"/>
      <c r="AI10" s="27"/>
      <c r="AJ10" s="27">
        <f>SUM(T10:AI10)</f>
        <v>80</v>
      </c>
      <c r="AK10" s="27">
        <f>COUNTIF(D10:R10,"&lt;&gt;")+COUNTIF(T10:AI10,"&lt;&gt;")-COUNTIF(D10:R10,"=В")-COUNTIF(T10:AI10,"=В")-COUNTIF(D10:R10,"=ОТ")-COUNTIF(T10:AI10,"=ОТ")-COUNTIF(D10:R10,"=К")-COUNTIF(T10:AI10,"=К")</f>
        <v>11</v>
      </c>
      <c r="AL10" s="27">
        <f>SUM(S10,AJ10)</f>
        <v>87</v>
      </c>
      <c r="AM10" s="27"/>
      <c r="AN10" s="27"/>
      <c r="AO10" s="27"/>
      <c r="AP10" s="27"/>
      <c r="AQ10" s="27">
        <f>COUNTIF(D10:AI10,"=ОТ")+COUNTIF(D10:AI10,"=К")+COUNTIF(D10:AI10,"=Б")</f>
        <v>0</v>
      </c>
      <c r="AR10" s="28"/>
      <c r="AS10" s="29" t="str">
        <f>CONCATENATE(TEXT(COUNTIF($D10:$AI10,"=ОТ"),"##"),"            ",TEXT(COUNTIF($D10:$AI10,"=К"),"##"),"            ",TEXT(COUNTIF($D10:$AI10,"=Б"),"##"))</f>
        <v xml:space="preserve">                        </v>
      </c>
      <c r="AT10" s="27">
        <f>COUNTIF(D10:AI10,"=В")</f>
        <v>9</v>
      </c>
    </row>
    <row r="11" spans="1:48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111" t="s">
        <v>53</v>
      </c>
      <c r="AC11" s="111"/>
      <c r="AD11" s="111"/>
      <c r="AE11" s="111"/>
      <c r="AF11" s="111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</row>
    <row r="12" spans="1:48">
      <c r="A12" s="111" t="s">
        <v>54</v>
      </c>
      <c r="B12" s="111"/>
      <c r="C12" s="38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37"/>
      <c r="P12" s="109"/>
      <c r="Q12" s="109"/>
      <c r="R12" s="109"/>
      <c r="S12" s="109"/>
      <c r="T12" s="109"/>
      <c r="U12" s="109"/>
      <c r="V12" s="39"/>
      <c r="W12" s="39"/>
      <c r="X12" s="39"/>
      <c r="Y12" s="39"/>
      <c r="Z12" s="39"/>
      <c r="AA12" s="39"/>
      <c r="AB12" s="111" t="s">
        <v>55</v>
      </c>
      <c r="AC12" s="111"/>
      <c r="AD12" s="111"/>
      <c r="AE12" s="111"/>
      <c r="AF12" s="111"/>
      <c r="AG12" s="111"/>
      <c r="AH12" s="111"/>
      <c r="AI12" s="111"/>
      <c r="AJ12" s="40" t="s">
        <v>56</v>
      </c>
      <c r="AK12" s="40"/>
      <c r="AL12" s="40"/>
      <c r="AM12" s="41"/>
      <c r="AN12" s="41"/>
      <c r="AO12" s="39"/>
      <c r="AP12" s="42"/>
      <c r="AQ12" s="42"/>
      <c r="AR12" s="42"/>
      <c r="AS12" s="116">
        <f ca="1">TODAY()+1</f>
        <v>41608</v>
      </c>
      <c r="AT12" s="116"/>
    </row>
    <row r="13" spans="1:48">
      <c r="A13" s="43"/>
      <c r="B13" s="43"/>
      <c r="C13" s="43"/>
      <c r="D13" s="110"/>
      <c r="E13" s="110"/>
      <c r="F13" s="110"/>
      <c r="G13" s="110"/>
      <c r="H13" s="110"/>
      <c r="I13" s="110" t="s">
        <v>57</v>
      </c>
      <c r="J13" s="110"/>
      <c r="K13" s="110"/>
      <c r="L13" s="110"/>
      <c r="M13" s="110"/>
      <c r="N13" s="110"/>
      <c r="O13" s="43"/>
      <c r="P13" s="110"/>
      <c r="Q13" s="110"/>
      <c r="R13" s="110"/>
      <c r="S13" s="110"/>
      <c r="T13" s="110"/>
      <c r="U13" s="110"/>
      <c r="V13" s="44"/>
      <c r="W13" s="44"/>
      <c r="X13" s="44"/>
      <c r="Y13" s="44"/>
      <c r="Z13" s="44"/>
      <c r="AA13" s="44"/>
      <c r="AB13" s="43"/>
      <c r="AC13" s="43"/>
      <c r="AD13" s="43"/>
      <c r="AE13" s="43"/>
      <c r="AF13" s="43"/>
      <c r="AG13" s="43"/>
      <c r="AH13" s="43"/>
      <c r="AI13" s="43"/>
      <c r="AJ13" s="110" t="s">
        <v>58</v>
      </c>
      <c r="AK13" s="110"/>
      <c r="AL13" s="110"/>
      <c r="AM13" s="110"/>
      <c r="AN13" s="110"/>
      <c r="AO13" s="44"/>
      <c r="AP13" s="45" t="s">
        <v>59</v>
      </c>
      <c r="AQ13" s="45"/>
      <c r="AR13" s="45"/>
      <c r="AS13" s="45"/>
      <c r="AT13" s="45"/>
    </row>
    <row r="14" spans="1:48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V14" s="37"/>
      <c r="W14" s="37"/>
      <c r="X14" s="37"/>
      <c r="Y14" s="37"/>
      <c r="Z14" s="37"/>
      <c r="AA14" s="37"/>
      <c r="AB14" s="111" t="s">
        <v>60</v>
      </c>
      <c r="AC14" s="111"/>
      <c r="AD14" s="111"/>
      <c r="AE14" s="111"/>
      <c r="AF14" s="111"/>
      <c r="AG14" s="111"/>
      <c r="AH14" s="111"/>
      <c r="AI14" s="111"/>
      <c r="AJ14" s="109"/>
      <c r="AK14" s="109"/>
      <c r="AL14" s="109"/>
      <c r="AM14" s="109"/>
      <c r="AN14" s="109"/>
      <c r="AO14" s="39"/>
      <c r="AP14" s="109"/>
      <c r="AQ14" s="109"/>
      <c r="AR14" s="46"/>
      <c r="AS14" s="109"/>
      <c r="AT14" s="109"/>
    </row>
    <row r="15" spans="1:48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110" t="s">
        <v>58</v>
      </c>
      <c r="AK15" s="110"/>
      <c r="AL15" s="110"/>
      <c r="AM15" s="110"/>
      <c r="AN15" s="110"/>
      <c r="AO15" s="44"/>
      <c r="AP15" s="110"/>
      <c r="AQ15" s="110"/>
      <c r="AR15" s="43"/>
      <c r="AS15" s="43"/>
      <c r="AT15" s="43"/>
    </row>
  </sheetData>
  <mergeCells count="69">
    <mergeCell ref="A2:A5"/>
    <mergeCell ref="B2:B5"/>
    <mergeCell ref="C2:C5"/>
    <mergeCell ref="D2:AA2"/>
    <mergeCell ref="AB2:AJ2"/>
    <mergeCell ref="K3:K5"/>
    <mergeCell ref="L3:L5"/>
    <mergeCell ref="M3:M5"/>
    <mergeCell ref="N3:N5"/>
    <mergeCell ref="T3:T5"/>
    <mergeCell ref="AD3:AD5"/>
    <mergeCell ref="AE3:AE5"/>
    <mergeCell ref="AF3:AF5"/>
    <mergeCell ref="U3:U5"/>
    <mergeCell ref="V3:V5"/>
    <mergeCell ref="W3:W5"/>
    <mergeCell ref="H3:H5"/>
    <mergeCell ref="I3:I5"/>
    <mergeCell ref="J3:J5"/>
    <mergeCell ref="AK2:AP2"/>
    <mergeCell ref="O3:O5"/>
    <mergeCell ref="P3:P5"/>
    <mergeCell ref="Q3:Q5"/>
    <mergeCell ref="R3:R5"/>
    <mergeCell ref="S3:S5"/>
    <mergeCell ref="AS12:AT12"/>
    <mergeCell ref="AS3:AS5"/>
    <mergeCell ref="AK4:AK5"/>
    <mergeCell ref="AM4:AP4"/>
    <mergeCell ref="AJ3:AJ5"/>
    <mergeCell ref="AL3:AP3"/>
    <mergeCell ref="AR3:AR5"/>
    <mergeCell ref="AQ2:AQ5"/>
    <mergeCell ref="AR2:AS2"/>
    <mergeCell ref="AT2:AT5"/>
    <mergeCell ref="D6:R6"/>
    <mergeCell ref="T6:AI6"/>
    <mergeCell ref="AB11:AF11"/>
    <mergeCell ref="AG3:AG5"/>
    <mergeCell ref="AH3:AH5"/>
    <mergeCell ref="AI3:AI5"/>
    <mergeCell ref="AA3:AA5"/>
    <mergeCell ref="AB3:AB5"/>
    <mergeCell ref="AC3:AC5"/>
    <mergeCell ref="X3:X5"/>
    <mergeCell ref="Y3:Y5"/>
    <mergeCell ref="Z3:Z5"/>
    <mergeCell ref="D3:D5"/>
    <mergeCell ref="E3:E5"/>
    <mergeCell ref="F3:F5"/>
    <mergeCell ref="G3:G5"/>
    <mergeCell ref="AB14:AI14"/>
    <mergeCell ref="AJ14:AL14"/>
    <mergeCell ref="AM14:AN14"/>
    <mergeCell ref="A12:B12"/>
    <mergeCell ref="D12:H12"/>
    <mergeCell ref="I12:N12"/>
    <mergeCell ref="P12:U12"/>
    <mergeCell ref="AB12:AI12"/>
    <mergeCell ref="D13:H13"/>
    <mergeCell ref="I13:N13"/>
    <mergeCell ref="P13:U13"/>
    <mergeCell ref="AJ13:AL13"/>
    <mergeCell ref="AM13:AN13"/>
    <mergeCell ref="AP14:AQ14"/>
    <mergeCell ref="AS14:AT14"/>
    <mergeCell ref="AJ15:AL15"/>
    <mergeCell ref="AM15:AN15"/>
    <mergeCell ref="AP15:AQ15"/>
  </mergeCells>
  <conditionalFormatting sqref="D7:AT10">
    <cfRule type="cellIs" dxfId="0" priority="1" stopIfTrue="1" operator="equal">
      <formula>"В"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2"/>
  <sheetViews>
    <sheetView tabSelected="1" workbookViewId="0">
      <selection activeCell="C3" sqref="C3"/>
    </sheetView>
  </sheetViews>
  <sheetFormatPr defaultColWidth="10" defaultRowHeight="15.75"/>
  <sheetData>
    <row r="1" spans="1:3">
      <c r="A1" s="47">
        <v>41640</v>
      </c>
      <c r="C1" s="47"/>
    </row>
    <row r="2" spans="1:3">
      <c r="A2" s="47">
        <v>41671</v>
      </c>
    </row>
    <row r="3" spans="1:3">
      <c r="A3" s="47">
        <v>41699</v>
      </c>
      <c r="C3" s="48">
        <v>11</v>
      </c>
    </row>
    <row r="4" spans="1:3">
      <c r="A4" s="47">
        <v>41730</v>
      </c>
    </row>
    <row r="5" spans="1:3">
      <c r="A5" s="47">
        <v>41760</v>
      </c>
    </row>
    <row r="6" spans="1:3">
      <c r="A6" s="47">
        <v>41791</v>
      </c>
    </row>
    <row r="7" spans="1:3">
      <c r="A7" s="47">
        <v>41821</v>
      </c>
    </row>
    <row r="8" spans="1:3">
      <c r="A8" s="47">
        <v>41852</v>
      </c>
    </row>
    <row r="9" spans="1:3">
      <c r="A9" s="47">
        <v>41883</v>
      </c>
    </row>
    <row r="10" spans="1:3">
      <c r="A10" s="47">
        <v>41913</v>
      </c>
    </row>
    <row r="11" spans="1:3">
      <c r="A11" s="47">
        <v>41944</v>
      </c>
    </row>
    <row r="12" spans="1:3">
      <c r="A12" s="47">
        <v>41974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Производственный календарь 2013</vt:lpstr>
      <vt:lpstr>Форма табеля</vt:lpstr>
      <vt:lpstr>Выбор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Шевчук Денис Фёдорович</dc:creator>
  <cp:lastModifiedBy>z.endovickaya</cp:lastModifiedBy>
  <dcterms:created xsi:type="dcterms:W3CDTF">2013-11-29T05:47:13Z</dcterms:created>
  <dcterms:modified xsi:type="dcterms:W3CDTF">2013-11-29T06:49:38Z</dcterms:modified>
</cp:coreProperties>
</file>