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Формулы" sheetId="1" r:id="rId1"/>
    <sheet name="Графики" sheetId="2" r:id="rId2"/>
    <sheet name="Поверхность" sheetId="3" r:id="rId3"/>
  </sheets>
  <calcPr calcId="145621"/>
</workbook>
</file>

<file path=xl/calcChain.xml><?xml version="1.0" encoding="utf-8"?>
<calcChain xmlns="http://schemas.openxmlformats.org/spreadsheetml/2006/main">
  <c r="D9" i="1" l="1"/>
  <c r="D10" i="1"/>
  <c r="D8" i="1"/>
  <c r="D7" i="1"/>
  <c r="D6" i="1"/>
  <c r="D5" i="1"/>
  <c r="D11" i="1"/>
  <c r="D12" i="1"/>
  <c r="D13" i="1"/>
  <c r="D14" i="1"/>
  <c r="D4" i="1"/>
  <c r="E22" i="3" l="1"/>
  <c r="F22" i="3"/>
  <c r="I22" i="3"/>
  <c r="J22" i="3"/>
  <c r="C21" i="3"/>
  <c r="D21" i="3"/>
  <c r="G21" i="3"/>
  <c r="H21" i="3"/>
  <c r="K21" i="3"/>
  <c r="L21" i="3"/>
  <c r="E20" i="3"/>
  <c r="F20" i="3"/>
  <c r="I20" i="3"/>
  <c r="J20" i="3"/>
  <c r="C19" i="3"/>
  <c r="D19" i="3"/>
  <c r="G19" i="3"/>
  <c r="H19" i="3"/>
  <c r="K19" i="3"/>
  <c r="L19" i="3"/>
  <c r="E18" i="3"/>
  <c r="F18" i="3"/>
  <c r="I18" i="3"/>
  <c r="J18" i="3"/>
  <c r="C17" i="3"/>
  <c r="D17" i="3"/>
  <c r="G17" i="3"/>
  <c r="H17" i="3"/>
  <c r="K17" i="3"/>
  <c r="L17" i="3"/>
  <c r="E16" i="3"/>
  <c r="F16" i="3"/>
  <c r="I16" i="3"/>
  <c r="J16" i="3"/>
  <c r="C15" i="3"/>
  <c r="D15" i="3"/>
  <c r="G15" i="3"/>
  <c r="H15" i="3"/>
  <c r="K15" i="3"/>
  <c r="L15" i="3"/>
  <c r="E14" i="3"/>
  <c r="F14" i="3"/>
  <c r="I14" i="3"/>
  <c r="J14" i="3"/>
  <c r="B22" i="3"/>
  <c r="B21" i="3"/>
  <c r="B18" i="3"/>
  <c r="B17" i="3"/>
  <c r="B14" i="3"/>
  <c r="C13" i="3"/>
  <c r="F13" i="3"/>
  <c r="G13" i="3"/>
  <c r="J13" i="3"/>
  <c r="K13" i="3"/>
  <c r="D12" i="3"/>
  <c r="E12" i="3"/>
  <c r="H12" i="3"/>
  <c r="I12" i="3"/>
  <c r="L12" i="3"/>
  <c r="C11" i="3"/>
  <c r="F11" i="3"/>
  <c r="G11" i="3"/>
  <c r="J11" i="3"/>
  <c r="K11" i="3"/>
  <c r="B12" i="3"/>
  <c r="B11" i="3"/>
  <c r="C7" i="3"/>
  <c r="D7" i="3"/>
  <c r="G7" i="3"/>
  <c r="H7" i="3"/>
  <c r="K7" i="3"/>
  <c r="L7" i="3"/>
  <c r="D10" i="3"/>
  <c r="E10" i="3"/>
  <c r="H10" i="3"/>
  <c r="I10" i="3"/>
  <c r="L10" i="3"/>
  <c r="C9" i="3"/>
  <c r="F9" i="3"/>
  <c r="G9" i="3"/>
  <c r="J9" i="3"/>
  <c r="K9" i="3"/>
  <c r="C8" i="3"/>
  <c r="D8" i="3"/>
  <c r="G8" i="3"/>
  <c r="H8" i="3"/>
  <c r="K8" i="3"/>
  <c r="L8" i="3"/>
  <c r="B6" i="3"/>
  <c r="C6" i="3" s="1"/>
  <c r="D6" i="3" s="1"/>
  <c r="E6" i="3" s="1"/>
  <c r="F6" i="3" s="1"/>
  <c r="G6" i="3" s="1"/>
  <c r="H6" i="3" s="1"/>
  <c r="I6" i="3" s="1"/>
  <c r="J6" i="3" s="1"/>
  <c r="K6" i="3" s="1"/>
  <c r="L6" i="3" s="1"/>
  <c r="A7" i="3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C22" i="3" s="1"/>
  <c r="D16" i="1"/>
  <c r="D17" i="1"/>
  <c r="B5" i="1"/>
  <c r="B6" i="1"/>
  <c r="B7" i="1"/>
  <c r="B8" i="1"/>
  <c r="B9" i="1"/>
  <c r="B10" i="1"/>
  <c r="B11" i="1"/>
  <c r="B12" i="1"/>
  <c r="B13" i="1"/>
  <c r="B14" i="1"/>
  <c r="E5" i="1"/>
  <c r="E6" i="1"/>
  <c r="E7" i="1"/>
  <c r="E8" i="1"/>
  <c r="E9" i="1"/>
  <c r="E10" i="1"/>
  <c r="E11" i="1"/>
  <c r="E12" i="1"/>
  <c r="E13" i="1"/>
  <c r="E14" i="1"/>
  <c r="E4" i="1"/>
  <c r="C9" i="1"/>
  <c r="C10" i="1"/>
  <c r="C4" i="1"/>
  <c r="J8" i="3" l="1"/>
  <c r="F8" i="3"/>
  <c r="B9" i="3"/>
  <c r="I9" i="3"/>
  <c r="E9" i="3"/>
  <c r="K10" i="3"/>
  <c r="G10" i="3"/>
  <c r="C10" i="3"/>
  <c r="J7" i="3"/>
  <c r="F7" i="3"/>
  <c r="B8" i="3"/>
  <c r="B13" i="3"/>
  <c r="I11" i="3"/>
  <c r="E11" i="3"/>
  <c r="K12" i="3"/>
  <c r="G12" i="3"/>
  <c r="C12" i="3"/>
  <c r="I13" i="3"/>
  <c r="E13" i="3"/>
  <c r="B15" i="3"/>
  <c r="B19" i="3"/>
  <c r="L14" i="3"/>
  <c r="H14" i="3"/>
  <c r="D14" i="3"/>
  <c r="J15" i="3"/>
  <c r="F15" i="3"/>
  <c r="L16" i="3"/>
  <c r="H16" i="3"/>
  <c r="D16" i="3"/>
  <c r="J17" i="3"/>
  <c r="F17" i="3"/>
  <c r="L18" i="3"/>
  <c r="H18" i="3"/>
  <c r="D18" i="3"/>
  <c r="J19" i="3"/>
  <c r="F19" i="3"/>
  <c r="L20" i="3"/>
  <c r="H20" i="3"/>
  <c r="D20" i="3"/>
  <c r="J21" i="3"/>
  <c r="F21" i="3"/>
  <c r="L22" i="3"/>
  <c r="H22" i="3"/>
  <c r="D22" i="3"/>
  <c r="I8" i="3"/>
  <c r="E8" i="3"/>
  <c r="L9" i="3"/>
  <c r="H9" i="3"/>
  <c r="D9" i="3"/>
  <c r="J10" i="3"/>
  <c r="F10" i="3"/>
  <c r="B7" i="3"/>
  <c r="I7" i="3"/>
  <c r="E7" i="3"/>
  <c r="B10" i="3"/>
  <c r="L11" i="3"/>
  <c r="H11" i="3"/>
  <c r="D11" i="3"/>
  <c r="J12" i="3"/>
  <c r="F12" i="3"/>
  <c r="L13" i="3"/>
  <c r="H13" i="3"/>
  <c r="D13" i="3"/>
  <c r="B16" i="3"/>
  <c r="B20" i="3"/>
  <c r="K14" i="3"/>
  <c r="G14" i="3"/>
  <c r="C14" i="3"/>
  <c r="I15" i="3"/>
  <c r="E15" i="3"/>
  <c r="K16" i="3"/>
  <c r="G16" i="3"/>
  <c r="C16" i="3"/>
  <c r="I17" i="3"/>
  <c r="E17" i="3"/>
  <c r="K18" i="3"/>
  <c r="G18" i="3"/>
  <c r="C18" i="3"/>
  <c r="I19" i="3"/>
  <c r="E19" i="3"/>
  <c r="K20" i="3"/>
  <c r="G20" i="3"/>
  <c r="C20" i="3"/>
  <c r="I21" i="3"/>
  <c r="E21" i="3"/>
  <c r="K22" i="3"/>
  <c r="G22" i="3"/>
  <c r="C5" i="1"/>
  <c r="C16" i="1" s="1"/>
  <c r="C6" i="1"/>
  <c r="C7" i="1"/>
  <c r="C8" i="1"/>
  <c r="C11" i="1"/>
  <c r="C12" i="1"/>
  <c r="C13" i="1"/>
  <c r="C14" i="1"/>
  <c r="B4" i="1"/>
  <c r="B17" i="1" l="1"/>
  <c r="B16" i="1"/>
  <c r="C17" i="1"/>
</calcChain>
</file>

<file path=xl/sharedStrings.xml><?xml version="1.0" encoding="utf-8"?>
<sst xmlns="http://schemas.openxmlformats.org/spreadsheetml/2006/main" count="23" uniqueCount="23">
  <si>
    <t>Значение переменной</t>
  </si>
  <si>
    <t xml:space="preserve">Значение функции: </t>
  </si>
  <si>
    <t>y1</t>
  </si>
  <si>
    <t>y2</t>
  </si>
  <si>
    <t>y3</t>
  </si>
  <si>
    <t>принадлижат ли значения функции y3 к отрезку:</t>
  </si>
  <si>
    <t>X</t>
  </si>
  <si>
    <t>an=</t>
  </si>
  <si>
    <t>min</t>
  </si>
  <si>
    <t>max</t>
  </si>
  <si>
    <t>sred/arif</t>
  </si>
  <si>
    <t>a1</t>
  </si>
  <si>
    <t>a2</t>
  </si>
  <si>
    <t>a3</t>
  </si>
  <si>
    <t>b</t>
  </si>
  <si>
    <t>a</t>
  </si>
  <si>
    <t>hx</t>
  </si>
  <si>
    <t>c</t>
  </si>
  <si>
    <t>d</t>
  </si>
  <si>
    <t>hy</t>
  </si>
  <si>
    <t>x             y</t>
  </si>
  <si>
    <r>
      <t>F(x;y)=Sin</t>
    </r>
    <r>
      <rPr>
        <sz val="11"/>
        <color theme="1"/>
        <rFont val="Calibri"/>
        <family val="2"/>
        <charset val="204"/>
      </rPr>
      <t>²</t>
    </r>
    <r>
      <rPr>
        <sz val="11"/>
        <color theme="1"/>
        <rFont val="Calibri"/>
        <family val="2"/>
        <scheme val="minor"/>
      </rPr>
      <t>(x)+Cos</t>
    </r>
    <r>
      <rPr>
        <sz val="11"/>
        <color theme="1"/>
        <rFont val="Calibri"/>
        <family val="2"/>
        <charset val="204"/>
      </rPr>
      <t>²</t>
    </r>
    <r>
      <rPr>
        <sz val="11"/>
        <color theme="1"/>
        <rFont val="Calibri"/>
        <family val="2"/>
        <scheme val="minor"/>
      </rPr>
      <t>(y)</t>
    </r>
  </si>
  <si>
    <t xml:space="preserve">Функция y3 не проходит через так как на изображении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</si>
</sst>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 shrinkToFit="1"/>
    </xf>
    <xf numFmtId="0" fontId="0" fillId="0" borderId="0" xfId="0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 shrinkToFit="1"/>
    </xf>
    <xf numFmtId="0" fontId="0" fillId="0" borderId="1" xfId="0" applyBorder="1" applyAlignment="1">
      <alignment wrapText="1" shrinkToFit="1"/>
    </xf>
    <xf numFmtId="0" fontId="0" fillId="0" borderId="1" xfId="0" applyBorder="1"/>
    <xf numFmtId="0" fontId="0" fillId="0" borderId="2" xfId="0" applyBorder="1" applyAlignment="1">
      <alignment horizontal="center" vertical="center" wrapText="1" shrinkToFit="1"/>
    </xf>
    <xf numFmtId="0" fontId="0" fillId="0" borderId="3" xfId="0" applyBorder="1" applyAlignment="1">
      <alignment wrapText="1" shrinkToFit="1"/>
    </xf>
    <xf numFmtId="0" fontId="0" fillId="0" borderId="1" xfId="0" applyBorder="1" applyAlignment="1">
      <alignment horizontal="center" vertical="center" wrapText="1" shrinkToFit="1"/>
    </xf>
    <xf numFmtId="0" fontId="0" fillId="0" borderId="0" xfId="0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0" fontId="0" fillId="0" borderId="1" xfId="0" applyBorder="1" applyAlignment="1">
      <alignment horizontal="center" vertical="center" wrapText="1" shrinkToFi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5739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Графикик</a:t>
            </a:r>
            <a:r>
              <a:rPr lang="ru-RU" baseline="0"/>
              <a:t> функций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6683070866141729E-2"/>
          <c:y val="0.14790450327419732"/>
          <c:w val="0.83553915135608048"/>
          <c:h val="0.66624927981563276"/>
        </c:manualLayout>
      </c:layout>
      <c:scatterChart>
        <c:scatterStyle val="lineMarker"/>
        <c:varyColors val="0"/>
        <c:ser>
          <c:idx val="0"/>
          <c:order val="0"/>
          <c:tx>
            <c:strRef>
              <c:f>Формулы!$B$2</c:f>
              <c:strCache>
                <c:ptCount val="1"/>
                <c:pt idx="0">
                  <c:v>y1</c:v>
                </c:pt>
              </c:strCache>
            </c:strRef>
          </c:tx>
          <c:xVal>
            <c:numRef>
              <c:f>Формулы!$A$4:$A$14</c:f>
              <c:numCache>
                <c:formatCode>General</c:formatCode>
                <c:ptCount val="11"/>
                <c:pt idx="0">
                  <c:v>-1</c:v>
                </c:pt>
                <c:pt idx="1">
                  <c:v>-0.8</c:v>
                </c:pt>
                <c:pt idx="2">
                  <c:v>-0.6</c:v>
                </c:pt>
                <c:pt idx="3">
                  <c:v>-0.4</c:v>
                </c:pt>
                <c:pt idx="4">
                  <c:v>-0.2</c:v>
                </c:pt>
                <c:pt idx="5">
                  <c:v>0</c:v>
                </c:pt>
                <c:pt idx="6">
                  <c:v>0.2</c:v>
                </c:pt>
                <c:pt idx="7">
                  <c:v>0.4</c:v>
                </c:pt>
                <c:pt idx="8">
                  <c:v>0.6</c:v>
                </c:pt>
                <c:pt idx="9">
                  <c:v>0.8</c:v>
                </c:pt>
                <c:pt idx="10">
                  <c:v>1</c:v>
                </c:pt>
              </c:numCache>
            </c:numRef>
          </c:xVal>
          <c:yVal>
            <c:numRef>
              <c:f>Формулы!$B$4:$B$14</c:f>
              <c:numCache>
                <c:formatCode>General</c:formatCode>
                <c:ptCount val="11"/>
                <c:pt idx="0">
                  <c:v>1.6309506430300091</c:v>
                </c:pt>
                <c:pt idx="1">
                  <c:v>1.470102037274964</c:v>
                </c:pt>
                <c:pt idx="2">
                  <c:v>1.314838393111488</c:v>
                </c:pt>
                <c:pt idx="3">
                  <c:v>1.1673902518009991</c:v>
                </c:pt>
                <c:pt idx="4">
                  <c:v>1.0311159003720194</c:v>
                </c:pt>
                <c:pt idx="5">
                  <c:v>0.91104335791442992</c:v>
                </c:pt>
                <c:pt idx="6">
                  <c:v>0.81437092286009327</c:v>
                </c:pt>
                <c:pt idx="7">
                  <c:v>0.75019997334044208</c:v>
                </c:pt>
                <c:pt idx="8">
                  <c:v>0.72718635850791369</c:v>
                </c:pt>
                <c:pt idx="9">
                  <c:v>0.74913283201312175</c:v>
                </c:pt>
                <c:pt idx="10">
                  <c:v>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Формулы!$C$2</c:f>
              <c:strCache>
                <c:ptCount val="1"/>
                <c:pt idx="0">
                  <c:v>y2</c:v>
                </c:pt>
              </c:strCache>
            </c:strRef>
          </c:tx>
          <c:xVal>
            <c:numRef>
              <c:f>Формулы!$A$4:$A$14</c:f>
              <c:numCache>
                <c:formatCode>General</c:formatCode>
                <c:ptCount val="11"/>
                <c:pt idx="0">
                  <c:v>-1</c:v>
                </c:pt>
                <c:pt idx="1">
                  <c:v>-0.8</c:v>
                </c:pt>
                <c:pt idx="2">
                  <c:v>-0.6</c:v>
                </c:pt>
                <c:pt idx="3">
                  <c:v>-0.4</c:v>
                </c:pt>
                <c:pt idx="4">
                  <c:v>-0.2</c:v>
                </c:pt>
                <c:pt idx="5">
                  <c:v>0</c:v>
                </c:pt>
                <c:pt idx="6">
                  <c:v>0.2</c:v>
                </c:pt>
                <c:pt idx="7">
                  <c:v>0.4</c:v>
                </c:pt>
                <c:pt idx="8">
                  <c:v>0.6</c:v>
                </c:pt>
                <c:pt idx="9">
                  <c:v>0.8</c:v>
                </c:pt>
                <c:pt idx="10">
                  <c:v>1</c:v>
                </c:pt>
              </c:numCache>
            </c:numRef>
          </c:xVal>
          <c:yVal>
            <c:numRef>
              <c:f>Формулы!$C$4:$C$14</c:f>
              <c:numCache>
                <c:formatCode>General</c:formatCode>
                <c:ptCount val="11"/>
                <c:pt idx="0">
                  <c:v>-1.1646921901754266</c:v>
                </c:pt>
                <c:pt idx="1">
                  <c:v>-1.0867791633204089</c:v>
                </c:pt>
                <c:pt idx="2">
                  <c:v>-1.026899285496417</c:v>
                </c:pt>
                <c:pt idx="3">
                  <c:v>-0.989045145637233</c:v>
                </c:pt>
                <c:pt idx="4">
                  <c:v>-0.9780933028787786</c:v>
                </c:pt>
                <c:pt idx="5">
                  <c:v>-1</c:v>
                </c:pt>
                <c:pt idx="6">
                  <c:v>0.30502555064277193</c:v>
                </c:pt>
                <c:pt idx="7">
                  <c:v>0.3529723094988631</c:v>
                </c:pt>
                <c:pt idx="8">
                  <c:v>0.32958017088716568</c:v>
                </c:pt>
                <c:pt idx="9">
                  <c:v>0.26107010491625499</c:v>
                </c:pt>
                <c:pt idx="10">
                  <c:v>0.16139228630271316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Формулы!$D$2</c:f>
              <c:strCache>
                <c:ptCount val="1"/>
                <c:pt idx="0">
                  <c:v>y3</c:v>
                </c:pt>
              </c:strCache>
            </c:strRef>
          </c:tx>
          <c:xVal>
            <c:numRef>
              <c:f>Формулы!$A$4:$A$14</c:f>
              <c:numCache>
                <c:formatCode>General</c:formatCode>
                <c:ptCount val="11"/>
                <c:pt idx="0">
                  <c:v>-1</c:v>
                </c:pt>
                <c:pt idx="1">
                  <c:v>-0.8</c:v>
                </c:pt>
                <c:pt idx="2">
                  <c:v>-0.6</c:v>
                </c:pt>
                <c:pt idx="3">
                  <c:v>-0.4</c:v>
                </c:pt>
                <c:pt idx="4">
                  <c:v>-0.2</c:v>
                </c:pt>
                <c:pt idx="5">
                  <c:v>0</c:v>
                </c:pt>
                <c:pt idx="6">
                  <c:v>0.2</c:v>
                </c:pt>
                <c:pt idx="7">
                  <c:v>0.4</c:v>
                </c:pt>
                <c:pt idx="8">
                  <c:v>0.6</c:v>
                </c:pt>
                <c:pt idx="9">
                  <c:v>0.8</c:v>
                </c:pt>
                <c:pt idx="10">
                  <c:v>1</c:v>
                </c:pt>
              </c:numCache>
            </c:numRef>
          </c:xVal>
          <c:yVal>
            <c:numRef>
              <c:f>Формулы!$D$4:$D$14</c:f>
              <c:numCache>
                <c:formatCode>General</c:formatCode>
                <c:ptCount val="11"/>
                <c:pt idx="0">
                  <c:v>1.3938631759919551</c:v>
                </c:pt>
                <c:pt idx="1">
                  <c:v>1.3598456718534166</c:v>
                </c:pt>
                <c:pt idx="2">
                  <c:v>1.323596924220293</c:v>
                </c:pt>
                <c:pt idx="3">
                  <c:v>1.2909922948855603</c:v>
                </c:pt>
                <c:pt idx="4">
                  <c:v>1.2681551951319439</c:v>
                </c:pt>
                <c:pt idx="5">
                  <c:v>-0.41614683654714241</c:v>
                </c:pt>
                <c:pt idx="6">
                  <c:v>-0.40885921809792181</c:v>
                </c:pt>
                <c:pt idx="7">
                  <c:v>-0.35713954305237205</c:v>
                </c:pt>
                <c:pt idx="8">
                  <c:v>-0.21159211615612961</c:v>
                </c:pt>
                <c:pt idx="9">
                  <c:v>8.2701761213060401E-2</c:v>
                </c:pt>
                <c:pt idx="10">
                  <c:v>0.54030230586813977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4461184"/>
        <c:axId val="176759552"/>
      </c:scatterChart>
      <c:valAx>
        <c:axId val="184461184"/>
        <c:scaling>
          <c:orientation val="minMax"/>
          <c:max val="1"/>
          <c:min val="-1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</a:t>
                </a:r>
                <a:endParaRPr lang="ru-RU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76759552"/>
        <c:crossesAt val="0"/>
        <c:crossBetween val="midCat"/>
      </c:valAx>
      <c:valAx>
        <c:axId val="17675955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y</a:t>
                </a:r>
                <a:endParaRPr lang="ru-RU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84461184"/>
        <c:crossesAt val="0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ru-RU"/>
              <a:t>Графики</a:t>
            </a:r>
            <a:r>
              <a:rPr lang="ru-RU" baseline="0"/>
              <a:t> функции</a:t>
            </a:r>
            <a:endParaRPr lang="ru-RU"/>
          </a:p>
        </c:rich>
      </c:tx>
      <c:layout/>
      <c:overlay val="0"/>
      <c:spPr>
        <a:solidFill>
          <a:srgbClr val="8064A2">
            <a:lumMod val="60000"/>
            <a:lumOff val="40000"/>
          </a:srgbClr>
        </a:solidFill>
      </c:spPr>
    </c:title>
    <c:autoTitleDeleted val="0"/>
    <c:plotArea>
      <c:layout>
        <c:manualLayout>
          <c:layoutTarget val="inner"/>
          <c:xMode val="edge"/>
          <c:yMode val="edge"/>
          <c:x val="7.5571959755030615E-2"/>
          <c:y val="0.13795975535398083"/>
          <c:w val="0.83553915135608048"/>
          <c:h val="0.66624927981563276"/>
        </c:manualLayout>
      </c:layout>
      <c:lineChart>
        <c:grouping val="standard"/>
        <c:varyColors val="0"/>
        <c:ser>
          <c:idx val="0"/>
          <c:order val="0"/>
          <c:tx>
            <c:strRef>
              <c:f>Формулы!$B$2</c:f>
              <c:strCache>
                <c:ptCount val="1"/>
                <c:pt idx="0">
                  <c:v>y1</c:v>
                </c:pt>
              </c:strCache>
            </c:strRef>
          </c:tx>
          <c:cat>
            <c:numRef>
              <c:f>Формулы!$A$4:$A$14</c:f>
              <c:numCache>
                <c:formatCode>General</c:formatCode>
                <c:ptCount val="11"/>
                <c:pt idx="0">
                  <c:v>-1</c:v>
                </c:pt>
                <c:pt idx="1">
                  <c:v>-0.8</c:v>
                </c:pt>
                <c:pt idx="2">
                  <c:v>-0.6</c:v>
                </c:pt>
                <c:pt idx="3">
                  <c:v>-0.4</c:v>
                </c:pt>
                <c:pt idx="4">
                  <c:v>-0.2</c:v>
                </c:pt>
                <c:pt idx="5">
                  <c:v>0</c:v>
                </c:pt>
                <c:pt idx="6">
                  <c:v>0.2</c:v>
                </c:pt>
                <c:pt idx="7">
                  <c:v>0.4</c:v>
                </c:pt>
                <c:pt idx="8">
                  <c:v>0.6</c:v>
                </c:pt>
                <c:pt idx="9">
                  <c:v>0.8</c:v>
                </c:pt>
                <c:pt idx="10">
                  <c:v>1</c:v>
                </c:pt>
              </c:numCache>
            </c:numRef>
          </c:cat>
          <c:val>
            <c:numRef>
              <c:f>Формулы!$B$4:$B$14</c:f>
              <c:numCache>
                <c:formatCode>General</c:formatCode>
                <c:ptCount val="11"/>
                <c:pt idx="0">
                  <c:v>1.6309506430300091</c:v>
                </c:pt>
                <c:pt idx="1">
                  <c:v>1.470102037274964</c:v>
                </c:pt>
                <c:pt idx="2">
                  <c:v>1.314838393111488</c:v>
                </c:pt>
                <c:pt idx="3">
                  <c:v>1.1673902518009991</c:v>
                </c:pt>
                <c:pt idx="4">
                  <c:v>1.0311159003720194</c:v>
                </c:pt>
                <c:pt idx="5">
                  <c:v>0.91104335791442992</c:v>
                </c:pt>
                <c:pt idx="6">
                  <c:v>0.81437092286009327</c:v>
                </c:pt>
                <c:pt idx="7">
                  <c:v>0.75019997334044208</c:v>
                </c:pt>
                <c:pt idx="8">
                  <c:v>0.72718635850791369</c:v>
                </c:pt>
                <c:pt idx="9">
                  <c:v>0.74913283201312175</c:v>
                </c:pt>
                <c:pt idx="1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Формулы!$C$2</c:f>
              <c:strCache>
                <c:ptCount val="1"/>
                <c:pt idx="0">
                  <c:v>y2</c:v>
                </c:pt>
              </c:strCache>
            </c:strRef>
          </c:tx>
          <c:cat>
            <c:numRef>
              <c:f>Формулы!$A$4:$A$14</c:f>
              <c:numCache>
                <c:formatCode>General</c:formatCode>
                <c:ptCount val="11"/>
                <c:pt idx="0">
                  <c:v>-1</c:v>
                </c:pt>
                <c:pt idx="1">
                  <c:v>-0.8</c:v>
                </c:pt>
                <c:pt idx="2">
                  <c:v>-0.6</c:v>
                </c:pt>
                <c:pt idx="3">
                  <c:v>-0.4</c:v>
                </c:pt>
                <c:pt idx="4">
                  <c:v>-0.2</c:v>
                </c:pt>
                <c:pt idx="5">
                  <c:v>0</c:v>
                </c:pt>
                <c:pt idx="6">
                  <c:v>0.2</c:v>
                </c:pt>
                <c:pt idx="7">
                  <c:v>0.4</c:v>
                </c:pt>
                <c:pt idx="8">
                  <c:v>0.6</c:v>
                </c:pt>
                <c:pt idx="9">
                  <c:v>0.8</c:v>
                </c:pt>
                <c:pt idx="10">
                  <c:v>1</c:v>
                </c:pt>
              </c:numCache>
            </c:numRef>
          </c:cat>
          <c:val>
            <c:numRef>
              <c:f>Формулы!$C$4:$C$14</c:f>
              <c:numCache>
                <c:formatCode>General</c:formatCode>
                <c:ptCount val="11"/>
                <c:pt idx="0">
                  <c:v>-1.1646921901754266</c:v>
                </c:pt>
                <c:pt idx="1">
                  <c:v>-1.0867791633204089</c:v>
                </c:pt>
                <c:pt idx="2">
                  <c:v>-1.026899285496417</c:v>
                </c:pt>
                <c:pt idx="3">
                  <c:v>-0.989045145637233</c:v>
                </c:pt>
                <c:pt idx="4">
                  <c:v>-0.9780933028787786</c:v>
                </c:pt>
                <c:pt idx="5">
                  <c:v>-1</c:v>
                </c:pt>
                <c:pt idx="6">
                  <c:v>0.30502555064277193</c:v>
                </c:pt>
                <c:pt idx="7">
                  <c:v>0.3529723094988631</c:v>
                </c:pt>
                <c:pt idx="8">
                  <c:v>0.32958017088716568</c:v>
                </c:pt>
                <c:pt idx="9">
                  <c:v>0.26107010491625499</c:v>
                </c:pt>
                <c:pt idx="10">
                  <c:v>0.16139228630271316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Формулы!$D$2</c:f>
              <c:strCache>
                <c:ptCount val="1"/>
                <c:pt idx="0">
                  <c:v>y3</c:v>
                </c:pt>
              </c:strCache>
            </c:strRef>
          </c:tx>
          <c:spPr>
            <a:ln>
              <a:solidFill>
                <a:srgbClr val="FFFF00"/>
              </a:solidFill>
            </a:ln>
          </c:spPr>
          <c:cat>
            <c:numRef>
              <c:f>Формулы!$A$4:$A$14</c:f>
              <c:numCache>
                <c:formatCode>General</c:formatCode>
                <c:ptCount val="11"/>
                <c:pt idx="0">
                  <c:v>-1</c:v>
                </c:pt>
                <c:pt idx="1">
                  <c:v>-0.8</c:v>
                </c:pt>
                <c:pt idx="2">
                  <c:v>-0.6</c:v>
                </c:pt>
                <c:pt idx="3">
                  <c:v>-0.4</c:v>
                </c:pt>
                <c:pt idx="4">
                  <c:v>-0.2</c:v>
                </c:pt>
                <c:pt idx="5">
                  <c:v>0</c:v>
                </c:pt>
                <c:pt idx="6">
                  <c:v>0.2</c:v>
                </c:pt>
                <c:pt idx="7">
                  <c:v>0.4</c:v>
                </c:pt>
                <c:pt idx="8">
                  <c:v>0.6</c:v>
                </c:pt>
                <c:pt idx="9">
                  <c:v>0.8</c:v>
                </c:pt>
                <c:pt idx="10">
                  <c:v>1</c:v>
                </c:pt>
              </c:numCache>
            </c:numRef>
          </c:cat>
          <c:val>
            <c:numRef>
              <c:f>Формулы!$D$4:$D$14</c:f>
              <c:numCache>
                <c:formatCode>General</c:formatCode>
                <c:ptCount val="11"/>
                <c:pt idx="0">
                  <c:v>1.3938631759919551</c:v>
                </c:pt>
                <c:pt idx="1">
                  <c:v>1.3598456718534166</c:v>
                </c:pt>
                <c:pt idx="2">
                  <c:v>1.323596924220293</c:v>
                </c:pt>
                <c:pt idx="3">
                  <c:v>1.2909922948855603</c:v>
                </c:pt>
                <c:pt idx="4">
                  <c:v>1.2681551951319439</c:v>
                </c:pt>
                <c:pt idx="5">
                  <c:v>-0.41614683654714241</c:v>
                </c:pt>
                <c:pt idx="6">
                  <c:v>-0.40885921809792181</c:v>
                </c:pt>
                <c:pt idx="7">
                  <c:v>-0.35713954305237205</c:v>
                </c:pt>
                <c:pt idx="8">
                  <c:v>-0.21159211615612961</c:v>
                </c:pt>
                <c:pt idx="9">
                  <c:v>8.2701761213060401E-2</c:v>
                </c:pt>
                <c:pt idx="10">
                  <c:v>0.54030230586813977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940160"/>
        <c:axId val="176942080"/>
      </c:lineChart>
      <c:catAx>
        <c:axId val="176940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</a:t>
                </a:r>
                <a:endParaRPr lang="ru-RU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76942080"/>
        <c:crosses val="autoZero"/>
        <c:auto val="1"/>
        <c:lblAlgn val="ctr"/>
        <c:lblOffset val="100"/>
        <c:noMultiLvlLbl val="0"/>
      </c:catAx>
      <c:valAx>
        <c:axId val="17694208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y</a:t>
                </a:r>
                <a:endParaRPr lang="ru-RU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76940160"/>
        <c:crossesAt val="6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5"/>
    </mc:Choice>
    <mc:Fallback>
      <c:style val="15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Поверхность</a:t>
            </a:r>
            <a:r>
              <a:rPr lang="ru-RU" baseline="0"/>
              <a:t> функции </a:t>
            </a:r>
            <a:r>
              <a:rPr lang="en-US" baseline="0"/>
              <a:t>F(x;y)=Sin²(x)+Cos²(y)</a:t>
            </a:r>
            <a:endParaRPr lang="ru-RU"/>
          </a:p>
        </c:rich>
      </c:tx>
      <c:layout/>
      <c:overlay val="0"/>
    </c:title>
    <c:autoTitleDeleted val="0"/>
    <c:view3D>
      <c:rotX val="10"/>
      <c:rotY val="6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59429707208929E-2"/>
          <c:y val="0.11010795292379497"/>
          <c:w val="0.89154447927018832"/>
          <c:h val="0.78798896406605889"/>
        </c:manualLayout>
      </c:layout>
      <c:surface3DChart>
        <c:wireframe val="0"/>
        <c:ser>
          <c:idx val="0"/>
          <c:order val="0"/>
          <c:val>
            <c:numRef>
              <c:f>Поверхность!$B$7:$B$22</c:f>
              <c:numCache>
                <c:formatCode>General</c:formatCode>
                <c:ptCount val="16"/>
                <c:pt idx="0">
                  <c:v>0.52177542879235905</c:v>
                </c:pt>
                <c:pt idx="1">
                  <c:v>0.44357322705284619</c:v>
                </c:pt>
                <c:pt idx="2">
                  <c:v>0.37925877427158972</c:v>
                </c:pt>
                <c:pt idx="3">
                  <c:v>0.33139608472498633</c:v>
                </c:pt>
                <c:pt idx="4">
                  <c:v>0.30189329280580807</c:v>
                </c:pt>
                <c:pt idx="5">
                  <c:v>0.29192658172642888</c:v>
                </c:pt>
                <c:pt idx="6">
                  <c:v>0.30189329280580807</c:v>
                </c:pt>
                <c:pt idx="7">
                  <c:v>0.33139608472498633</c:v>
                </c:pt>
                <c:pt idx="8">
                  <c:v>0.37925877427158972</c:v>
                </c:pt>
                <c:pt idx="9">
                  <c:v>0.44357322705284619</c:v>
                </c:pt>
                <c:pt idx="10">
                  <c:v>0.52177542879235905</c:v>
                </c:pt>
                <c:pt idx="11">
                  <c:v>0.61074770448809212</c:v>
                </c:pt>
                <c:pt idx="12">
                  <c:v>0.70694301027630835</c:v>
                </c:pt>
                <c:pt idx="13">
                  <c:v>0.80652634287707303</c:v>
                </c:pt>
                <c:pt idx="14">
                  <c:v>0.90552762907297235</c:v>
                </c:pt>
                <c:pt idx="15">
                  <c:v>0.99999999999999978</c:v>
                </c:pt>
              </c:numCache>
            </c:numRef>
          </c:val>
        </c:ser>
        <c:ser>
          <c:idx val="1"/>
          <c:order val="1"/>
          <c:val>
            <c:numRef>
              <c:f>Поверхность!$C$7:$C$22</c:f>
              <c:numCache>
                <c:formatCode>General</c:formatCode>
                <c:ptCount val="16"/>
                <c:pt idx="0">
                  <c:v>0.71524908591528569</c:v>
                </c:pt>
                <c:pt idx="1">
                  <c:v>0.63704688417577282</c:v>
                </c:pt>
                <c:pt idx="2">
                  <c:v>0.57273243139451646</c:v>
                </c:pt>
                <c:pt idx="3">
                  <c:v>0.52486974184791302</c:v>
                </c:pt>
                <c:pt idx="4">
                  <c:v>0.49536694992873476</c:v>
                </c:pt>
                <c:pt idx="5">
                  <c:v>0.48540023884935557</c:v>
                </c:pt>
                <c:pt idx="6">
                  <c:v>0.49536694992873476</c:v>
                </c:pt>
                <c:pt idx="7">
                  <c:v>0.52486974184791302</c:v>
                </c:pt>
                <c:pt idx="8">
                  <c:v>0.57273243139451646</c:v>
                </c:pt>
                <c:pt idx="9">
                  <c:v>0.63704688417577282</c:v>
                </c:pt>
                <c:pt idx="10">
                  <c:v>0.71524908591528569</c:v>
                </c:pt>
                <c:pt idx="11">
                  <c:v>0.80422136161101876</c:v>
                </c:pt>
                <c:pt idx="12">
                  <c:v>0.90041666739923509</c:v>
                </c:pt>
                <c:pt idx="13">
                  <c:v>0.99999999999999978</c:v>
                </c:pt>
                <c:pt idx="14">
                  <c:v>1.0990012861958989</c:v>
                </c:pt>
                <c:pt idx="15">
                  <c:v>1.1934736571229265</c:v>
                </c:pt>
              </c:numCache>
            </c:numRef>
          </c:val>
        </c:ser>
        <c:ser>
          <c:idx val="2"/>
          <c:order val="2"/>
          <c:val>
            <c:numRef>
              <c:f>Поверхность!$D$7:$D$22</c:f>
              <c:numCache>
                <c:formatCode>General</c:formatCode>
                <c:ptCount val="16"/>
                <c:pt idx="0">
                  <c:v>0.91102772430426682</c:v>
                </c:pt>
                <c:pt idx="1">
                  <c:v>0.83282552256475406</c:v>
                </c:pt>
                <c:pt idx="2">
                  <c:v>0.76851106978349759</c:v>
                </c:pt>
                <c:pt idx="3">
                  <c:v>0.72064838023689415</c:v>
                </c:pt>
                <c:pt idx="4">
                  <c:v>0.69114558831771589</c:v>
                </c:pt>
                <c:pt idx="5">
                  <c:v>0.6811788772383367</c:v>
                </c:pt>
                <c:pt idx="6">
                  <c:v>0.69114558831771589</c:v>
                </c:pt>
                <c:pt idx="7">
                  <c:v>0.72064838023689415</c:v>
                </c:pt>
                <c:pt idx="8">
                  <c:v>0.76851106978349759</c:v>
                </c:pt>
                <c:pt idx="9">
                  <c:v>0.83282552256475406</c:v>
                </c:pt>
                <c:pt idx="10">
                  <c:v>0.91102772430426682</c:v>
                </c:pt>
                <c:pt idx="11">
                  <c:v>1</c:v>
                </c:pt>
                <c:pt idx="12">
                  <c:v>1.0961953057882161</c:v>
                </c:pt>
                <c:pt idx="13">
                  <c:v>1.195778638388981</c:v>
                </c:pt>
                <c:pt idx="14">
                  <c:v>1.2947799245848801</c:v>
                </c:pt>
                <c:pt idx="15">
                  <c:v>1.3892522955119078</c:v>
                </c:pt>
              </c:numCache>
            </c:numRef>
          </c:val>
        </c:ser>
        <c:ser>
          <c:idx val="3"/>
          <c:order val="3"/>
          <c:val>
            <c:numRef>
              <c:f>Поверхность!$E$7:$E$22</c:f>
              <c:numCache>
                <c:formatCode>General</c:formatCode>
                <c:ptCount val="16"/>
                <c:pt idx="0">
                  <c:v>1.078202201739513</c:v>
                </c:pt>
                <c:pt idx="1">
                  <c:v>1</c:v>
                </c:pt>
                <c:pt idx="2">
                  <c:v>0.93568554721874364</c:v>
                </c:pt>
                <c:pt idx="3">
                  <c:v>0.8878228576721402</c:v>
                </c:pt>
                <c:pt idx="4">
                  <c:v>0.85832006575296194</c:v>
                </c:pt>
                <c:pt idx="5">
                  <c:v>0.84835335467358275</c:v>
                </c:pt>
                <c:pt idx="6">
                  <c:v>0.85832006575296194</c:v>
                </c:pt>
                <c:pt idx="7">
                  <c:v>0.8878228576721402</c:v>
                </c:pt>
                <c:pt idx="8">
                  <c:v>0.93568554721874364</c:v>
                </c:pt>
                <c:pt idx="9">
                  <c:v>1</c:v>
                </c:pt>
                <c:pt idx="10">
                  <c:v>1.078202201739513</c:v>
                </c:pt>
                <c:pt idx="11">
                  <c:v>1.1671744774352459</c:v>
                </c:pt>
                <c:pt idx="12">
                  <c:v>1.2633697832234623</c:v>
                </c:pt>
                <c:pt idx="13">
                  <c:v>1.362953115824227</c:v>
                </c:pt>
                <c:pt idx="14">
                  <c:v>1.4619544020201261</c:v>
                </c:pt>
                <c:pt idx="15">
                  <c:v>1.5564267729471537</c:v>
                </c:pt>
              </c:numCache>
            </c:numRef>
          </c:val>
        </c:ser>
        <c:ser>
          <c:idx val="4"/>
          <c:order val="4"/>
          <c:val>
            <c:numRef>
              <c:f>Поверхность!$F$7:$F$22</c:f>
              <c:numCache>
                <c:formatCode>General</c:formatCode>
                <c:ptCount val="16"/>
                <c:pt idx="0">
                  <c:v>1.1903793440673727</c:v>
                </c:pt>
                <c:pt idx="1">
                  <c:v>1.1121771423278599</c:v>
                </c:pt>
                <c:pt idx="2">
                  <c:v>1.0478626895466034</c:v>
                </c:pt>
                <c:pt idx="3">
                  <c:v>1</c:v>
                </c:pt>
                <c:pt idx="4">
                  <c:v>0.97049720808082174</c:v>
                </c:pt>
                <c:pt idx="5">
                  <c:v>0.96053049700144255</c:v>
                </c:pt>
                <c:pt idx="6">
                  <c:v>0.97049720808082174</c:v>
                </c:pt>
                <c:pt idx="7">
                  <c:v>1</c:v>
                </c:pt>
                <c:pt idx="8">
                  <c:v>1.0478626895466034</c:v>
                </c:pt>
                <c:pt idx="9">
                  <c:v>1.1121771423278599</c:v>
                </c:pt>
                <c:pt idx="10">
                  <c:v>1.1903793440673727</c:v>
                </c:pt>
                <c:pt idx="11">
                  <c:v>1.2793516197631059</c:v>
                </c:pt>
                <c:pt idx="12">
                  <c:v>1.375546925551322</c:v>
                </c:pt>
                <c:pt idx="13">
                  <c:v>1.4751302581520869</c:v>
                </c:pt>
                <c:pt idx="14">
                  <c:v>1.574131544347986</c:v>
                </c:pt>
                <c:pt idx="15">
                  <c:v>1.6686039152750136</c:v>
                </c:pt>
              </c:numCache>
            </c:numRef>
          </c:val>
        </c:ser>
        <c:ser>
          <c:idx val="5"/>
          <c:order val="5"/>
          <c:val>
            <c:numRef>
              <c:f>Поверхность!$G$7:$G$22</c:f>
              <c:numCache>
                <c:formatCode>General</c:formatCode>
                <c:ptCount val="16"/>
                <c:pt idx="0">
                  <c:v>1.2298488470659301</c:v>
                </c:pt>
                <c:pt idx="1">
                  <c:v>1.1516466453264174</c:v>
                </c:pt>
                <c:pt idx="2">
                  <c:v>1.0873321925451609</c:v>
                </c:pt>
                <c:pt idx="3">
                  <c:v>1.0394695029985574</c:v>
                </c:pt>
                <c:pt idx="4">
                  <c:v>1.0099667110793793</c:v>
                </c:pt>
                <c:pt idx="5">
                  <c:v>1</c:v>
                </c:pt>
                <c:pt idx="6">
                  <c:v>1.0099667110793791</c:v>
                </c:pt>
                <c:pt idx="7">
                  <c:v>1.0394695029985574</c:v>
                </c:pt>
                <c:pt idx="8">
                  <c:v>1.0873321925451609</c:v>
                </c:pt>
                <c:pt idx="9">
                  <c:v>1.1516466453264174</c:v>
                </c:pt>
                <c:pt idx="10">
                  <c:v>1.2298488470659301</c:v>
                </c:pt>
                <c:pt idx="11">
                  <c:v>1.3188211227616633</c:v>
                </c:pt>
                <c:pt idx="12">
                  <c:v>1.4150164285498794</c:v>
                </c:pt>
                <c:pt idx="13">
                  <c:v>1.5145997611506443</c:v>
                </c:pt>
                <c:pt idx="14">
                  <c:v>1.6136010473465434</c:v>
                </c:pt>
                <c:pt idx="15">
                  <c:v>1.7080734182735711</c:v>
                </c:pt>
              </c:numCache>
            </c:numRef>
          </c:val>
        </c:ser>
        <c:ser>
          <c:idx val="6"/>
          <c:order val="6"/>
          <c:val>
            <c:numRef>
              <c:f>Поверхность!$H$7:$H$22</c:f>
              <c:numCache>
                <c:formatCode>General</c:formatCode>
                <c:ptCount val="16"/>
                <c:pt idx="0">
                  <c:v>1.1903793440673727</c:v>
                </c:pt>
                <c:pt idx="1">
                  <c:v>1.1121771423278599</c:v>
                </c:pt>
                <c:pt idx="2">
                  <c:v>1.0478626895466034</c:v>
                </c:pt>
                <c:pt idx="3">
                  <c:v>1</c:v>
                </c:pt>
                <c:pt idx="4">
                  <c:v>0.97049720808082174</c:v>
                </c:pt>
                <c:pt idx="5">
                  <c:v>0.96053049700144255</c:v>
                </c:pt>
                <c:pt idx="6">
                  <c:v>0.97049720808082174</c:v>
                </c:pt>
                <c:pt idx="7">
                  <c:v>1</c:v>
                </c:pt>
                <c:pt idx="8">
                  <c:v>1.0478626895466034</c:v>
                </c:pt>
                <c:pt idx="9">
                  <c:v>1.1121771423278599</c:v>
                </c:pt>
                <c:pt idx="10">
                  <c:v>1.1903793440673727</c:v>
                </c:pt>
                <c:pt idx="11">
                  <c:v>1.2793516197631059</c:v>
                </c:pt>
                <c:pt idx="12">
                  <c:v>1.375546925551322</c:v>
                </c:pt>
                <c:pt idx="13">
                  <c:v>1.4751302581520869</c:v>
                </c:pt>
                <c:pt idx="14">
                  <c:v>1.574131544347986</c:v>
                </c:pt>
                <c:pt idx="15">
                  <c:v>1.6686039152750136</c:v>
                </c:pt>
              </c:numCache>
            </c:numRef>
          </c:val>
        </c:ser>
        <c:ser>
          <c:idx val="7"/>
          <c:order val="7"/>
          <c:val>
            <c:numRef>
              <c:f>Поверхность!$I$7:$I$22</c:f>
              <c:numCache>
                <c:formatCode>General</c:formatCode>
                <c:ptCount val="16"/>
                <c:pt idx="0">
                  <c:v>1.078202201739513</c:v>
                </c:pt>
                <c:pt idx="1">
                  <c:v>1</c:v>
                </c:pt>
                <c:pt idx="2">
                  <c:v>0.93568554721874364</c:v>
                </c:pt>
                <c:pt idx="3">
                  <c:v>0.8878228576721402</c:v>
                </c:pt>
                <c:pt idx="4">
                  <c:v>0.85832006575296194</c:v>
                </c:pt>
                <c:pt idx="5">
                  <c:v>0.84835335467358275</c:v>
                </c:pt>
                <c:pt idx="6">
                  <c:v>0.85832006575296194</c:v>
                </c:pt>
                <c:pt idx="7">
                  <c:v>0.8878228576721402</c:v>
                </c:pt>
                <c:pt idx="8">
                  <c:v>0.93568554721874364</c:v>
                </c:pt>
                <c:pt idx="9">
                  <c:v>1</c:v>
                </c:pt>
                <c:pt idx="10">
                  <c:v>1.078202201739513</c:v>
                </c:pt>
                <c:pt idx="11">
                  <c:v>1.1671744774352459</c:v>
                </c:pt>
                <c:pt idx="12">
                  <c:v>1.2633697832234623</c:v>
                </c:pt>
                <c:pt idx="13">
                  <c:v>1.362953115824227</c:v>
                </c:pt>
                <c:pt idx="14">
                  <c:v>1.4619544020201261</c:v>
                </c:pt>
                <c:pt idx="15">
                  <c:v>1.5564267729471537</c:v>
                </c:pt>
              </c:numCache>
            </c:numRef>
          </c:val>
        </c:ser>
        <c:ser>
          <c:idx val="8"/>
          <c:order val="8"/>
          <c:val>
            <c:numRef>
              <c:f>Поверхность!$J$7:$J$22</c:f>
              <c:numCache>
                <c:formatCode>General</c:formatCode>
                <c:ptCount val="16"/>
                <c:pt idx="0">
                  <c:v>0.91102772430426682</c:v>
                </c:pt>
                <c:pt idx="1">
                  <c:v>0.83282552256475406</c:v>
                </c:pt>
                <c:pt idx="2">
                  <c:v>0.76851106978349759</c:v>
                </c:pt>
                <c:pt idx="3">
                  <c:v>0.72064838023689415</c:v>
                </c:pt>
                <c:pt idx="4">
                  <c:v>0.69114558831771589</c:v>
                </c:pt>
                <c:pt idx="5">
                  <c:v>0.6811788772383367</c:v>
                </c:pt>
                <c:pt idx="6">
                  <c:v>0.69114558831771589</c:v>
                </c:pt>
                <c:pt idx="7">
                  <c:v>0.72064838023689415</c:v>
                </c:pt>
                <c:pt idx="8">
                  <c:v>0.76851106978349759</c:v>
                </c:pt>
                <c:pt idx="9">
                  <c:v>0.83282552256475406</c:v>
                </c:pt>
                <c:pt idx="10">
                  <c:v>0.91102772430426682</c:v>
                </c:pt>
                <c:pt idx="11">
                  <c:v>1</c:v>
                </c:pt>
                <c:pt idx="12">
                  <c:v>1.0961953057882161</c:v>
                </c:pt>
                <c:pt idx="13">
                  <c:v>1.195778638388981</c:v>
                </c:pt>
                <c:pt idx="14">
                  <c:v>1.2947799245848801</c:v>
                </c:pt>
                <c:pt idx="15">
                  <c:v>1.3892522955119078</c:v>
                </c:pt>
              </c:numCache>
            </c:numRef>
          </c:val>
        </c:ser>
        <c:ser>
          <c:idx val="9"/>
          <c:order val="9"/>
          <c:val>
            <c:numRef>
              <c:f>Поверхность!$K$7:$K$22</c:f>
              <c:numCache>
                <c:formatCode>General</c:formatCode>
                <c:ptCount val="16"/>
                <c:pt idx="0">
                  <c:v>0.71524908591528569</c:v>
                </c:pt>
                <c:pt idx="1">
                  <c:v>0.63704688417577282</c:v>
                </c:pt>
                <c:pt idx="2">
                  <c:v>0.57273243139451646</c:v>
                </c:pt>
                <c:pt idx="3">
                  <c:v>0.52486974184791302</c:v>
                </c:pt>
                <c:pt idx="4">
                  <c:v>0.49536694992873476</c:v>
                </c:pt>
                <c:pt idx="5">
                  <c:v>0.48540023884935557</c:v>
                </c:pt>
                <c:pt idx="6">
                  <c:v>0.49536694992873476</c:v>
                </c:pt>
                <c:pt idx="7">
                  <c:v>0.52486974184791302</c:v>
                </c:pt>
                <c:pt idx="8">
                  <c:v>0.57273243139451646</c:v>
                </c:pt>
                <c:pt idx="9">
                  <c:v>0.63704688417577282</c:v>
                </c:pt>
                <c:pt idx="10">
                  <c:v>0.71524908591528569</c:v>
                </c:pt>
                <c:pt idx="11">
                  <c:v>0.80422136161101876</c:v>
                </c:pt>
                <c:pt idx="12">
                  <c:v>0.90041666739923509</c:v>
                </c:pt>
                <c:pt idx="13">
                  <c:v>0.99999999999999978</c:v>
                </c:pt>
                <c:pt idx="14">
                  <c:v>1.0990012861958989</c:v>
                </c:pt>
                <c:pt idx="15">
                  <c:v>1.1934736571229265</c:v>
                </c:pt>
              </c:numCache>
            </c:numRef>
          </c:val>
        </c:ser>
        <c:ser>
          <c:idx val="10"/>
          <c:order val="10"/>
          <c:val>
            <c:numRef>
              <c:f>Поверхность!$L$7:$L$22</c:f>
              <c:numCache>
                <c:formatCode>General</c:formatCode>
                <c:ptCount val="16"/>
                <c:pt idx="0">
                  <c:v>0.52177542879235905</c:v>
                </c:pt>
                <c:pt idx="1">
                  <c:v>0.44357322705284619</c:v>
                </c:pt>
                <c:pt idx="2">
                  <c:v>0.37925877427158972</c:v>
                </c:pt>
                <c:pt idx="3">
                  <c:v>0.33139608472498633</c:v>
                </c:pt>
                <c:pt idx="4">
                  <c:v>0.30189329280580807</c:v>
                </c:pt>
                <c:pt idx="5">
                  <c:v>0.29192658172642888</c:v>
                </c:pt>
                <c:pt idx="6">
                  <c:v>0.30189329280580807</c:v>
                </c:pt>
                <c:pt idx="7">
                  <c:v>0.33139608472498633</c:v>
                </c:pt>
                <c:pt idx="8">
                  <c:v>0.37925877427158972</c:v>
                </c:pt>
                <c:pt idx="9">
                  <c:v>0.44357322705284619</c:v>
                </c:pt>
                <c:pt idx="10">
                  <c:v>0.52177542879235905</c:v>
                </c:pt>
                <c:pt idx="11">
                  <c:v>0.61074770448809212</c:v>
                </c:pt>
                <c:pt idx="12">
                  <c:v>0.70694301027630835</c:v>
                </c:pt>
                <c:pt idx="13">
                  <c:v>0.80652634287707303</c:v>
                </c:pt>
                <c:pt idx="14">
                  <c:v>0.90552762907297235</c:v>
                </c:pt>
                <c:pt idx="15">
                  <c:v>0.99999999999999978</c:v>
                </c:pt>
              </c:numCache>
            </c:numRef>
          </c:val>
        </c:ser>
        <c:bandFmts>
          <c:bandFmt>
            <c:idx val="0"/>
            <c:spPr>
              <a:solidFill>
                <a:srgbClr val="FFFF00"/>
              </a:solidFill>
            </c:spPr>
          </c:bandFmt>
          <c:bandFmt>
            <c:idx val="1"/>
            <c:spPr>
              <a:solidFill>
                <a:schemeClr val="tx2">
                  <a:lumMod val="40000"/>
                  <a:lumOff val="60000"/>
                </a:schemeClr>
              </a:solidFill>
            </c:spPr>
          </c:bandFmt>
          <c:bandFmt>
            <c:idx val="2"/>
            <c:spPr>
              <a:solidFill>
                <a:srgbClr val="F57398"/>
              </a:solidFill>
            </c:spPr>
          </c:bandFmt>
          <c:bandFmt>
            <c:idx val="3"/>
            <c:spPr>
              <a:solidFill>
                <a:srgbClr val="7030A0"/>
              </a:solidFill>
            </c:spPr>
          </c:bandFmt>
        </c:bandFmts>
        <c:axId val="177256320"/>
        <c:axId val="177266688"/>
        <c:axId val="215376320"/>
      </c:surface3DChart>
      <c:catAx>
        <c:axId val="177256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77266688"/>
        <c:crosses val="autoZero"/>
        <c:auto val="1"/>
        <c:lblAlgn val="ctr"/>
        <c:lblOffset val="100"/>
        <c:noMultiLvlLbl val="0"/>
      </c:catAx>
      <c:valAx>
        <c:axId val="17726668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Z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148731408573928E-2"/>
              <c:y val="0.3854070926556175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77256320"/>
        <c:crosses val="autoZero"/>
        <c:crossBetween val="midCat"/>
      </c:valAx>
      <c:serAx>
        <c:axId val="215376320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Y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0.67845363079615051"/>
              <c:y val="0.92482966483409523"/>
            </c:manualLayout>
          </c:layout>
          <c:overlay val="0"/>
        </c:title>
        <c:majorTickMark val="out"/>
        <c:minorTickMark val="none"/>
        <c:tickLblPos val="nextTo"/>
        <c:crossAx val="177266688"/>
        <c:crosses val="autoZero"/>
      </c:serAx>
      <c:spPr>
        <a:gradFill>
          <a:gsLst>
            <a:gs pos="0">
              <a:srgbClr val="FBEAC7"/>
            </a:gs>
            <a:gs pos="17999">
              <a:srgbClr val="FEE7F2"/>
            </a:gs>
            <a:gs pos="36000">
              <a:srgbClr val="FAC77D"/>
            </a:gs>
            <a:gs pos="61000">
              <a:srgbClr val="FBA97D"/>
            </a:gs>
            <a:gs pos="82001">
              <a:srgbClr val="FBD49C"/>
            </a:gs>
            <a:gs pos="100000">
              <a:srgbClr val="FEE7F2"/>
            </a:gs>
          </a:gsLst>
          <a:lin ang="2700000" scaled="0"/>
        </a:gradFill>
      </c:spPr>
    </c:plotArea>
    <c:plotVisOnly val="1"/>
    <c:dispBlanksAs val="zero"/>
    <c:showDLblsOverMax val="0"/>
  </c:chart>
  <c:spPr>
    <a:gradFill>
      <a:gsLst>
        <a:gs pos="0">
          <a:srgbClr val="FBEAC7"/>
        </a:gs>
        <a:gs pos="17999">
          <a:srgbClr val="FEE7F2"/>
        </a:gs>
        <a:gs pos="36000">
          <a:srgbClr val="FAC77D"/>
        </a:gs>
        <a:gs pos="61000">
          <a:srgbClr val="FBA97D"/>
        </a:gs>
        <a:gs pos="82001">
          <a:srgbClr val="FBD49C"/>
        </a:gs>
        <a:gs pos="100000">
          <a:srgbClr val="FEE7F2"/>
        </a:gs>
      </a:gsLst>
      <a:lin ang="2700000" scaled="0"/>
    </a:gra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85725</xdr:rowOff>
        </xdr:from>
        <xdr:to>
          <xdr:col>1</xdr:col>
          <xdr:colOff>1485900</xdr:colOff>
          <xdr:row>2</xdr:row>
          <xdr:rowOff>342900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</xdr:row>
          <xdr:rowOff>9525</xdr:rowOff>
        </xdr:from>
        <xdr:to>
          <xdr:col>2</xdr:col>
          <xdr:colOff>2076450</xdr:colOff>
          <xdr:row>2</xdr:row>
          <xdr:rowOff>1085850</xdr:rowOff>
        </xdr:to>
        <xdr:sp macro="" textlink="">
          <xdr:nvSpPr>
            <xdr:cNvPr id="1026" name="AutoShape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2</xdr:col>
      <xdr:colOff>1952625</xdr:colOff>
      <xdr:row>2</xdr:row>
      <xdr:rowOff>95250</xdr:rowOff>
    </xdr:from>
    <xdr:ext cx="697499" cy="264560"/>
    <xdr:sp macro="" textlink="">
      <xdr:nvSpPr>
        <xdr:cNvPr id="2" name="TextBox 1"/>
        <xdr:cNvSpPr txBox="1"/>
      </xdr:nvSpPr>
      <xdr:spPr>
        <a:xfrm>
          <a:off x="4371975" y="666750"/>
          <a:ext cx="6974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100"/>
            <a:t>если</a:t>
          </a:r>
          <a:r>
            <a:rPr lang="en-US" sz="1100"/>
            <a:t> x&gt;0</a:t>
          </a:r>
          <a:endParaRPr lang="ru-RU" sz="1100"/>
        </a:p>
      </xdr:txBody>
    </xdr:sp>
    <xdr:clientData/>
  </xdr:oneCellAnchor>
  <xdr:oneCellAnchor>
    <xdr:from>
      <xdr:col>2</xdr:col>
      <xdr:colOff>2074334</xdr:colOff>
      <xdr:row>2</xdr:row>
      <xdr:rowOff>735541</xdr:rowOff>
    </xdr:from>
    <xdr:ext cx="1235091" cy="436786"/>
    <xdr:sp macro="" textlink="">
      <xdr:nvSpPr>
        <xdr:cNvPr id="3" name="TextBox 2"/>
        <xdr:cNvSpPr txBox="1"/>
      </xdr:nvSpPr>
      <xdr:spPr>
        <a:xfrm>
          <a:off x="4307417" y="1455208"/>
          <a:ext cx="123509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ru-RU" sz="1100"/>
            <a:t>в остальных случаях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</xdr:row>
          <xdr:rowOff>171450</xdr:rowOff>
        </xdr:from>
        <xdr:to>
          <xdr:col>3</xdr:col>
          <xdr:colOff>1428750</xdr:colOff>
          <xdr:row>2</xdr:row>
          <xdr:rowOff>1162050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3</xdr:col>
      <xdr:colOff>1471083</xdr:colOff>
      <xdr:row>2</xdr:row>
      <xdr:rowOff>201084</xdr:rowOff>
    </xdr:from>
    <xdr:ext cx="822020" cy="264560"/>
    <xdr:sp macro="" textlink="">
      <xdr:nvSpPr>
        <xdr:cNvPr id="4" name="TextBox 3"/>
        <xdr:cNvSpPr txBox="1"/>
      </xdr:nvSpPr>
      <xdr:spPr>
        <a:xfrm>
          <a:off x="6995583" y="920751"/>
          <a:ext cx="82202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100"/>
            <a:t>для -1≤</a:t>
          </a:r>
          <a:r>
            <a:rPr lang="en-US" sz="1100"/>
            <a:t>x&lt;0</a:t>
          </a:r>
          <a:endParaRPr lang="ru-RU" sz="1100"/>
        </a:p>
      </xdr:txBody>
    </xdr:sp>
    <xdr:clientData/>
  </xdr:oneCellAnchor>
  <xdr:oneCellAnchor>
    <xdr:from>
      <xdr:col>3</xdr:col>
      <xdr:colOff>1513417</xdr:colOff>
      <xdr:row>2</xdr:row>
      <xdr:rowOff>508000</xdr:rowOff>
    </xdr:from>
    <xdr:ext cx="740833" cy="264560"/>
    <xdr:sp macro="" textlink="">
      <xdr:nvSpPr>
        <xdr:cNvPr id="5" name="TextBox 4"/>
        <xdr:cNvSpPr txBox="1"/>
      </xdr:nvSpPr>
      <xdr:spPr>
        <a:xfrm>
          <a:off x="7037917" y="1227667"/>
          <a:ext cx="74083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ru-RU" sz="1100"/>
            <a:t>для</a:t>
          </a:r>
          <a:r>
            <a:rPr lang="ru-RU" sz="1100" baseline="0"/>
            <a:t> </a:t>
          </a:r>
          <a:r>
            <a:rPr lang="en-US" sz="1100" baseline="0"/>
            <a:t>x=0</a:t>
          </a:r>
          <a:endParaRPr lang="ru-RU" sz="1100"/>
        </a:p>
      </xdr:txBody>
    </xdr:sp>
    <xdr:clientData/>
  </xdr:oneCellAnchor>
  <xdr:oneCellAnchor>
    <xdr:from>
      <xdr:col>3</xdr:col>
      <xdr:colOff>1471084</xdr:colOff>
      <xdr:row>2</xdr:row>
      <xdr:rowOff>836083</xdr:rowOff>
    </xdr:from>
    <xdr:ext cx="778803" cy="264560"/>
    <xdr:sp macro="" textlink="">
      <xdr:nvSpPr>
        <xdr:cNvPr id="6" name="TextBox 5"/>
        <xdr:cNvSpPr txBox="1"/>
      </xdr:nvSpPr>
      <xdr:spPr>
        <a:xfrm>
          <a:off x="6995584" y="1555750"/>
          <a:ext cx="77880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100"/>
            <a:t>для</a:t>
          </a:r>
          <a:r>
            <a:rPr lang="ru-RU" sz="1100" baseline="0"/>
            <a:t> </a:t>
          </a:r>
          <a:r>
            <a:rPr lang="en-US" sz="1100" baseline="0"/>
            <a:t>0&lt;x≤1</a:t>
          </a:r>
          <a:endParaRPr lang="ru-RU" sz="1100"/>
        </a:p>
      </xdr:txBody>
    </xdr:sp>
    <xdr:clientData/>
  </xdr:oneCellAnchor>
  <xdr:twoCellAnchor>
    <xdr:from>
      <xdr:col>2</xdr:col>
      <xdr:colOff>875531</xdr:colOff>
      <xdr:row>18</xdr:row>
      <xdr:rowOff>45218</xdr:rowOff>
    </xdr:from>
    <xdr:to>
      <xdr:col>3</xdr:col>
      <xdr:colOff>2163811</xdr:colOff>
      <xdr:row>38</xdr:row>
      <xdr:rowOff>66386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0</xdr:colOff>
      <xdr:row>19</xdr:row>
      <xdr:rowOff>0</xdr:rowOff>
    </xdr:from>
    <xdr:to>
      <xdr:col>16</xdr:col>
      <xdr:colOff>354157</xdr:colOff>
      <xdr:row>39</xdr:row>
      <xdr:rowOff>171450</xdr:rowOff>
    </xdr:to>
    <xdr:pic>
      <xdr:nvPicPr>
        <xdr:cNvPr id="11" name="Рисунок 10" descr="http://www.excelworld.ru/_fr/75/2674507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4909" y="5221432"/>
          <a:ext cx="6943725" cy="398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2</xdr:row>
      <xdr:rowOff>95250</xdr:rowOff>
    </xdr:from>
    <xdr:to>
      <xdr:col>9</xdr:col>
      <xdr:colOff>123825</xdr:colOff>
      <xdr:row>22</xdr:row>
      <xdr:rowOff>116418</xdr:rowOff>
    </xdr:to>
    <xdr:graphicFrame macro="">
      <xdr:nvGraphicFramePr>
        <xdr:cNvPr id="17" name="Диаграмма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22</xdr:row>
      <xdr:rowOff>19050</xdr:rowOff>
    </xdr:from>
    <xdr:to>
      <xdr:col>12</xdr:col>
      <xdr:colOff>19050</xdr:colOff>
      <xdr:row>45</xdr:row>
      <xdr:rowOff>104775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0"/>
  <sheetViews>
    <sheetView tabSelected="1" topLeftCell="A4" zoomScale="110" zoomScaleNormal="110" workbookViewId="0">
      <selection activeCell="B26" sqref="B26"/>
    </sheetView>
  </sheetViews>
  <sheetFormatPr defaultRowHeight="15" x14ac:dyDescent="0.25"/>
  <cols>
    <col min="1" max="1" width="9.85546875" customWidth="1"/>
    <col min="2" max="2" width="23.5703125" customWidth="1"/>
    <col min="3" max="3" width="49.42578125" customWidth="1"/>
    <col min="4" max="4" width="38.5703125" customWidth="1"/>
    <col min="5" max="5" width="12.42578125" customWidth="1"/>
    <col min="6" max="6" width="5.140625" customWidth="1"/>
    <col min="7" max="7" width="2.5703125" customWidth="1"/>
    <col min="8" max="8" width="5.85546875" customWidth="1"/>
  </cols>
  <sheetData>
    <row r="1" spans="1:10" ht="42" customHeight="1" x14ac:dyDescent="0.25">
      <c r="A1" s="3" t="s">
        <v>0</v>
      </c>
      <c r="B1" s="12" t="s">
        <v>1</v>
      </c>
      <c r="C1" s="12"/>
      <c r="D1" s="12"/>
      <c r="E1" s="3"/>
      <c r="F1" s="2"/>
      <c r="G1" s="2"/>
      <c r="H1" t="s">
        <v>11</v>
      </c>
      <c r="I1" t="s">
        <v>12</v>
      </c>
      <c r="J1" t="s">
        <v>13</v>
      </c>
    </row>
    <row r="2" spans="1:10" x14ac:dyDescent="0.25">
      <c r="A2" s="12" t="s">
        <v>6</v>
      </c>
      <c r="B2" s="8" t="s">
        <v>2</v>
      </c>
      <c r="C2" s="3" t="s">
        <v>3</v>
      </c>
      <c r="D2" s="3" t="s">
        <v>4</v>
      </c>
      <c r="E2" s="6"/>
      <c r="F2" s="2"/>
      <c r="G2" s="2"/>
      <c r="H2">
        <v>0.83</v>
      </c>
      <c r="I2">
        <v>1.2549999999999999</v>
      </c>
      <c r="J2" s="9">
        <v>2</v>
      </c>
    </row>
    <row r="3" spans="1:10" ht="114" customHeight="1" x14ac:dyDescent="0.25">
      <c r="A3" s="12"/>
      <c r="B3" s="3"/>
      <c r="C3" s="3"/>
      <c r="D3" s="3"/>
      <c r="E3" s="3" t="s">
        <v>5</v>
      </c>
      <c r="F3" s="3">
        <v>-1.4</v>
      </c>
      <c r="G3" s="3">
        <v>1</v>
      </c>
    </row>
    <row r="4" spans="1:10" x14ac:dyDescent="0.25">
      <c r="A4" s="4">
        <v>-1</v>
      </c>
      <c r="B4" s="4">
        <f>SQRT(H$2*A4^2+ABS(A4-H$2))</f>
        <v>1.6309506430300091</v>
      </c>
      <c r="C4" s="4">
        <f>IF(A4&gt;0,TAN((I$2-A4)*I$2*A4/(2*SQRT(A4))),A4/I$2-EXP(A4))</f>
        <v>-1.1646921901754266</v>
      </c>
      <c r="D4" s="4">
        <f>IF(AND(OR(A4&gt;-1,A4=-1),A4&lt;0),(2+POWER(SIN(A4),2))^(1/3),IF(A4=0,LOG(J$2,2)/A4,COS(J$2-POWER(A4,3))))</f>
        <v>1.3938631759919551</v>
      </c>
      <c r="E4" s="7" t="str">
        <f>IF(F3&lt;=D4&lt;=G3,"да","нет")</f>
        <v>нет</v>
      </c>
      <c r="F4" s="1"/>
      <c r="G4" s="1"/>
    </row>
    <row r="5" spans="1:10" x14ac:dyDescent="0.25">
      <c r="A5" s="4">
        <v>-0.8</v>
      </c>
      <c r="B5" s="4">
        <f t="shared" ref="B5:B14" si="0">SQRT(H$2*A5^2+ABS(A5-H$2))</f>
        <v>1.470102037274964</v>
      </c>
      <c r="C5" s="4">
        <f t="shared" ref="C5:C14" si="1">IF(A5&gt;0,TAN((I$2-A5)*I$2*A5/(2*SQRT(A5))),A5/I$2-EXP(A5))</f>
        <v>-1.0867791633204089</v>
      </c>
      <c r="D5" s="4">
        <f>IF(AND(OR(A5&gt;-1,A5=-1),A5&lt;0),(2+POWER(SIN(A5),2))^(1/3),IF(A5=0,LOG(J$2,2)/A5,COS(J$2-POWER(A5,3))))</f>
        <v>1.3598456718534166</v>
      </c>
      <c r="E5" s="7" t="str">
        <f t="shared" ref="E5:E14" si="2">IF(F4&lt;=D5&lt;=G4,"да","нет")</f>
        <v>нет</v>
      </c>
      <c r="F5" s="1"/>
      <c r="G5" s="1"/>
    </row>
    <row r="6" spans="1:10" x14ac:dyDescent="0.25">
      <c r="A6" s="4">
        <v>-0.6</v>
      </c>
      <c r="B6" s="4">
        <f t="shared" si="0"/>
        <v>1.314838393111488</v>
      </c>
      <c r="C6" s="4">
        <f t="shared" si="1"/>
        <v>-1.026899285496417</v>
      </c>
      <c r="D6" s="4">
        <f>IF(AND(OR(A6&gt;-1,A6=-1),A6&lt;0),(2+POWER(SIN(A6),2))^(1/3),IF(A6=0,LOG(J$2,2)/A6,COS(J$2-POWER(A6,3))))</f>
        <v>1.323596924220293</v>
      </c>
      <c r="E6" s="7" t="str">
        <f t="shared" si="2"/>
        <v>нет</v>
      </c>
      <c r="F6" s="1"/>
      <c r="G6" s="1"/>
    </row>
    <row r="7" spans="1:10" x14ac:dyDescent="0.25">
      <c r="A7" s="4">
        <v>-0.4</v>
      </c>
      <c r="B7" s="4">
        <f t="shared" si="0"/>
        <v>1.1673902518009991</v>
      </c>
      <c r="C7" s="4">
        <f t="shared" si="1"/>
        <v>-0.989045145637233</v>
      </c>
      <c r="D7" s="4">
        <f>IF(AND(OR(A7&gt;-1,A7=-1),A7&lt;0),(2+POWER(SIN(A7),2))^(1/3),IF(A7=0,LOG(J$2,2)/A7,COS(J$2-POWER(A7,3))))</f>
        <v>1.2909922948855603</v>
      </c>
      <c r="E7" s="7" t="str">
        <f t="shared" si="2"/>
        <v>нет</v>
      </c>
      <c r="F7" s="1"/>
      <c r="G7" s="1"/>
    </row>
    <row r="8" spans="1:10" x14ac:dyDescent="0.25">
      <c r="A8" s="4">
        <v>-0.2</v>
      </c>
      <c r="B8" s="4">
        <f t="shared" si="0"/>
        <v>1.0311159003720194</v>
      </c>
      <c r="C8" s="4">
        <f t="shared" si="1"/>
        <v>-0.9780933028787786</v>
      </c>
      <c r="D8" s="4">
        <f>IF(AND(OR(A8&gt;-1,A8=-1),A8&lt;0),(2+POWER(SIN(A8),2))^(1/3),IF(A8=0,LOG(J$2,2)/A8,COS(J$2-POWER(A8,3))))</f>
        <v>1.2681551951319439</v>
      </c>
      <c r="E8" s="7" t="str">
        <f t="shared" si="2"/>
        <v>нет</v>
      </c>
      <c r="F8" s="1"/>
      <c r="G8" s="1"/>
    </row>
    <row r="9" spans="1:10" x14ac:dyDescent="0.25">
      <c r="A9" s="4">
        <v>0</v>
      </c>
      <c r="B9" s="4">
        <f t="shared" si="0"/>
        <v>0.91104335791442992</v>
      </c>
      <c r="C9" s="4">
        <f t="shared" si="1"/>
        <v>-1</v>
      </c>
      <c r="D9" s="4">
        <f>IF(AND(OR(A9&gt;-1,A9=-1),A9&lt;0),(2+POWER(SIN(A9),2))^(1/3),IF(A2=0,LOG(J$2,2)/A9,COS(J$2-POWER(A9,3))))</f>
        <v>-0.41614683654714241</v>
      </c>
      <c r="E9" s="7" t="str">
        <f t="shared" si="2"/>
        <v>да</v>
      </c>
      <c r="F9" s="1"/>
      <c r="G9" s="1"/>
    </row>
    <row r="10" spans="1:10" x14ac:dyDescent="0.25">
      <c r="A10" s="4">
        <v>0.2</v>
      </c>
      <c r="B10" s="4">
        <f t="shared" si="0"/>
        <v>0.81437092286009327</v>
      </c>
      <c r="C10" s="4">
        <f t="shared" si="1"/>
        <v>0.30502555064277193</v>
      </c>
      <c r="D10" s="4">
        <f>IF(AND(OR(A10&gt;-1,A10=-1),A10&lt;0),(2+POWER(SIN(A10),2))^(1/3),IF(A10=0,LOG(J$2,2)/A10,COS(J$2-POWER(A10,3))))</f>
        <v>-0.40885921809792181</v>
      </c>
      <c r="E10" s="7" t="str">
        <f t="shared" si="2"/>
        <v>да</v>
      </c>
    </row>
    <row r="11" spans="1:10" x14ac:dyDescent="0.25">
      <c r="A11" s="4">
        <v>0.4</v>
      </c>
      <c r="B11" s="4">
        <f t="shared" si="0"/>
        <v>0.75019997334044208</v>
      </c>
      <c r="C11" s="4">
        <f t="shared" si="1"/>
        <v>0.3529723094988631</v>
      </c>
      <c r="D11" s="4">
        <f t="shared" ref="D11:D14" si="3">IF(AND(OR(A11&gt;-1,A11=-1),A11&lt;0),(2+POWER(SIN(A11),2))^(1/3),IF(A11=0,LOG(J$2,2)/A11,COS(J$2-POWER(A11,3))))</f>
        <v>-0.35713954305237205</v>
      </c>
      <c r="E11" s="7" t="str">
        <f t="shared" si="2"/>
        <v>да</v>
      </c>
    </row>
    <row r="12" spans="1:10" x14ac:dyDescent="0.25">
      <c r="A12" s="4">
        <v>0.6</v>
      </c>
      <c r="B12" s="4">
        <f t="shared" si="0"/>
        <v>0.72718635850791369</v>
      </c>
      <c r="C12" s="4">
        <f t="shared" si="1"/>
        <v>0.32958017088716568</v>
      </c>
      <c r="D12" s="4">
        <f t="shared" si="3"/>
        <v>-0.21159211615612961</v>
      </c>
      <c r="E12" s="7" t="str">
        <f t="shared" si="2"/>
        <v>да</v>
      </c>
    </row>
    <row r="13" spans="1:10" x14ac:dyDescent="0.25">
      <c r="A13" s="4">
        <v>0.8</v>
      </c>
      <c r="B13" s="4">
        <f t="shared" si="0"/>
        <v>0.74913283201312175</v>
      </c>
      <c r="C13" s="4">
        <f t="shared" si="1"/>
        <v>0.26107010491625499</v>
      </c>
      <c r="D13" s="4">
        <f t="shared" si="3"/>
        <v>8.2701761213060401E-2</v>
      </c>
      <c r="E13" s="7" t="str">
        <f t="shared" si="2"/>
        <v>нет</v>
      </c>
    </row>
    <row r="14" spans="1:10" x14ac:dyDescent="0.25">
      <c r="A14" s="4">
        <v>1</v>
      </c>
      <c r="B14" s="4">
        <f t="shared" si="0"/>
        <v>1</v>
      </c>
      <c r="C14" s="4">
        <f t="shared" si="1"/>
        <v>0.16139228630271316</v>
      </c>
      <c r="D14" s="4">
        <f t="shared" si="3"/>
        <v>0.54030230586813977</v>
      </c>
      <c r="E14" s="7" t="str">
        <f t="shared" si="2"/>
        <v>нет</v>
      </c>
    </row>
    <row r="15" spans="1:10" x14ac:dyDescent="0.25">
      <c r="A15" s="5" t="s">
        <v>7</v>
      </c>
      <c r="B15" s="5"/>
      <c r="C15" s="5"/>
      <c r="D15" s="5"/>
      <c r="E15" s="5"/>
    </row>
    <row r="16" spans="1:10" x14ac:dyDescent="0.25">
      <c r="A16" s="5" t="s">
        <v>8</v>
      </c>
      <c r="B16" s="5">
        <f>MIN(B4:B14)</f>
        <v>0.72718635850791369</v>
      </c>
      <c r="C16" s="5">
        <f>MIN(C4:C14)</f>
        <v>-1.1646921901754266</v>
      </c>
      <c r="D16" s="5">
        <f>MIN(D4:D14)</f>
        <v>-0.41614683654714241</v>
      </c>
      <c r="E16" s="5"/>
    </row>
    <row r="17" spans="1:5" x14ac:dyDescent="0.25">
      <c r="A17" s="5" t="s">
        <v>9</v>
      </c>
      <c r="B17" s="5">
        <f>MAX(B4:B14)</f>
        <v>1.6309506430300091</v>
      </c>
      <c r="C17" s="5">
        <f t="shared" ref="C17:D17" si="4">MAX(C4:C14)</f>
        <v>0.3529723094988631</v>
      </c>
      <c r="D17" s="5">
        <f t="shared" si="4"/>
        <v>1.3938631759919551</v>
      </c>
      <c r="E17" s="5"/>
    </row>
    <row r="18" spans="1:5" x14ac:dyDescent="0.25">
      <c r="A18" s="5" t="s">
        <v>10</v>
      </c>
      <c r="B18" s="5"/>
      <c r="C18" s="5"/>
      <c r="D18" s="5"/>
      <c r="E18" s="5"/>
    </row>
    <row r="40" spans="2:2" x14ac:dyDescent="0.25">
      <c r="B40" t="s">
        <v>22</v>
      </c>
    </row>
  </sheetData>
  <mergeCells count="2">
    <mergeCell ref="B1:D1"/>
    <mergeCell ref="A2:A3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>
              <from>
                <xdr:col>1</xdr:col>
                <xdr:colOff>0</xdr:colOff>
                <xdr:row>2</xdr:row>
                <xdr:rowOff>85725</xdr:rowOff>
              </from>
              <to>
                <xdr:col>1</xdr:col>
                <xdr:colOff>1485900</xdr:colOff>
                <xdr:row>2</xdr:row>
                <xdr:rowOff>342900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26" r:id="rId6">
          <objectPr defaultSize="0" autoPict="0" r:id="rId7">
            <anchor moveWithCells="1">
              <from>
                <xdr:col>2</xdr:col>
                <xdr:colOff>57150</xdr:colOff>
                <xdr:row>2</xdr:row>
                <xdr:rowOff>9525</xdr:rowOff>
              </from>
              <to>
                <xdr:col>2</xdr:col>
                <xdr:colOff>2076450</xdr:colOff>
                <xdr:row>2</xdr:row>
                <xdr:rowOff>1085850</xdr:rowOff>
              </to>
            </anchor>
          </objectPr>
        </oleObject>
      </mc:Choice>
      <mc:Fallback>
        <oleObject progId="Equation.3" shapeId="1026" r:id="rId6"/>
      </mc:Fallback>
    </mc:AlternateContent>
    <mc:AlternateContent xmlns:mc="http://schemas.openxmlformats.org/markup-compatibility/2006">
      <mc:Choice Requires="x14">
        <oleObject progId="Equation.3" shapeId="1027" r:id="rId8">
          <objectPr defaultSize="0" autoPict="0" r:id="rId9">
            <anchor moveWithCells="1">
              <from>
                <xdr:col>3</xdr:col>
                <xdr:colOff>28575</xdr:colOff>
                <xdr:row>2</xdr:row>
                <xdr:rowOff>171450</xdr:rowOff>
              </from>
              <to>
                <xdr:col>3</xdr:col>
                <xdr:colOff>1428750</xdr:colOff>
                <xdr:row>2</xdr:row>
                <xdr:rowOff>1162050</xdr:rowOff>
              </to>
            </anchor>
          </objectPr>
        </oleObject>
      </mc:Choice>
      <mc:Fallback>
        <oleObject progId="Equation.3" shapeId="1027" r:id="rId8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" sqref="B1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7" workbookViewId="0">
      <selection activeCell="O24" sqref="O24"/>
    </sheetView>
  </sheetViews>
  <sheetFormatPr defaultRowHeight="15" x14ac:dyDescent="0.25"/>
  <sheetData>
    <row r="1" spans="1:12" x14ac:dyDescent="0.25">
      <c r="A1" t="s">
        <v>15</v>
      </c>
      <c r="B1">
        <v>-0.5</v>
      </c>
      <c r="C1" t="s">
        <v>17</v>
      </c>
      <c r="D1">
        <v>-1</v>
      </c>
    </row>
    <row r="2" spans="1:12" x14ac:dyDescent="0.25">
      <c r="A2" t="s">
        <v>14</v>
      </c>
      <c r="B2">
        <v>1</v>
      </c>
      <c r="C2" t="s">
        <v>18</v>
      </c>
      <c r="D2">
        <v>1</v>
      </c>
    </row>
    <row r="3" spans="1:12" x14ac:dyDescent="0.25">
      <c r="A3" t="s">
        <v>16</v>
      </c>
      <c r="B3">
        <v>0.1</v>
      </c>
      <c r="C3" t="s">
        <v>19</v>
      </c>
      <c r="D3">
        <v>0.2</v>
      </c>
    </row>
    <row r="5" spans="1:12" x14ac:dyDescent="0.25">
      <c r="A5" s="13" t="s">
        <v>21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2" x14ac:dyDescent="0.25">
      <c r="A6" s="11" t="s">
        <v>20</v>
      </c>
      <c r="B6" s="10">
        <f>D1</f>
        <v>-1</v>
      </c>
      <c r="C6" s="10">
        <f>B6+0.2</f>
        <v>-0.8</v>
      </c>
      <c r="D6" s="10">
        <f t="shared" ref="D6:L6" si="0">C6+0.2</f>
        <v>-0.60000000000000009</v>
      </c>
      <c r="E6" s="10">
        <f t="shared" si="0"/>
        <v>-0.40000000000000008</v>
      </c>
      <c r="F6" s="10">
        <f t="shared" si="0"/>
        <v>-0.20000000000000007</v>
      </c>
      <c r="G6" s="10">
        <f t="shared" si="0"/>
        <v>0</v>
      </c>
      <c r="H6" s="10">
        <f t="shared" si="0"/>
        <v>0.2</v>
      </c>
      <c r="I6" s="10">
        <f t="shared" si="0"/>
        <v>0.4</v>
      </c>
      <c r="J6" s="10">
        <f t="shared" si="0"/>
        <v>0.60000000000000009</v>
      </c>
      <c r="K6" s="10">
        <f t="shared" si="0"/>
        <v>0.8</v>
      </c>
      <c r="L6" s="10">
        <f t="shared" si="0"/>
        <v>1</v>
      </c>
    </row>
    <row r="7" spans="1:12" x14ac:dyDescent="0.25">
      <c r="A7" s="10">
        <f>B1</f>
        <v>-0.5</v>
      </c>
      <c r="B7" s="5">
        <f>POWER(SIN($A$7),2)+POWER(COS(B$6),2)</f>
        <v>0.52177542879235905</v>
      </c>
      <c r="C7" s="5">
        <f t="shared" ref="C7:L7" si="1">POWER(SIN($A$7),2)+POWER(COS(C$6),2)</f>
        <v>0.71524908591528569</v>
      </c>
      <c r="D7" s="5">
        <f t="shared" si="1"/>
        <v>0.91102772430426682</v>
      </c>
      <c r="E7" s="5">
        <f t="shared" si="1"/>
        <v>1.078202201739513</v>
      </c>
      <c r="F7" s="5">
        <f t="shared" si="1"/>
        <v>1.1903793440673727</v>
      </c>
      <c r="G7" s="5">
        <f t="shared" si="1"/>
        <v>1.2298488470659301</v>
      </c>
      <c r="H7" s="5">
        <f t="shared" si="1"/>
        <v>1.1903793440673727</v>
      </c>
      <c r="I7" s="5">
        <f t="shared" si="1"/>
        <v>1.078202201739513</v>
      </c>
      <c r="J7" s="5">
        <f t="shared" si="1"/>
        <v>0.91102772430426682</v>
      </c>
      <c r="K7" s="5">
        <f t="shared" si="1"/>
        <v>0.71524908591528569</v>
      </c>
      <c r="L7" s="5">
        <f t="shared" si="1"/>
        <v>0.52177542879235905</v>
      </c>
    </row>
    <row r="8" spans="1:12" x14ac:dyDescent="0.25">
      <c r="A8" s="10">
        <f>A7+0.1</f>
        <v>-0.4</v>
      </c>
      <c r="B8" s="5">
        <f>POWER(SIN($A$8),2)+POWER(COS(B6),2)</f>
        <v>0.44357322705284619</v>
      </c>
      <c r="C8" s="5">
        <f t="shared" ref="C8:L8" si="2">POWER(SIN($A$8),2)+POWER(COS(C6),2)</f>
        <v>0.63704688417577282</v>
      </c>
      <c r="D8" s="5">
        <f t="shared" si="2"/>
        <v>0.83282552256475406</v>
      </c>
      <c r="E8" s="5">
        <f t="shared" si="2"/>
        <v>1</v>
      </c>
      <c r="F8" s="5">
        <f t="shared" si="2"/>
        <v>1.1121771423278599</v>
      </c>
      <c r="G8" s="5">
        <f t="shared" si="2"/>
        <v>1.1516466453264174</v>
      </c>
      <c r="H8" s="5">
        <f t="shared" si="2"/>
        <v>1.1121771423278599</v>
      </c>
      <c r="I8" s="5">
        <f t="shared" si="2"/>
        <v>1</v>
      </c>
      <c r="J8" s="5">
        <f t="shared" si="2"/>
        <v>0.83282552256475406</v>
      </c>
      <c r="K8" s="5">
        <f t="shared" si="2"/>
        <v>0.63704688417577282</v>
      </c>
      <c r="L8" s="5">
        <f t="shared" si="2"/>
        <v>0.44357322705284619</v>
      </c>
    </row>
    <row r="9" spans="1:12" x14ac:dyDescent="0.25">
      <c r="A9" s="10">
        <f t="shared" ref="A9:A22" si="3">A8+0.1</f>
        <v>-0.30000000000000004</v>
      </c>
      <c r="B9" s="5">
        <f>POWER(SIN($A$9),2)+POWER(COS(B6),2)</f>
        <v>0.37925877427158972</v>
      </c>
      <c r="C9" s="5">
        <f t="shared" ref="C9:L9" si="4">POWER(SIN($A$9),2)+POWER(COS(C6),2)</f>
        <v>0.57273243139451646</v>
      </c>
      <c r="D9" s="5">
        <f t="shared" si="4"/>
        <v>0.76851106978349759</v>
      </c>
      <c r="E9" s="5">
        <f t="shared" si="4"/>
        <v>0.93568554721874364</v>
      </c>
      <c r="F9" s="5">
        <f t="shared" si="4"/>
        <v>1.0478626895466034</v>
      </c>
      <c r="G9" s="5">
        <f t="shared" si="4"/>
        <v>1.0873321925451609</v>
      </c>
      <c r="H9" s="5">
        <f t="shared" si="4"/>
        <v>1.0478626895466034</v>
      </c>
      <c r="I9" s="5">
        <f t="shared" si="4"/>
        <v>0.93568554721874364</v>
      </c>
      <c r="J9" s="5">
        <f t="shared" si="4"/>
        <v>0.76851106978349759</v>
      </c>
      <c r="K9" s="5">
        <f t="shared" si="4"/>
        <v>0.57273243139451646</v>
      </c>
      <c r="L9" s="5">
        <f t="shared" si="4"/>
        <v>0.37925877427158972</v>
      </c>
    </row>
    <row r="10" spans="1:12" x14ac:dyDescent="0.25">
      <c r="A10" s="10">
        <f t="shared" si="3"/>
        <v>-0.20000000000000004</v>
      </c>
      <c r="B10" s="5">
        <f>POWER(SIN($A$10),2)+POWER(COS(B$6),2)</f>
        <v>0.33139608472498633</v>
      </c>
      <c r="C10" s="5">
        <f t="shared" ref="C10:L10" si="5">POWER(SIN($A$10),2)+POWER(COS(C6),2)</f>
        <v>0.52486974184791302</v>
      </c>
      <c r="D10" s="5">
        <f t="shared" si="5"/>
        <v>0.72064838023689415</v>
      </c>
      <c r="E10" s="5">
        <f t="shared" si="5"/>
        <v>0.8878228576721402</v>
      </c>
      <c r="F10" s="5">
        <f t="shared" si="5"/>
        <v>1</v>
      </c>
      <c r="G10" s="5">
        <f t="shared" si="5"/>
        <v>1.0394695029985574</v>
      </c>
      <c r="H10" s="5">
        <f t="shared" si="5"/>
        <v>1</v>
      </c>
      <c r="I10" s="5">
        <f t="shared" si="5"/>
        <v>0.8878228576721402</v>
      </c>
      <c r="J10" s="5">
        <f t="shared" si="5"/>
        <v>0.72064838023689415</v>
      </c>
      <c r="K10" s="5">
        <f t="shared" si="5"/>
        <v>0.52486974184791302</v>
      </c>
      <c r="L10" s="5">
        <f t="shared" si="5"/>
        <v>0.33139608472498633</v>
      </c>
    </row>
    <row r="11" spans="1:12" x14ac:dyDescent="0.25">
      <c r="A11" s="10">
        <f t="shared" si="3"/>
        <v>-0.10000000000000003</v>
      </c>
      <c r="B11" s="5">
        <f>POWER(SIN($A$11),2)+POWER(COS(B$6),2)</f>
        <v>0.30189329280580807</v>
      </c>
      <c r="C11" s="5">
        <f t="shared" ref="C11:L11" si="6">POWER(SIN($A$11),2)+POWER(COS(C$6),2)</f>
        <v>0.49536694992873476</v>
      </c>
      <c r="D11" s="5">
        <f t="shared" si="6"/>
        <v>0.69114558831771589</v>
      </c>
      <c r="E11" s="5">
        <f t="shared" si="6"/>
        <v>0.85832006575296194</v>
      </c>
      <c r="F11" s="5">
        <f t="shared" si="6"/>
        <v>0.97049720808082174</v>
      </c>
      <c r="G11" s="5">
        <f t="shared" si="6"/>
        <v>1.0099667110793793</v>
      </c>
      <c r="H11" s="5">
        <f t="shared" si="6"/>
        <v>0.97049720808082174</v>
      </c>
      <c r="I11" s="5">
        <f t="shared" si="6"/>
        <v>0.85832006575296194</v>
      </c>
      <c r="J11" s="5">
        <f t="shared" si="6"/>
        <v>0.69114558831771589</v>
      </c>
      <c r="K11" s="5">
        <f t="shared" si="6"/>
        <v>0.49536694992873476</v>
      </c>
      <c r="L11" s="5">
        <f t="shared" si="6"/>
        <v>0.30189329280580807</v>
      </c>
    </row>
    <row r="12" spans="1:12" x14ac:dyDescent="0.25">
      <c r="A12" s="10">
        <f t="shared" si="3"/>
        <v>0</v>
      </c>
      <c r="B12" s="5">
        <f>POWER(SIN($A$12),2)+POWER(COS(B$6),2)</f>
        <v>0.29192658172642888</v>
      </c>
      <c r="C12" s="5">
        <f t="shared" ref="C12:L12" si="7">POWER(SIN($A$12),2)+POWER(COS(C$6),2)</f>
        <v>0.48540023884935557</v>
      </c>
      <c r="D12" s="5">
        <f t="shared" si="7"/>
        <v>0.6811788772383367</v>
      </c>
      <c r="E12" s="5">
        <f t="shared" si="7"/>
        <v>0.84835335467358275</v>
      </c>
      <c r="F12" s="5">
        <f t="shared" si="7"/>
        <v>0.96053049700144255</v>
      </c>
      <c r="G12" s="5">
        <f t="shared" si="7"/>
        <v>1</v>
      </c>
      <c r="H12" s="5">
        <f t="shared" si="7"/>
        <v>0.96053049700144255</v>
      </c>
      <c r="I12" s="5">
        <f t="shared" si="7"/>
        <v>0.84835335467358275</v>
      </c>
      <c r="J12" s="5">
        <f t="shared" si="7"/>
        <v>0.6811788772383367</v>
      </c>
      <c r="K12" s="5">
        <f t="shared" si="7"/>
        <v>0.48540023884935557</v>
      </c>
      <c r="L12" s="5">
        <f t="shared" si="7"/>
        <v>0.29192658172642888</v>
      </c>
    </row>
    <row r="13" spans="1:12" x14ac:dyDescent="0.25">
      <c r="A13" s="10">
        <f t="shared" si="3"/>
        <v>0.1</v>
      </c>
      <c r="B13" s="5">
        <f>POWER(SIN($A$13),2)+POWER(COS(B$6),2)</f>
        <v>0.30189329280580807</v>
      </c>
      <c r="C13" s="5">
        <f t="shared" ref="C13:L13" si="8">POWER(SIN($A$13),2)+POWER(COS(C$6),2)</f>
        <v>0.49536694992873476</v>
      </c>
      <c r="D13" s="5">
        <f t="shared" si="8"/>
        <v>0.69114558831771589</v>
      </c>
      <c r="E13" s="5">
        <f t="shared" si="8"/>
        <v>0.85832006575296194</v>
      </c>
      <c r="F13" s="5">
        <f t="shared" si="8"/>
        <v>0.97049720808082174</v>
      </c>
      <c r="G13" s="5">
        <f t="shared" si="8"/>
        <v>1.0099667110793791</v>
      </c>
      <c r="H13" s="5">
        <f t="shared" si="8"/>
        <v>0.97049720808082174</v>
      </c>
      <c r="I13" s="5">
        <f t="shared" si="8"/>
        <v>0.85832006575296194</v>
      </c>
      <c r="J13" s="5">
        <f t="shared" si="8"/>
        <v>0.69114558831771589</v>
      </c>
      <c r="K13" s="5">
        <f t="shared" si="8"/>
        <v>0.49536694992873476</v>
      </c>
      <c r="L13" s="5">
        <f t="shared" si="8"/>
        <v>0.30189329280580807</v>
      </c>
    </row>
    <row r="14" spans="1:12" x14ac:dyDescent="0.25">
      <c r="A14" s="10">
        <f t="shared" si="3"/>
        <v>0.2</v>
      </c>
      <c r="B14" s="5">
        <f>POWER(SIN($A$14),2)+POWER(COS(B$6),2)</f>
        <v>0.33139608472498633</v>
      </c>
      <c r="C14" s="5">
        <f t="shared" ref="C14:L14" si="9">POWER(SIN($A$14),2)+POWER(COS(C$6),2)</f>
        <v>0.52486974184791302</v>
      </c>
      <c r="D14" s="5">
        <f t="shared" si="9"/>
        <v>0.72064838023689415</v>
      </c>
      <c r="E14" s="5">
        <f t="shared" si="9"/>
        <v>0.8878228576721402</v>
      </c>
      <c r="F14" s="5">
        <f t="shared" si="9"/>
        <v>1</v>
      </c>
      <c r="G14" s="5">
        <f t="shared" si="9"/>
        <v>1.0394695029985574</v>
      </c>
      <c r="H14" s="5">
        <f t="shared" si="9"/>
        <v>1</v>
      </c>
      <c r="I14" s="5">
        <f t="shared" si="9"/>
        <v>0.8878228576721402</v>
      </c>
      <c r="J14" s="5">
        <f t="shared" si="9"/>
        <v>0.72064838023689415</v>
      </c>
      <c r="K14" s="5">
        <f t="shared" si="9"/>
        <v>0.52486974184791302</v>
      </c>
      <c r="L14" s="5">
        <f t="shared" si="9"/>
        <v>0.33139608472498633</v>
      </c>
    </row>
    <row r="15" spans="1:12" x14ac:dyDescent="0.25">
      <c r="A15" s="10">
        <f t="shared" si="3"/>
        <v>0.30000000000000004</v>
      </c>
      <c r="B15" s="5">
        <f>POWER(SIN($A$15),2)+POWER(COS(B$6),2)</f>
        <v>0.37925877427158972</v>
      </c>
      <c r="C15" s="5">
        <f t="shared" ref="C15:L15" si="10">POWER(SIN($A$15),2)+POWER(COS(C$6),2)</f>
        <v>0.57273243139451646</v>
      </c>
      <c r="D15" s="5">
        <f t="shared" si="10"/>
        <v>0.76851106978349759</v>
      </c>
      <c r="E15" s="5">
        <f t="shared" si="10"/>
        <v>0.93568554721874364</v>
      </c>
      <c r="F15" s="5">
        <f t="shared" si="10"/>
        <v>1.0478626895466034</v>
      </c>
      <c r="G15" s="5">
        <f t="shared" si="10"/>
        <v>1.0873321925451609</v>
      </c>
      <c r="H15" s="5">
        <f t="shared" si="10"/>
        <v>1.0478626895466034</v>
      </c>
      <c r="I15" s="5">
        <f t="shared" si="10"/>
        <v>0.93568554721874364</v>
      </c>
      <c r="J15" s="5">
        <f t="shared" si="10"/>
        <v>0.76851106978349759</v>
      </c>
      <c r="K15" s="5">
        <f t="shared" si="10"/>
        <v>0.57273243139451646</v>
      </c>
      <c r="L15" s="5">
        <f t="shared" si="10"/>
        <v>0.37925877427158972</v>
      </c>
    </row>
    <row r="16" spans="1:12" x14ac:dyDescent="0.25">
      <c r="A16" s="10">
        <f t="shared" si="3"/>
        <v>0.4</v>
      </c>
      <c r="B16" s="5">
        <f>POWER(SIN($A$16),2)+POWER(COS(B$6),2)</f>
        <v>0.44357322705284619</v>
      </c>
      <c r="C16" s="5">
        <f t="shared" ref="C16:L16" si="11">POWER(SIN($A$16),2)+POWER(COS(C$6),2)</f>
        <v>0.63704688417577282</v>
      </c>
      <c r="D16" s="5">
        <f t="shared" si="11"/>
        <v>0.83282552256475406</v>
      </c>
      <c r="E16" s="5">
        <f t="shared" si="11"/>
        <v>1</v>
      </c>
      <c r="F16" s="5">
        <f t="shared" si="11"/>
        <v>1.1121771423278599</v>
      </c>
      <c r="G16" s="5">
        <f t="shared" si="11"/>
        <v>1.1516466453264174</v>
      </c>
      <c r="H16" s="5">
        <f t="shared" si="11"/>
        <v>1.1121771423278599</v>
      </c>
      <c r="I16" s="5">
        <f t="shared" si="11"/>
        <v>1</v>
      </c>
      <c r="J16" s="5">
        <f t="shared" si="11"/>
        <v>0.83282552256475406</v>
      </c>
      <c r="K16" s="5">
        <f t="shared" si="11"/>
        <v>0.63704688417577282</v>
      </c>
      <c r="L16" s="5">
        <f t="shared" si="11"/>
        <v>0.44357322705284619</v>
      </c>
    </row>
    <row r="17" spans="1:12" x14ac:dyDescent="0.25">
      <c r="A17" s="10">
        <f t="shared" si="3"/>
        <v>0.5</v>
      </c>
      <c r="B17" s="5">
        <f>POWER(SIN($A$17),2)+POWER(COS(B$6),2)</f>
        <v>0.52177542879235905</v>
      </c>
      <c r="C17" s="5">
        <f t="shared" ref="C17:L17" si="12">POWER(SIN($A$17),2)+POWER(COS(C$6),2)</f>
        <v>0.71524908591528569</v>
      </c>
      <c r="D17" s="5">
        <f t="shared" si="12"/>
        <v>0.91102772430426682</v>
      </c>
      <c r="E17" s="5">
        <f t="shared" si="12"/>
        <v>1.078202201739513</v>
      </c>
      <c r="F17" s="5">
        <f t="shared" si="12"/>
        <v>1.1903793440673727</v>
      </c>
      <c r="G17" s="5">
        <f t="shared" si="12"/>
        <v>1.2298488470659301</v>
      </c>
      <c r="H17" s="5">
        <f t="shared" si="12"/>
        <v>1.1903793440673727</v>
      </c>
      <c r="I17" s="5">
        <f t="shared" si="12"/>
        <v>1.078202201739513</v>
      </c>
      <c r="J17" s="5">
        <f t="shared" si="12"/>
        <v>0.91102772430426682</v>
      </c>
      <c r="K17" s="5">
        <f t="shared" si="12"/>
        <v>0.71524908591528569</v>
      </c>
      <c r="L17" s="5">
        <f t="shared" si="12"/>
        <v>0.52177542879235905</v>
      </c>
    </row>
    <row r="18" spans="1:12" x14ac:dyDescent="0.25">
      <c r="A18" s="10">
        <f t="shared" si="3"/>
        <v>0.6</v>
      </c>
      <c r="B18" s="5">
        <f>POWER(SIN($A$18),2)+POWER(COS(B$6),2)</f>
        <v>0.61074770448809212</v>
      </c>
      <c r="C18" s="5">
        <f t="shared" ref="C18:L18" si="13">POWER(SIN($A$18),2)+POWER(COS(C$6),2)</f>
        <v>0.80422136161101876</v>
      </c>
      <c r="D18" s="5">
        <f t="shared" si="13"/>
        <v>1</v>
      </c>
      <c r="E18" s="5">
        <f t="shared" si="13"/>
        <v>1.1671744774352459</v>
      </c>
      <c r="F18" s="5">
        <f t="shared" si="13"/>
        <v>1.2793516197631059</v>
      </c>
      <c r="G18" s="5">
        <f t="shared" si="13"/>
        <v>1.3188211227616633</v>
      </c>
      <c r="H18" s="5">
        <f t="shared" si="13"/>
        <v>1.2793516197631059</v>
      </c>
      <c r="I18" s="5">
        <f t="shared" si="13"/>
        <v>1.1671744774352459</v>
      </c>
      <c r="J18" s="5">
        <f t="shared" si="13"/>
        <v>1</v>
      </c>
      <c r="K18" s="5">
        <f t="shared" si="13"/>
        <v>0.80422136161101876</v>
      </c>
      <c r="L18" s="5">
        <f t="shared" si="13"/>
        <v>0.61074770448809212</v>
      </c>
    </row>
    <row r="19" spans="1:12" x14ac:dyDescent="0.25">
      <c r="A19" s="10">
        <f t="shared" si="3"/>
        <v>0.7</v>
      </c>
      <c r="B19" s="5">
        <f>POWER(SIN($A$19),2)+POWER(COS(B$6),2)</f>
        <v>0.70694301027630835</v>
      </c>
      <c r="C19" s="5">
        <f t="shared" ref="C19:L19" si="14">POWER(SIN($A$19),2)+POWER(COS(C$6),2)</f>
        <v>0.90041666739923509</v>
      </c>
      <c r="D19" s="5">
        <f t="shared" si="14"/>
        <v>1.0961953057882161</v>
      </c>
      <c r="E19" s="5">
        <f t="shared" si="14"/>
        <v>1.2633697832234623</v>
      </c>
      <c r="F19" s="5">
        <f t="shared" si="14"/>
        <v>1.375546925551322</v>
      </c>
      <c r="G19" s="5">
        <f t="shared" si="14"/>
        <v>1.4150164285498794</v>
      </c>
      <c r="H19" s="5">
        <f t="shared" si="14"/>
        <v>1.375546925551322</v>
      </c>
      <c r="I19" s="5">
        <f t="shared" si="14"/>
        <v>1.2633697832234623</v>
      </c>
      <c r="J19" s="5">
        <f t="shared" si="14"/>
        <v>1.0961953057882161</v>
      </c>
      <c r="K19" s="5">
        <f t="shared" si="14"/>
        <v>0.90041666739923509</v>
      </c>
      <c r="L19" s="5">
        <f t="shared" si="14"/>
        <v>0.70694301027630835</v>
      </c>
    </row>
    <row r="20" spans="1:12" x14ac:dyDescent="0.25">
      <c r="A20" s="10">
        <f t="shared" si="3"/>
        <v>0.79999999999999993</v>
      </c>
      <c r="B20" s="5">
        <f>POWER(SIN($A$20),2)+POWER(COS(B$6),2)</f>
        <v>0.80652634287707303</v>
      </c>
      <c r="C20" s="5">
        <f t="shared" ref="C20:L20" si="15">POWER(SIN($A$20),2)+POWER(COS(C$6),2)</f>
        <v>0.99999999999999978</v>
      </c>
      <c r="D20" s="5">
        <f t="shared" si="15"/>
        <v>1.195778638388981</v>
      </c>
      <c r="E20" s="5">
        <f t="shared" si="15"/>
        <v>1.362953115824227</v>
      </c>
      <c r="F20" s="5">
        <f t="shared" si="15"/>
        <v>1.4751302581520869</v>
      </c>
      <c r="G20" s="5">
        <f t="shared" si="15"/>
        <v>1.5145997611506443</v>
      </c>
      <c r="H20" s="5">
        <f t="shared" si="15"/>
        <v>1.4751302581520869</v>
      </c>
      <c r="I20" s="5">
        <f t="shared" si="15"/>
        <v>1.362953115824227</v>
      </c>
      <c r="J20" s="5">
        <f t="shared" si="15"/>
        <v>1.195778638388981</v>
      </c>
      <c r="K20" s="5">
        <f t="shared" si="15"/>
        <v>0.99999999999999978</v>
      </c>
      <c r="L20" s="5">
        <f t="shared" si="15"/>
        <v>0.80652634287707303</v>
      </c>
    </row>
    <row r="21" spans="1:12" x14ac:dyDescent="0.25">
      <c r="A21" s="10">
        <f t="shared" si="3"/>
        <v>0.89999999999999991</v>
      </c>
      <c r="B21" s="5">
        <f>POWER(SIN($A$21),2)+POWER(COS(B$6),2)</f>
        <v>0.90552762907297235</v>
      </c>
      <c r="C21" s="5">
        <f t="shared" ref="C21:L21" si="16">POWER(SIN($A$21),2)+POWER(COS(C$6),2)</f>
        <v>1.0990012861958989</v>
      </c>
      <c r="D21" s="5">
        <f t="shared" si="16"/>
        <v>1.2947799245848801</v>
      </c>
      <c r="E21" s="5">
        <f t="shared" si="16"/>
        <v>1.4619544020201261</v>
      </c>
      <c r="F21" s="5">
        <f t="shared" si="16"/>
        <v>1.574131544347986</v>
      </c>
      <c r="G21" s="5">
        <f t="shared" si="16"/>
        <v>1.6136010473465434</v>
      </c>
      <c r="H21" s="5">
        <f t="shared" si="16"/>
        <v>1.574131544347986</v>
      </c>
      <c r="I21" s="5">
        <f t="shared" si="16"/>
        <v>1.4619544020201261</v>
      </c>
      <c r="J21" s="5">
        <f t="shared" si="16"/>
        <v>1.2947799245848801</v>
      </c>
      <c r="K21" s="5">
        <f t="shared" si="16"/>
        <v>1.0990012861958989</v>
      </c>
      <c r="L21" s="5">
        <f t="shared" si="16"/>
        <v>0.90552762907297235</v>
      </c>
    </row>
    <row r="22" spans="1:12" x14ac:dyDescent="0.25">
      <c r="A22" s="10">
        <f t="shared" si="3"/>
        <v>0.99999999999999989</v>
      </c>
      <c r="B22" s="5">
        <f>POWER(SIN($A$22),2)+POWER(COS(B$6),2)</f>
        <v>0.99999999999999978</v>
      </c>
      <c r="C22" s="5">
        <f t="shared" ref="C22:L22" si="17">POWER(SIN($A$22),2)+POWER(COS(C$6),2)</f>
        <v>1.1934736571229265</v>
      </c>
      <c r="D22" s="5">
        <f t="shared" si="17"/>
        <v>1.3892522955119078</v>
      </c>
      <c r="E22" s="5">
        <f t="shared" si="17"/>
        <v>1.5564267729471537</v>
      </c>
      <c r="F22" s="5">
        <f t="shared" si="17"/>
        <v>1.6686039152750136</v>
      </c>
      <c r="G22" s="5">
        <f t="shared" si="17"/>
        <v>1.7080734182735711</v>
      </c>
      <c r="H22" s="5">
        <f t="shared" si="17"/>
        <v>1.6686039152750136</v>
      </c>
      <c r="I22" s="5">
        <f t="shared" si="17"/>
        <v>1.5564267729471537</v>
      </c>
      <c r="J22" s="5">
        <f t="shared" si="17"/>
        <v>1.3892522955119078</v>
      </c>
      <c r="K22" s="5">
        <f t="shared" si="17"/>
        <v>1.1934736571229265</v>
      </c>
      <c r="L22" s="5">
        <f t="shared" si="17"/>
        <v>0.99999999999999978</v>
      </c>
    </row>
  </sheetData>
  <mergeCells count="1">
    <mergeCell ref="A5:L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Формулы</vt:lpstr>
      <vt:lpstr>Графики</vt:lpstr>
      <vt:lpstr>Поверхность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2013-12-01T16:58:51Z</dcterms:modified>
</cp:coreProperties>
</file>