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9875" windowHeight="7200" activeTab="1"/>
  </bookViews>
  <sheets>
    <sheet name="Лист А" sheetId="1" r:id="rId1"/>
    <sheet name="По группам" sheetId="2" r:id="rId2"/>
  </sheets>
  <definedNames>
    <definedName name="_xlnm._FilterDatabase" localSheetId="0" hidden="1">'Лист А'!$A$2:$H$17</definedName>
    <definedName name="_xlnm._FilterDatabase" localSheetId="1" hidden="1">'По группам'!$A$1:$C$1</definedName>
  </definedNames>
  <calcPr calcId="145621"/>
</workbook>
</file>

<file path=xl/calcChain.xml><?xml version="1.0" encoding="utf-8"?>
<calcChain xmlns="http://schemas.openxmlformats.org/spreadsheetml/2006/main">
  <c r="D2" i="2" l="1"/>
  <c r="D1" i="1"/>
  <c r="C2" i="2" s="1"/>
  <c r="H1" i="1"/>
  <c r="C6" i="2" s="1"/>
  <c r="G1" i="1"/>
  <c r="C5" i="2" s="1"/>
  <c r="F1" i="1"/>
  <c r="C4" i="2" s="1"/>
  <c r="E1" i="1"/>
  <c r="C3" i="2" s="1"/>
</calcChain>
</file>

<file path=xl/sharedStrings.xml><?xml version="1.0" encoding="utf-8"?>
<sst xmlns="http://schemas.openxmlformats.org/spreadsheetml/2006/main" count="37" uniqueCount="16">
  <si>
    <t>Глушители шума</t>
  </si>
  <si>
    <t>Абразивный инструмент</t>
  </si>
  <si>
    <t>Поставщик</t>
  </si>
  <si>
    <t>Сумма закупки</t>
  </si>
  <si>
    <t>№ пп.</t>
  </si>
  <si>
    <t>Классификационная группа</t>
  </si>
  <si>
    <t>Кол-во</t>
  </si>
  <si>
    <t>Автомобильные запчасти</t>
  </si>
  <si>
    <t>Гидравлическое оборудование</t>
  </si>
  <si>
    <t>Гидропередачи</t>
  </si>
  <si>
    <t>№</t>
  </si>
  <si>
    <t>Поставщик 1</t>
  </si>
  <si>
    <t>Поставщик 2</t>
  </si>
  <si>
    <t>Поставщик 3</t>
  </si>
  <si>
    <t>Поставщик 4</t>
  </si>
  <si>
    <t>Поставщик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</si>
</sst>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62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name val="Arial Cyr"/>
      <charset val="204"/>
    </font>
    <font>
      <b/>
      <sz val="8"/>
      <color indexed="30"/>
      <name val="Arial"/>
      <family val="2"/>
      <charset val="204"/>
    </font>
    <font>
      <sz val="8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textRotation="90" wrapText="1"/>
    </xf>
    <xf numFmtId="3" fontId="6" fillId="6" borderId="1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3" fontId="6" fillId="0" borderId="1" xfId="0" applyNumberFormat="1" applyFont="1" applyFill="1" applyBorder="1" applyAlignment="1">
      <alignment horizontal="right" vertical="top"/>
    </xf>
  </cellXfs>
  <cellStyles count="2">
    <cellStyle name="Обычный" xfId="0" builtinId="0"/>
    <cellStyle name="Обычный 4" xfId="1"/>
  </cellStyles>
  <dxfs count="9">
    <dxf>
      <fill>
        <patternFill patternType="solid">
          <bgColor indexed="9"/>
        </patternFill>
      </fill>
    </dxf>
    <dxf>
      <fill>
        <patternFill patternType="solid">
          <bgColor indexed="42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ill>
        <patternFill>
          <bgColor indexed="55"/>
        </patternFill>
      </fill>
    </dxf>
    <dxf>
      <fill>
        <patternFill patternType="solid"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1E0D2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80" zoomScaleNormal="80" workbookViewId="0">
      <pane xSplit="3" ySplit="2" topLeftCell="D3" activePane="bottomRight" state="frozen"/>
      <selection pane="topRight" activeCell="L1" sqref="L1"/>
      <selection pane="bottomLeft" activeCell="A8" sqref="A8"/>
      <selection pane="bottomRight" activeCell="D3" sqref="D3"/>
    </sheetView>
  </sheetViews>
  <sheetFormatPr defaultRowHeight="15" outlineLevelCol="1" x14ac:dyDescent="0.25"/>
  <cols>
    <col min="1" max="1" width="5.7109375" bestFit="1" customWidth="1"/>
    <col min="2" max="2" width="25.85546875" bestFit="1" customWidth="1" outlineLevel="1"/>
    <col min="4" max="8" width="19.5703125" customWidth="1" outlineLevel="1"/>
  </cols>
  <sheetData>
    <row r="1" spans="1:8" x14ac:dyDescent="0.25">
      <c r="A1" s="15"/>
      <c r="B1" s="16"/>
      <c r="C1" s="20" t="s">
        <v>3</v>
      </c>
      <c r="D1" s="14">
        <f>SUMPRODUCT(D3:D17,$C$3:$C$17)*1.18</f>
        <v>14986</v>
      </c>
      <c r="E1" s="14">
        <f>SUMPRODUCT(E3:E17,$C$3:$C$17)*1.18</f>
        <v>649</v>
      </c>
      <c r="F1" s="14">
        <f>SUMPRODUCT(F3:F17,$C$3:$C$17)*1.18</f>
        <v>4720</v>
      </c>
      <c r="G1" s="14">
        <f>SUMPRODUCT(G3:G17,$C$3:$C$17)*1.18</f>
        <v>1180</v>
      </c>
      <c r="H1" s="14">
        <f>SUMPRODUCT(H3:H17,$C$3:$C$17)*1.18</f>
        <v>472</v>
      </c>
    </row>
    <row r="2" spans="1:8" ht="100.5" customHeight="1" x14ac:dyDescent="0.25">
      <c r="A2" s="1" t="s">
        <v>4</v>
      </c>
      <c r="B2" s="2" t="s">
        <v>5</v>
      </c>
      <c r="C2" s="3" t="s">
        <v>6</v>
      </c>
      <c r="D2" s="17" t="s">
        <v>11</v>
      </c>
      <c r="E2" s="17" t="s">
        <v>12</v>
      </c>
      <c r="F2" s="17" t="s">
        <v>13</v>
      </c>
      <c r="G2" s="17" t="s">
        <v>14</v>
      </c>
      <c r="H2" s="17" t="s">
        <v>15</v>
      </c>
    </row>
    <row r="3" spans="1:8" x14ac:dyDescent="0.25">
      <c r="A3" s="4">
        <v>819</v>
      </c>
      <c r="B3" s="5" t="s">
        <v>1</v>
      </c>
      <c r="C3" s="6">
        <v>4</v>
      </c>
      <c r="D3" s="7">
        <v>100</v>
      </c>
      <c r="E3" s="7"/>
      <c r="F3" s="7"/>
      <c r="G3" s="7"/>
      <c r="H3" s="7">
        <v>75</v>
      </c>
    </row>
    <row r="4" spans="1:8" x14ac:dyDescent="0.25">
      <c r="A4" s="4">
        <v>70</v>
      </c>
      <c r="B4" s="5" t="s">
        <v>7</v>
      </c>
      <c r="C4" s="6">
        <v>1</v>
      </c>
      <c r="D4" s="7"/>
      <c r="E4" s="7"/>
      <c r="F4" s="7"/>
      <c r="G4" s="7"/>
      <c r="H4" s="7">
        <v>100</v>
      </c>
    </row>
    <row r="5" spans="1:8" x14ac:dyDescent="0.25">
      <c r="A5" s="4">
        <v>776</v>
      </c>
      <c r="B5" s="5" t="s">
        <v>8</v>
      </c>
      <c r="C5" s="6">
        <v>8</v>
      </c>
      <c r="D5" s="7"/>
      <c r="E5" s="7"/>
      <c r="F5" s="7"/>
      <c r="G5" s="7"/>
      <c r="H5" s="7"/>
    </row>
    <row r="6" spans="1:8" x14ac:dyDescent="0.25">
      <c r="A6" s="4">
        <v>115</v>
      </c>
      <c r="B6" s="5" t="s">
        <v>9</v>
      </c>
      <c r="C6" s="6">
        <v>2</v>
      </c>
      <c r="D6" s="7"/>
      <c r="E6" s="7"/>
      <c r="F6" s="7"/>
      <c r="G6" s="7">
        <v>100</v>
      </c>
      <c r="H6" s="7"/>
    </row>
    <row r="7" spans="1:8" x14ac:dyDescent="0.25">
      <c r="A7" s="4">
        <v>784</v>
      </c>
      <c r="B7" s="5" t="s">
        <v>0</v>
      </c>
      <c r="C7" s="6">
        <v>16</v>
      </c>
      <c r="D7" s="7"/>
      <c r="E7" s="7"/>
      <c r="F7" s="7"/>
      <c r="G7" s="7"/>
      <c r="H7" s="7"/>
    </row>
    <row r="8" spans="1:8" x14ac:dyDescent="0.25">
      <c r="A8" s="4">
        <v>100</v>
      </c>
      <c r="B8" s="5" t="s">
        <v>1</v>
      </c>
      <c r="C8" s="6">
        <v>2</v>
      </c>
      <c r="D8" s="7"/>
      <c r="E8" s="7">
        <v>110</v>
      </c>
      <c r="F8" s="7"/>
      <c r="G8" s="7"/>
      <c r="H8" s="7"/>
    </row>
    <row r="9" spans="1:8" x14ac:dyDescent="0.25">
      <c r="A9" s="4">
        <v>879</v>
      </c>
      <c r="B9" s="5" t="s">
        <v>7</v>
      </c>
      <c r="C9" s="6">
        <v>20</v>
      </c>
      <c r="D9" s="7">
        <v>100</v>
      </c>
      <c r="E9" s="7"/>
      <c r="F9" s="7"/>
      <c r="G9" s="7"/>
      <c r="H9" s="7"/>
    </row>
    <row r="10" spans="1:8" x14ac:dyDescent="0.25">
      <c r="A10" s="4">
        <v>775</v>
      </c>
      <c r="B10" s="5" t="s">
        <v>8</v>
      </c>
      <c r="C10" s="6">
        <v>12</v>
      </c>
      <c r="D10" s="7"/>
      <c r="E10" s="7"/>
      <c r="F10" s="7">
        <v>300</v>
      </c>
      <c r="G10" s="7"/>
      <c r="H10" s="7"/>
    </row>
    <row r="11" spans="1:8" x14ac:dyDescent="0.25">
      <c r="A11" s="4">
        <v>101</v>
      </c>
      <c r="B11" s="5" t="s">
        <v>9</v>
      </c>
      <c r="C11" s="6">
        <v>48</v>
      </c>
      <c r="D11" s="7">
        <v>200</v>
      </c>
      <c r="E11" s="7"/>
      <c r="F11" s="7"/>
      <c r="G11" s="7"/>
      <c r="H11" s="7"/>
    </row>
    <row r="12" spans="1:8" x14ac:dyDescent="0.25">
      <c r="A12" s="4">
        <v>858</v>
      </c>
      <c r="B12" s="5" t="s">
        <v>0</v>
      </c>
      <c r="C12" s="6">
        <v>1</v>
      </c>
      <c r="D12" s="7"/>
      <c r="E12" s="7"/>
      <c r="F12" s="7"/>
      <c r="G12" s="7"/>
      <c r="H12" s="7"/>
    </row>
    <row r="13" spans="1:8" x14ac:dyDescent="0.25">
      <c r="A13" s="4">
        <v>506</v>
      </c>
      <c r="B13" s="5" t="s">
        <v>1</v>
      </c>
      <c r="C13" s="6">
        <v>3</v>
      </c>
      <c r="D13" s="7">
        <v>100</v>
      </c>
      <c r="E13" s="7">
        <v>110</v>
      </c>
      <c r="F13" s="7"/>
      <c r="G13" s="7"/>
      <c r="H13" s="7"/>
    </row>
    <row r="14" spans="1:8" x14ac:dyDescent="0.25">
      <c r="A14" s="4">
        <v>507</v>
      </c>
      <c r="B14" s="5" t="s">
        <v>7</v>
      </c>
      <c r="C14" s="6">
        <v>5</v>
      </c>
      <c r="D14" s="7"/>
      <c r="E14" s="7"/>
      <c r="F14" s="7"/>
      <c r="G14" s="7"/>
      <c r="H14" s="7"/>
    </row>
    <row r="15" spans="1:8" x14ac:dyDescent="0.25">
      <c r="A15" s="4">
        <v>820</v>
      </c>
      <c r="B15" s="5" t="s">
        <v>8</v>
      </c>
      <c r="C15" s="6">
        <v>4</v>
      </c>
      <c r="D15" s="7">
        <v>100</v>
      </c>
      <c r="E15" s="7"/>
      <c r="F15" s="7">
        <v>100</v>
      </c>
      <c r="G15" s="7"/>
      <c r="H15" s="7"/>
    </row>
    <row r="16" spans="1:8" x14ac:dyDescent="0.25">
      <c r="A16" s="4">
        <v>783</v>
      </c>
      <c r="B16" s="5" t="s">
        <v>9</v>
      </c>
      <c r="C16" s="6">
        <v>8</v>
      </c>
      <c r="D16" s="7"/>
      <c r="E16" s="7"/>
      <c r="F16" s="7"/>
      <c r="G16" s="7">
        <v>100</v>
      </c>
      <c r="H16" s="7"/>
    </row>
    <row r="17" spans="1:8" x14ac:dyDescent="0.25">
      <c r="A17" s="4">
        <v>774</v>
      </c>
      <c r="B17" s="5" t="s">
        <v>0</v>
      </c>
      <c r="C17" s="6">
        <v>25</v>
      </c>
      <c r="D17" s="7"/>
      <c r="E17" s="7"/>
      <c r="F17" s="7"/>
      <c r="G17" s="7"/>
      <c r="H17" s="7"/>
    </row>
  </sheetData>
  <autoFilter ref="A2:H17"/>
  <phoneticPr fontId="7" type="noConversion"/>
  <conditionalFormatting sqref="D3:H17">
    <cfRule type="cellIs" dxfId="8" priority="3415" stopIfTrue="1" operator="notEqual">
      <formula>0</formula>
    </cfRule>
  </conditionalFormatting>
  <conditionalFormatting sqref="C3:C17">
    <cfRule type="cellIs" dxfId="7" priority="1760" stopIfTrue="1" operator="equal">
      <formula>#REF!</formula>
    </cfRule>
    <cfRule type="expression" dxfId="6" priority="1761" stopIfTrue="1">
      <formula>#REF!&gt;0</formula>
    </cfRule>
  </conditionalFormatting>
  <conditionalFormatting sqref="D4:H6">
    <cfRule type="expression" dxfId="5" priority="3420" stopIfTrue="1">
      <formula>#REF!=0</formula>
    </cfRule>
    <cfRule type="cellIs" dxfId="4" priority="3421" stopIfTrue="1" operator="equal">
      <formula>#REF!</formula>
    </cfRule>
    <cfRule type="cellIs" dxfId="3" priority="3422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defaultRowHeight="15" x14ac:dyDescent="0.25"/>
  <cols>
    <col min="1" max="1" width="5.42578125" style="8" bestFit="1" customWidth="1"/>
    <col min="2" max="2" width="20" style="8" customWidth="1"/>
    <col min="3" max="3" width="13.7109375" style="8" customWidth="1"/>
    <col min="4" max="8" width="8.5703125" style="8" customWidth="1"/>
    <col min="9" max="16384" width="9.140625" style="8"/>
  </cols>
  <sheetData>
    <row r="1" spans="1:8" s="12" customFormat="1" ht="73.5" customHeight="1" x14ac:dyDescent="0.25">
      <c r="A1" s="11" t="s">
        <v>10</v>
      </c>
      <c r="B1" s="11" t="s">
        <v>2</v>
      </c>
      <c r="C1" s="11" t="s">
        <v>3</v>
      </c>
      <c r="D1" s="13" t="s">
        <v>1</v>
      </c>
      <c r="E1" s="13" t="s">
        <v>7</v>
      </c>
      <c r="F1" s="13" t="s">
        <v>8</v>
      </c>
      <c r="G1" s="13" t="s">
        <v>9</v>
      </c>
      <c r="H1" s="13" t="s">
        <v>0</v>
      </c>
    </row>
    <row r="2" spans="1:8" x14ac:dyDescent="0.25">
      <c r="A2" s="9">
        <v>1</v>
      </c>
      <c r="B2" s="9" t="s">
        <v>11</v>
      </c>
      <c r="C2" s="10">
        <f>INDEX('Лист А'!$D$1:$H$1,MATCH('По группам'!B2,'Лист А'!$D$2:$H$2,0))</f>
        <v>14986</v>
      </c>
      <c r="D2" s="18">
        <f>('Лист А'!D3*'Лист А'!C3+'Лист А'!D13*'Лист А'!C13)*1.18</f>
        <v>826</v>
      </c>
      <c r="E2" s="19"/>
      <c r="F2" s="19"/>
      <c r="G2" s="19"/>
      <c r="H2" s="19"/>
    </row>
    <row r="3" spans="1:8" x14ac:dyDescent="0.25">
      <c r="A3" s="9">
        <v>2</v>
      </c>
      <c r="B3" s="9" t="s">
        <v>12</v>
      </c>
      <c r="C3" s="10">
        <f>INDEX('Лист А'!$D$1:$H$1,MATCH('По группам'!B3,'Лист А'!$D$2:$H$2,0))</f>
        <v>649</v>
      </c>
      <c r="D3" s="19"/>
      <c r="E3" s="19"/>
      <c r="F3" s="19"/>
      <c r="G3" s="19"/>
      <c r="H3" s="19"/>
    </row>
    <row r="4" spans="1:8" x14ac:dyDescent="0.25">
      <c r="A4" s="9">
        <v>3</v>
      </c>
      <c r="B4" s="9" t="s">
        <v>13</v>
      </c>
      <c r="C4" s="10">
        <f>INDEX('Лист А'!$D$1:$H$1,MATCH('По группам'!B4,'Лист А'!$D$2:$H$2,0))</f>
        <v>4720</v>
      </c>
      <c r="D4" s="19"/>
      <c r="E4" s="19"/>
      <c r="F4" s="19"/>
      <c r="G4" s="19"/>
      <c r="H4" s="19"/>
    </row>
    <row r="5" spans="1:8" x14ac:dyDescent="0.25">
      <c r="A5" s="9">
        <v>4</v>
      </c>
      <c r="B5" s="9" t="s">
        <v>14</v>
      </c>
      <c r="C5" s="10">
        <f>INDEX('Лист А'!$D$1:$H$1,MATCH('По группам'!B5,'Лист А'!$D$2:$H$2,0))</f>
        <v>1180</v>
      </c>
      <c r="D5" s="19"/>
      <c r="E5" s="19"/>
      <c r="F5" s="19"/>
      <c r="G5" s="19"/>
      <c r="H5" s="19"/>
    </row>
    <row r="6" spans="1:8" x14ac:dyDescent="0.25">
      <c r="A6" s="9">
        <v>5</v>
      </c>
      <c r="B6" s="9" t="s">
        <v>15</v>
      </c>
      <c r="C6" s="10">
        <f>INDEX('Лист А'!$D$1:$H$1,MATCH('По группам'!B6,'Лист А'!$D$2:$H$2,0))</f>
        <v>472</v>
      </c>
      <c r="D6" s="19"/>
      <c r="E6" s="19"/>
      <c r="F6" s="19"/>
      <c r="G6" s="19"/>
      <c r="H6" s="19"/>
    </row>
  </sheetData>
  <autoFilter ref="A1:C1"/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А</vt:lpstr>
      <vt:lpstr>По группам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Ячник Александр</cp:lastModifiedBy>
  <dcterms:created xsi:type="dcterms:W3CDTF">2013-11-29T07:44:15Z</dcterms:created>
  <dcterms:modified xsi:type="dcterms:W3CDTF">2013-12-03T06:10:26Z</dcterms:modified>
</cp:coreProperties>
</file>