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3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2" i="1" l="1"/>
  <c r="H2" i="1"/>
  <c r="H3" i="1"/>
  <c r="H4" i="1"/>
  <c r="H5" i="1"/>
  <c r="H6" i="1"/>
  <c r="H7" i="1"/>
  <c r="H8" i="1"/>
  <c r="H9" i="1"/>
  <c r="H10" i="1"/>
  <c r="H11" i="1"/>
  <c r="G3" i="1"/>
  <c r="G4" i="1"/>
  <c r="G5" i="1"/>
  <c r="G6" i="1"/>
  <c r="G7" i="1"/>
  <c r="G8" i="1"/>
  <c r="G9" i="1"/>
  <c r="G10" i="1"/>
  <c r="G11" i="1"/>
  <c r="G2" i="1"/>
</calcChain>
</file>

<file path=xl/sharedStrings.xml><?xml version="1.0" encoding="utf-8"?>
<sst xmlns="http://schemas.openxmlformats.org/spreadsheetml/2006/main" count="29" uniqueCount="20">
  <si>
    <t>Прізвище туриста</t>
  </si>
  <si>
    <t>Дата народження</t>
  </si>
  <si>
    <t>Дата поїздки</t>
  </si>
  <si>
    <t>Країна</t>
  </si>
  <si>
    <t>Вартість поїздки</t>
  </si>
  <si>
    <t>Тривалість поїздки в днях</t>
  </si>
  <si>
    <t>Зайцев</t>
  </si>
  <si>
    <t>Польща</t>
  </si>
  <si>
    <t>Петров</t>
  </si>
  <si>
    <t>Соколенко</t>
  </si>
  <si>
    <t>Вовк</t>
  </si>
  <si>
    <t>Іванов</t>
  </si>
  <si>
    <t>Петренко</t>
  </si>
  <si>
    <t>Славута</t>
  </si>
  <si>
    <t>Москаль</t>
  </si>
  <si>
    <t>Копач</t>
  </si>
  <si>
    <t>Тарасов</t>
  </si>
  <si>
    <t>Вік туриста</t>
  </si>
  <si>
    <t>Сезон</t>
  </si>
  <si>
    <t>Загальна вартість поїздок , що почалися в серпні будь-якого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</si>
</sst>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/>
    <xf numFmtId="164" fontId="0" fillId="0" borderId="0" xfId="0" applyNumberFormat="1"/>
    <xf numFmtId="0" fontId="1" fillId="0" borderId="0" xfId="0" applyFont="1"/>
    <xf numFmtId="0" fontId="0" fillId="0" borderId="2" xfId="0" applyNumberFormat="1" applyFill="1" applyBorder="1"/>
    <xf numFmtId="0" fontId="0" fillId="0" borderId="3" xfId="0" applyFill="1" applyBorder="1" applyAlignment="1">
      <alignment horizontal="center" vertical="center" wrapText="1"/>
    </xf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G12" sqref="G12"/>
    </sheetView>
  </sheetViews>
  <sheetFormatPr defaultRowHeight="15" x14ac:dyDescent="0.25"/>
  <cols>
    <col min="1" max="1" width="17.28515625" bestFit="1" customWidth="1"/>
    <col min="2" max="2" width="17.42578125" bestFit="1" customWidth="1"/>
    <col min="3" max="3" width="12.5703125" bestFit="1" customWidth="1"/>
    <col min="5" max="5" width="15.85546875" bestFit="1" customWidth="1"/>
    <col min="6" max="6" width="24.5703125" bestFit="1" customWidth="1"/>
    <col min="7" max="7" width="11" bestFit="1" customWidth="1"/>
    <col min="8" max="8" width="45.85546875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17</v>
      </c>
      <c r="H1" s="4" t="s">
        <v>18</v>
      </c>
    </row>
    <row r="2" spans="1:8" x14ac:dyDescent="0.25">
      <c r="A2" s="2" t="s">
        <v>10</v>
      </c>
      <c r="B2" s="3">
        <v>17529</v>
      </c>
      <c r="C2" s="3">
        <v>37996</v>
      </c>
      <c r="D2" s="2" t="s">
        <v>7</v>
      </c>
      <c r="E2" s="2">
        <v>800</v>
      </c>
      <c r="F2" s="2">
        <v>3</v>
      </c>
      <c r="G2" s="5">
        <f ca="1">YEARFRAC(TODAY(),B2)</f>
        <v>65.930555555555557</v>
      </c>
      <c r="H2" s="7" t="str">
        <f>IF(MONTH(C2)&lt;5,"Початок року",IF(MONTH(C2)&lt;10,"Середина року","Кінець року"))</f>
        <v>Початок року</v>
      </c>
    </row>
    <row r="3" spans="1:8" x14ac:dyDescent="0.25">
      <c r="A3" s="2" t="s">
        <v>6</v>
      </c>
      <c r="B3" s="3">
        <v>14666</v>
      </c>
      <c r="C3" s="3">
        <v>38024</v>
      </c>
      <c r="D3" s="2" t="s">
        <v>7</v>
      </c>
      <c r="E3" s="2">
        <v>500</v>
      </c>
      <c r="F3" s="2">
        <v>7</v>
      </c>
      <c r="G3" s="5">
        <f t="shared" ref="G3:G11" ca="1" si="0">YEARFRAC(TODAY(),B3)</f>
        <v>73.772222222222226</v>
      </c>
      <c r="H3" s="7" t="str">
        <f t="shared" ref="H3:H11" si="1">IF(MONTH(C3)&lt;5,"Початок року",IF(MONTH(C3)&lt;10,"Середина року","Кінець року"))</f>
        <v>Початок року</v>
      </c>
    </row>
    <row r="4" spans="1:8" x14ac:dyDescent="0.25">
      <c r="A4" s="2" t="s">
        <v>11</v>
      </c>
      <c r="B4" s="3">
        <v>29587</v>
      </c>
      <c r="C4" s="3">
        <v>38057</v>
      </c>
      <c r="D4" s="2" t="s">
        <v>7</v>
      </c>
      <c r="E4" s="2">
        <v>654</v>
      </c>
      <c r="F4" s="2">
        <v>4</v>
      </c>
      <c r="G4" s="5">
        <f t="shared" ca="1" si="0"/>
        <v>32.922222222222224</v>
      </c>
      <c r="H4" s="7" t="str">
        <f t="shared" si="1"/>
        <v>Початок року</v>
      </c>
    </row>
    <row r="5" spans="1:8" x14ac:dyDescent="0.25">
      <c r="A5" s="2" t="s">
        <v>15</v>
      </c>
      <c r="B5" s="3">
        <v>15770</v>
      </c>
      <c r="C5" s="3">
        <v>38092</v>
      </c>
      <c r="D5" s="2" t="s">
        <v>7</v>
      </c>
      <c r="E5" s="2">
        <v>654</v>
      </c>
      <c r="F5" s="2">
        <v>5</v>
      </c>
      <c r="G5" s="5">
        <f t="shared" ca="1" si="0"/>
        <v>70.74444444444444</v>
      </c>
      <c r="H5" s="7" t="str">
        <f t="shared" si="1"/>
        <v>Початок року</v>
      </c>
    </row>
    <row r="6" spans="1:8" x14ac:dyDescent="0.25">
      <c r="A6" s="2" t="s">
        <v>14</v>
      </c>
      <c r="B6" s="3">
        <v>27823</v>
      </c>
      <c r="C6" s="3">
        <v>38121</v>
      </c>
      <c r="D6" s="2" t="s">
        <v>7</v>
      </c>
      <c r="E6" s="2">
        <v>980</v>
      </c>
      <c r="F6" s="2">
        <v>8</v>
      </c>
      <c r="G6" s="5">
        <f t="shared" ca="1" si="0"/>
        <v>37.74722222222222</v>
      </c>
      <c r="H6" s="7" t="str">
        <f t="shared" si="1"/>
        <v>Середина року</v>
      </c>
    </row>
    <row r="7" spans="1:8" x14ac:dyDescent="0.25">
      <c r="A7" s="2" t="s">
        <v>12</v>
      </c>
      <c r="B7" s="3">
        <v>29313</v>
      </c>
      <c r="C7" s="3">
        <v>38150</v>
      </c>
      <c r="D7" s="2" t="s">
        <v>7</v>
      </c>
      <c r="E7" s="2">
        <v>435</v>
      </c>
      <c r="F7" s="2">
        <v>10</v>
      </c>
      <c r="G7" s="5">
        <f t="shared" ca="1" si="0"/>
        <v>33.669444444444444</v>
      </c>
      <c r="H7" s="7" t="str">
        <f t="shared" si="1"/>
        <v>Середина року</v>
      </c>
    </row>
    <row r="8" spans="1:8" x14ac:dyDescent="0.25">
      <c r="A8" s="2" t="s">
        <v>8</v>
      </c>
      <c r="B8" s="3">
        <v>32199</v>
      </c>
      <c r="C8" s="3">
        <v>38176</v>
      </c>
      <c r="D8" s="2" t="s">
        <v>7</v>
      </c>
      <c r="E8" s="2">
        <v>600</v>
      </c>
      <c r="F8" s="2">
        <v>5</v>
      </c>
      <c r="G8" s="5">
        <f t="shared" ca="1" si="0"/>
        <v>25.769444444444446</v>
      </c>
      <c r="H8" s="7" t="str">
        <f t="shared" si="1"/>
        <v>Середина року</v>
      </c>
    </row>
    <row r="9" spans="1:8" x14ac:dyDescent="0.25">
      <c r="A9" s="2" t="s">
        <v>13</v>
      </c>
      <c r="B9" s="3">
        <v>32996</v>
      </c>
      <c r="C9" s="3">
        <v>38212</v>
      </c>
      <c r="D9" s="2" t="s">
        <v>7</v>
      </c>
      <c r="E9" s="2">
        <v>654</v>
      </c>
      <c r="F9" s="2">
        <v>11</v>
      </c>
      <c r="G9" s="5">
        <f t="shared" ca="1" si="0"/>
        <v>23.583333333333332</v>
      </c>
      <c r="H9" s="7" t="str">
        <f t="shared" si="1"/>
        <v>Середина року</v>
      </c>
    </row>
    <row r="10" spans="1:8" x14ac:dyDescent="0.25">
      <c r="A10" s="2" t="s">
        <v>9</v>
      </c>
      <c r="B10" s="3">
        <v>29825</v>
      </c>
      <c r="C10" s="3">
        <v>38330</v>
      </c>
      <c r="D10" s="2" t="s">
        <v>7</v>
      </c>
      <c r="E10" s="2">
        <v>700</v>
      </c>
      <c r="F10" s="2">
        <v>6</v>
      </c>
      <c r="G10" s="5">
        <f t="shared" ca="1" si="0"/>
        <v>32.266666666666666</v>
      </c>
      <c r="H10" s="7" t="str">
        <f t="shared" si="1"/>
        <v>Кінець року</v>
      </c>
    </row>
    <row r="11" spans="1:8" x14ac:dyDescent="0.25">
      <c r="A11" s="2" t="s">
        <v>16</v>
      </c>
      <c r="B11" s="3">
        <v>16747</v>
      </c>
      <c r="C11" s="3">
        <v>38307</v>
      </c>
      <c r="D11" s="2" t="s">
        <v>7</v>
      </c>
      <c r="E11" s="2">
        <v>334</v>
      </c>
      <c r="F11" s="2">
        <v>6</v>
      </c>
      <c r="G11" s="5">
        <f t="shared" ca="1" si="0"/>
        <v>68.075000000000003</v>
      </c>
      <c r="H11" s="7" t="str">
        <f t="shared" si="1"/>
        <v>Кінець року</v>
      </c>
    </row>
    <row r="12" spans="1:8" x14ac:dyDescent="0.25">
      <c r="A12" s="9" t="s">
        <v>19</v>
      </c>
      <c r="B12" s="10"/>
      <c r="C12" s="10"/>
      <c r="D12" s="10"/>
      <c r="E12" s="10"/>
      <c r="F12" s="10"/>
      <c r="G12" s="8">
        <f>SUMPRODUCT((MONTH(C2:C11)=8)*E2:E11)</f>
        <v>654</v>
      </c>
    </row>
    <row r="13" spans="1:8" x14ac:dyDescent="0.25">
      <c r="A13" s="6"/>
    </row>
    <row r="14" spans="1:8" x14ac:dyDescent="0.25">
      <c r="A14" s="6"/>
      <c r="C14" s="1"/>
    </row>
    <row r="15" spans="1:8" x14ac:dyDescent="0.25">
      <c r="A15" s="6"/>
      <c r="B15" s="6"/>
    </row>
    <row r="16" spans="1:8" x14ac:dyDescent="0.25">
      <c r="A16" s="6"/>
    </row>
  </sheetData>
  <sortState ref="A2:F11">
    <sortCondition ref="A2:A11"/>
  </sortState>
  <mergeCells count="1">
    <mergeCell ref="A12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GAV</cp:lastModifiedBy>
  <dcterms:created xsi:type="dcterms:W3CDTF">2013-12-02T23:31:22Z</dcterms:created>
  <dcterms:modified xsi:type="dcterms:W3CDTF">2013-12-03T10:11:52Z</dcterms:modified>
</cp:coreProperties>
</file>