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8505"/>
  </bookViews>
  <sheets>
    <sheet name="№14" sheetId="2" r:id="rId1"/>
  </sheets>
  <definedNames>
    <definedName name="_xlnm.Print_Area" localSheetId="0">№14!$A$1:$AH$66</definedName>
  </definedNames>
  <calcPr calcId="125725"/>
</workbook>
</file>

<file path=xl/calcChain.xml><?xml version="1.0" encoding="utf-8"?>
<calcChain xmlns="http://schemas.openxmlformats.org/spreadsheetml/2006/main">
  <c r="AG28" i="2"/>
  <c r="AG27"/>
  <c r="AG26"/>
  <c r="AG25"/>
  <c r="AG24"/>
  <c r="AG23"/>
  <c r="AG22"/>
  <c r="AG21"/>
  <c r="AG20"/>
  <c r="AG19"/>
  <c r="AG18"/>
  <c r="AG17"/>
  <c r="AG16"/>
  <c r="AG15"/>
  <c r="AG14"/>
  <c r="AG13"/>
  <c r="AG12"/>
  <c r="R15"/>
  <c r="R25" s="1"/>
  <c r="R14"/>
  <c r="S14" s="1"/>
  <c r="R16"/>
  <c r="S16" s="1"/>
  <c r="T16" s="1"/>
  <c r="R17"/>
  <c r="S17" s="1"/>
  <c r="R18"/>
  <c r="R28" s="1"/>
  <c r="R19"/>
  <c r="S19" s="1"/>
  <c r="R9"/>
  <c r="R8"/>
  <c r="R5"/>
  <c r="R6"/>
  <c r="R7"/>
  <c r="R4"/>
  <c r="AD5"/>
  <c r="AC5"/>
  <c r="AB5"/>
  <c r="AA5"/>
  <c r="Z5"/>
  <c r="Y5"/>
  <c r="X5"/>
  <c r="W5"/>
  <c r="V5"/>
  <c r="U5"/>
  <c r="T5"/>
  <c r="S5"/>
  <c r="AD4"/>
  <c r="AC4"/>
  <c r="AB4"/>
  <c r="AA4"/>
  <c r="Z4"/>
  <c r="Y4"/>
  <c r="X4"/>
  <c r="W4"/>
  <c r="V4"/>
  <c r="U4"/>
  <c r="T4"/>
  <c r="S4"/>
  <c r="J5"/>
  <c r="J6"/>
  <c r="J7"/>
  <c r="J8"/>
  <c r="J9"/>
  <c r="J10"/>
  <c r="J17" s="1"/>
  <c r="J11"/>
  <c r="J12"/>
  <c r="J13"/>
  <c r="J14"/>
  <c r="J15"/>
  <c r="J16"/>
  <c r="J4"/>
  <c r="H17"/>
  <c r="D17"/>
  <c r="E17"/>
  <c r="F17"/>
  <c r="G17"/>
  <c r="I17"/>
  <c r="C17"/>
  <c r="R26" l="1"/>
  <c r="R29"/>
  <c r="B41"/>
  <c r="T19"/>
  <c r="S29"/>
  <c r="U16"/>
  <c r="T26"/>
  <c r="S27"/>
  <c r="T17"/>
  <c r="B38"/>
  <c r="T14"/>
  <c r="S24"/>
  <c r="R24"/>
  <c r="R27"/>
  <c r="S18"/>
  <c r="S15"/>
  <c r="S26"/>
  <c r="C39" s="1"/>
  <c r="B42"/>
  <c r="B39"/>
  <c r="C40" l="1"/>
  <c r="B40"/>
  <c r="C42"/>
  <c r="C37"/>
  <c r="S28"/>
  <c r="T18"/>
  <c r="V16"/>
  <c r="U26"/>
  <c r="E39" s="1"/>
  <c r="S25"/>
  <c r="T15"/>
  <c r="B37"/>
  <c r="U14"/>
  <c r="T24"/>
  <c r="D37" s="1"/>
  <c r="U17"/>
  <c r="T27"/>
  <c r="D40" s="1"/>
  <c r="U19"/>
  <c r="T29"/>
  <c r="D39"/>
  <c r="D42" l="1"/>
  <c r="V14"/>
  <c r="U24"/>
  <c r="E37" s="1"/>
  <c r="U15"/>
  <c r="T25"/>
  <c r="C41"/>
  <c r="V19"/>
  <c r="U29"/>
  <c r="U18"/>
  <c r="T28"/>
  <c r="V17"/>
  <c r="U27"/>
  <c r="E40" s="1"/>
  <c r="C38"/>
  <c r="W16"/>
  <c r="V26"/>
  <c r="F39" s="1"/>
  <c r="W17" l="1"/>
  <c r="V27"/>
  <c r="F40" s="1"/>
  <c r="V18"/>
  <c r="U28"/>
  <c r="E42"/>
  <c r="D38"/>
  <c r="W14"/>
  <c r="V24"/>
  <c r="F37" s="1"/>
  <c r="X16"/>
  <c r="W26"/>
  <c r="G39" s="1"/>
  <c r="D41"/>
  <c r="W19"/>
  <c r="V29"/>
  <c r="V15"/>
  <c r="U25"/>
  <c r="W18" l="1"/>
  <c r="V28"/>
  <c r="W15"/>
  <c r="V25"/>
  <c r="Y16"/>
  <c r="X26"/>
  <c r="H39" s="1"/>
  <c r="E41"/>
  <c r="X17"/>
  <c r="W27"/>
  <c r="G40" s="1"/>
  <c r="F42"/>
  <c r="E38"/>
  <c r="X19"/>
  <c r="W29"/>
  <c r="X14"/>
  <c r="W24"/>
  <c r="G37" s="1"/>
  <c r="G42" l="1"/>
  <c r="F38"/>
  <c r="F41"/>
  <c r="Y14"/>
  <c r="X24"/>
  <c r="H37" s="1"/>
  <c r="Z16"/>
  <c r="Y26"/>
  <c r="I39" s="1"/>
  <c r="Y19"/>
  <c r="X29"/>
  <c r="Y17"/>
  <c r="X27"/>
  <c r="H40" s="1"/>
  <c r="X15"/>
  <c r="W25"/>
  <c r="X18"/>
  <c r="W28"/>
  <c r="Y18" l="1"/>
  <c r="X28"/>
  <c r="Y15"/>
  <c r="X25"/>
  <c r="H42"/>
  <c r="AA16"/>
  <c r="Z26"/>
  <c r="J39" s="1"/>
  <c r="Z19"/>
  <c r="Y29"/>
  <c r="G41"/>
  <c r="G38"/>
  <c r="Z17"/>
  <c r="Y27"/>
  <c r="I40" s="1"/>
  <c r="Z14"/>
  <c r="Y24"/>
  <c r="I37" s="1"/>
  <c r="AA19" l="1"/>
  <c r="Z29"/>
  <c r="Z15"/>
  <c r="Y25"/>
  <c r="AA14"/>
  <c r="Z24"/>
  <c r="J37" s="1"/>
  <c r="AA17"/>
  <c r="Z27"/>
  <c r="J40" s="1"/>
  <c r="I42"/>
  <c r="AB16"/>
  <c r="AA26"/>
  <c r="K39" s="1"/>
  <c r="H38"/>
  <c r="Z18"/>
  <c r="Y28"/>
  <c r="H41"/>
  <c r="I41" l="1"/>
  <c r="AB17"/>
  <c r="AA27"/>
  <c r="K40" s="1"/>
  <c r="I38"/>
  <c r="AB19"/>
  <c r="AA29"/>
  <c r="AC16"/>
  <c r="AB26"/>
  <c r="L39" s="1"/>
  <c r="AB14"/>
  <c r="AA24"/>
  <c r="K37" s="1"/>
  <c r="J42"/>
  <c r="AA18"/>
  <c r="Z28"/>
  <c r="AA15"/>
  <c r="Z25"/>
  <c r="AB15" l="1"/>
  <c r="AA25"/>
  <c r="J38"/>
  <c r="AB18"/>
  <c r="AA28"/>
  <c r="J41"/>
  <c r="AC19"/>
  <c r="AB29"/>
  <c r="AC14"/>
  <c r="AB24"/>
  <c r="L37" s="1"/>
  <c r="K42"/>
  <c r="AD16"/>
  <c r="AD26" s="1"/>
  <c r="AC26"/>
  <c r="M39" s="1"/>
  <c r="AC17"/>
  <c r="AB27"/>
  <c r="L40" s="1"/>
  <c r="L42" l="1"/>
  <c r="AC15"/>
  <c r="AB25"/>
  <c r="AD17"/>
  <c r="AD27" s="1"/>
  <c r="AC27"/>
  <c r="M40" s="1"/>
  <c r="AD14"/>
  <c r="AD24" s="1"/>
  <c r="AC24"/>
  <c r="M37" s="1"/>
  <c r="AC18"/>
  <c r="AB28"/>
  <c r="K38"/>
  <c r="AD19"/>
  <c r="AD29" s="1"/>
  <c r="AC29"/>
  <c r="K41"/>
  <c r="N39"/>
  <c r="O39" s="1"/>
  <c r="N40" l="1"/>
  <c r="O40" s="1"/>
  <c r="N42"/>
  <c r="L41"/>
  <c r="L38"/>
  <c r="N37"/>
  <c r="O37" s="1"/>
  <c r="M42"/>
  <c r="AD18"/>
  <c r="AD28" s="1"/>
  <c r="N41" s="1"/>
  <c r="AC28"/>
  <c r="AD15"/>
  <c r="AD25" s="1"/>
  <c r="AC25"/>
  <c r="M38" l="1"/>
  <c r="O42"/>
  <c r="M41"/>
  <c r="O41" s="1"/>
  <c r="N38"/>
  <c r="O38" s="1"/>
</calcChain>
</file>

<file path=xl/sharedStrings.xml><?xml version="1.0" encoding="utf-8"?>
<sst xmlns="http://schemas.openxmlformats.org/spreadsheetml/2006/main" count="25" uniqueCount="18">
  <si>
    <t>№ детали</t>
  </si>
  <si>
    <t>Сумма Тпз, мин</t>
  </si>
  <si>
    <t>Размер партии, шт.</t>
  </si>
  <si>
    <t>Трудоемкость операций по опер. тех. маршрута их обработки</t>
  </si>
  <si>
    <t>Суммарная трудоемкость</t>
  </si>
  <si>
    <t>Σ</t>
  </si>
  <si>
    <t>-</t>
  </si>
  <si>
    <t>Таблица 1 - Характеристика маршрутного комплекта детали (МКД) №14</t>
  </si>
  <si>
    <t>№ операции</t>
  </si>
  <si>
    <t>Детали</t>
  </si>
  <si>
    <t>Таблица 4 - Трудоемкость выполнения операций для МКД №14</t>
  </si>
  <si>
    <t>Таблица 7 - Календарная таблица для МКД №14</t>
  </si>
  <si>
    <t>Сдвиг времени</t>
  </si>
  <si>
    <t>Таблица 10 - Календарная таблица с учетом непрерывности загрузки рабочих мест для МКД №14</t>
  </si>
  <si>
    <t>Таблица для построения диаграммы</t>
  </si>
  <si>
    <t>минут</t>
  </si>
  <si>
    <t>часов</t>
  </si>
  <si>
    <t>время прослеживаемости ПТ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</si>
</sst>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textRotation="90"/>
    </xf>
    <xf numFmtId="0" fontId="2" fillId="0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2" fontId="0" fillId="0" borderId="0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9"/>
  <c:chart>
    <c:title>
      <c:tx>
        <c:rich>
          <a:bodyPr/>
          <a:lstStyle/>
          <a:p>
            <a:pPr>
              <a:defRPr sz="1100"/>
            </a:pPr>
            <a:r>
              <a:rPr lang="ru-RU" sz="1100"/>
              <a:t>План-график работы участка для МКД №14</a:t>
            </a:r>
          </a:p>
        </c:rich>
      </c:tx>
      <c:layout/>
    </c:title>
    <c:plotArea>
      <c:layout/>
      <c:barChart>
        <c:barDir val="bar"/>
        <c:grouping val="stacked"/>
        <c:ser>
          <c:idx val="0"/>
          <c:order val="0"/>
          <c:val>
            <c:numRef>
              <c:f>№14!$B$37:$B$42</c:f>
              <c:numCache>
                <c:formatCode>General</c:formatCode>
                <c:ptCount val="6"/>
                <c:pt idx="0">
                  <c:v>0</c:v>
                </c:pt>
                <c:pt idx="1">
                  <c:v>47</c:v>
                </c:pt>
                <c:pt idx="2">
                  <c:v>98</c:v>
                </c:pt>
                <c:pt idx="3">
                  <c:v>133</c:v>
                </c:pt>
                <c:pt idx="4">
                  <c:v>198</c:v>
                </c:pt>
                <c:pt idx="5">
                  <c:v>221</c:v>
                </c:pt>
              </c:numCache>
            </c:numRef>
          </c:val>
        </c:ser>
        <c:ser>
          <c:idx val="1"/>
          <c:order val="1"/>
          <c:val>
            <c:numRef>
              <c:f>№14!$C$37:$C$42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27</c:v>
                </c:pt>
                <c:pt idx="3">
                  <c:v>7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</c:ser>
        <c:ser>
          <c:idx val="2"/>
          <c:order val="2"/>
          <c:val>
            <c:numRef>
              <c:f>№14!$D$37:$D$42</c:f>
              <c:numCache>
                <c:formatCode>General</c:formatCode>
                <c:ptCount val="6"/>
                <c:pt idx="0">
                  <c:v>27</c:v>
                </c:pt>
                <c:pt idx="1">
                  <c:v>10</c:v>
                </c:pt>
                <c:pt idx="2">
                  <c:v>0</c:v>
                </c:pt>
                <c:pt idx="3">
                  <c:v>12</c:v>
                </c:pt>
                <c:pt idx="4">
                  <c:v>12</c:v>
                </c:pt>
                <c:pt idx="5">
                  <c:v>30</c:v>
                </c:pt>
              </c:numCache>
            </c:numRef>
          </c:val>
        </c:ser>
        <c:ser>
          <c:idx val="3"/>
          <c:order val="3"/>
          <c:val>
            <c:numRef>
              <c:f>№14!$E$37:$E$42</c:f>
              <c:numCache>
                <c:formatCode>General</c:formatCode>
                <c:ptCount val="6"/>
                <c:pt idx="0">
                  <c:v>25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27</c:v>
                </c:pt>
                <c:pt idx="5">
                  <c:v>7</c:v>
                </c:pt>
              </c:numCache>
            </c:numRef>
          </c:val>
        </c:ser>
        <c:ser>
          <c:idx val="4"/>
          <c:order val="4"/>
          <c:val>
            <c:numRef>
              <c:f>№14!$F$37:$F$42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10</c:v>
                </c:pt>
                <c:pt idx="3">
                  <c:v>30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5"/>
          <c:order val="5"/>
          <c:val>
            <c:numRef>
              <c:f>№14!$G$37:$G$42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10</c:v>
                </c:pt>
                <c:pt idx="3">
                  <c:v>30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val>
            <c:numRef>
              <c:f>№14!$H$37:$H$42</c:f>
              <c:numCache>
                <c:formatCode>General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0</c:v>
                </c:pt>
                <c:pt idx="3">
                  <c:v>23</c:v>
                </c:pt>
                <c:pt idx="4">
                  <c:v>0</c:v>
                </c:pt>
                <c:pt idx="5">
                  <c:v>17</c:v>
                </c:pt>
              </c:numCache>
            </c:numRef>
          </c:val>
        </c:ser>
        <c:ser>
          <c:idx val="7"/>
          <c:order val="7"/>
          <c:val>
            <c:numRef>
              <c:f>№14!$I$37:$I$42</c:f>
              <c:numCache>
                <c:formatCode>General</c:formatCode>
                <c:ptCount val="6"/>
                <c:pt idx="0">
                  <c:v>13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</c:numCache>
            </c:numRef>
          </c:val>
        </c:ser>
        <c:ser>
          <c:idx val="8"/>
          <c:order val="8"/>
          <c:val>
            <c:numRef>
              <c:f>№14!$J$37:$J$42</c:f>
              <c:numCache>
                <c:formatCode>General</c:formatCode>
                <c:ptCount val="6"/>
                <c:pt idx="0">
                  <c:v>12</c:v>
                </c:pt>
                <c:pt idx="1">
                  <c:v>22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9"/>
          <c:order val="9"/>
          <c:val>
            <c:numRef>
              <c:f>№14!$K$37:$K$42</c:f>
              <c:numCache>
                <c:formatCode>General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15</c:v>
                </c:pt>
                <c:pt idx="3">
                  <c:v>13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№14!$L$37:$L$42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13</c:v>
                </c:pt>
                <c:pt idx="3">
                  <c:v>17</c:v>
                </c:pt>
                <c:pt idx="4">
                  <c:v>0</c:v>
                </c:pt>
                <c:pt idx="5">
                  <c:v>27</c:v>
                </c:pt>
              </c:numCache>
            </c:numRef>
          </c:val>
        </c:ser>
        <c:ser>
          <c:idx val="11"/>
          <c:order val="11"/>
          <c:val>
            <c:numRef>
              <c:f>№14!$M$37:$M$42</c:f>
              <c:numCache>
                <c:formatCode>General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30</c:v>
                </c:pt>
                <c:pt idx="3">
                  <c:v>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</c:ser>
        <c:ser>
          <c:idx val="12"/>
          <c:order val="12"/>
          <c:val>
            <c:numRef>
              <c:f>№14!$N$37:$N$42</c:f>
              <c:numCache>
                <c:formatCode>General</c:formatCode>
                <c:ptCount val="6"/>
                <c:pt idx="0">
                  <c:v>10</c:v>
                </c:pt>
                <c:pt idx="1">
                  <c:v>23</c:v>
                </c:pt>
                <c:pt idx="2">
                  <c:v>0</c:v>
                </c:pt>
                <c:pt idx="3">
                  <c:v>23</c:v>
                </c:pt>
                <c:pt idx="4">
                  <c:v>7</c:v>
                </c:pt>
                <c:pt idx="5">
                  <c:v>20</c:v>
                </c:pt>
              </c:numCache>
            </c:numRef>
          </c:val>
        </c:ser>
        <c:gapWidth val="0"/>
        <c:overlap val="100"/>
        <c:axId val="108446464"/>
        <c:axId val="108448384"/>
      </c:barChart>
      <c:catAx>
        <c:axId val="1084464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Операции</a:t>
                </a:r>
              </a:p>
            </c:rich>
          </c:tx>
          <c:layout/>
        </c:title>
        <c:majorTickMark val="none"/>
        <c:tickLblPos val="nextTo"/>
        <c:crossAx val="108448384"/>
        <c:crosses val="autoZero"/>
        <c:auto val="1"/>
        <c:lblAlgn val="ctr"/>
        <c:lblOffset val="100"/>
      </c:catAx>
      <c:valAx>
        <c:axId val="1084483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Трудоемкость</a:t>
                </a:r>
              </a:p>
            </c:rich>
          </c:tx>
          <c:layout/>
        </c:title>
        <c:numFmt formatCode="General" sourceLinked="1"/>
        <c:tickLblPos val="nextTo"/>
        <c:crossAx val="108446464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</c:chart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171449</xdr:colOff>
      <xdr:row>34</xdr:row>
      <xdr:rowOff>161924</xdr:rowOff>
    </xdr:from>
    <xdr:to>
      <xdr:col>33</xdr:col>
      <xdr:colOff>323850</xdr:colOff>
      <xdr:row>60</xdr:row>
      <xdr:rowOff>95250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7"/>
  <sheetViews>
    <sheetView tabSelected="1" view="pageBreakPreview" topLeftCell="A28" zoomScaleNormal="100" zoomScaleSheetLayoutView="100" workbookViewId="0">
      <selection activeCell="N53" sqref="N53"/>
    </sheetView>
  </sheetViews>
  <sheetFormatPr defaultRowHeight="15"/>
  <cols>
    <col min="1" max="1" width="8.5703125" customWidth="1"/>
    <col min="2" max="2" width="11.85546875" customWidth="1"/>
    <col min="4" max="4" width="6.7109375" customWidth="1"/>
    <col min="5" max="5" width="6.140625" customWidth="1"/>
    <col min="6" max="7" width="6.5703125" customWidth="1"/>
    <col min="8" max="8" width="6.7109375" customWidth="1"/>
    <col min="9" max="9" width="7.28515625" customWidth="1"/>
    <col min="10" max="10" width="12.85546875" customWidth="1"/>
    <col min="11" max="11" width="7.28515625" customWidth="1"/>
    <col min="12" max="12" width="6.28515625" customWidth="1"/>
    <col min="13" max="13" width="5.7109375" customWidth="1"/>
    <col min="18" max="18" width="5.5703125" customWidth="1"/>
    <col min="19" max="19" width="5.28515625" customWidth="1"/>
    <col min="20" max="20" width="5.85546875" customWidth="1"/>
    <col min="21" max="21" width="6" customWidth="1"/>
    <col min="22" max="22" width="5.7109375" customWidth="1"/>
    <col min="23" max="23" width="5.5703125" customWidth="1"/>
    <col min="24" max="24" width="5.42578125" customWidth="1"/>
    <col min="25" max="25" width="5.140625" customWidth="1"/>
    <col min="26" max="26" width="5.85546875" customWidth="1"/>
    <col min="27" max="27" width="5.140625" customWidth="1"/>
    <col min="28" max="28" width="5.42578125" customWidth="1"/>
    <col min="29" max="29" width="5.5703125" customWidth="1"/>
    <col min="30" max="30" width="5.28515625" customWidth="1"/>
    <col min="31" max="31" width="8.28515625" customWidth="1"/>
  </cols>
  <sheetData>
    <row r="1" spans="1:33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Q1" s="7" t="s">
        <v>10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ht="28.5" customHeight="1">
      <c r="A2" s="45" t="s">
        <v>0</v>
      </c>
      <c r="B2" s="34" t="s">
        <v>2</v>
      </c>
      <c r="C2" s="34" t="s">
        <v>1</v>
      </c>
      <c r="D2" s="47" t="s">
        <v>3</v>
      </c>
      <c r="E2" s="48"/>
      <c r="F2" s="48"/>
      <c r="G2" s="48"/>
      <c r="H2" s="48"/>
      <c r="I2" s="49"/>
      <c r="J2" s="34" t="s">
        <v>4</v>
      </c>
      <c r="Q2" s="34" t="s">
        <v>8</v>
      </c>
      <c r="R2" s="39" t="s">
        <v>9</v>
      </c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</row>
    <row r="3" spans="1:33" ht="13.5" customHeight="1">
      <c r="A3" s="46"/>
      <c r="B3" s="35"/>
      <c r="C3" s="35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35"/>
      <c r="Q3" s="35"/>
      <c r="R3" s="3">
        <v>1</v>
      </c>
      <c r="S3" s="3">
        <v>2</v>
      </c>
      <c r="T3" s="3">
        <v>3</v>
      </c>
      <c r="U3" s="3">
        <v>4</v>
      </c>
      <c r="V3" s="3">
        <v>5</v>
      </c>
      <c r="W3" s="3">
        <v>6</v>
      </c>
      <c r="X3" s="3">
        <v>7</v>
      </c>
      <c r="Y3" s="3">
        <v>8</v>
      </c>
      <c r="Z3" s="3">
        <v>9</v>
      </c>
      <c r="AA3" s="3">
        <v>10</v>
      </c>
      <c r="AB3" s="3">
        <v>11</v>
      </c>
      <c r="AC3" s="3">
        <v>12</v>
      </c>
      <c r="AD3" s="3">
        <v>13</v>
      </c>
    </row>
    <row r="4" spans="1:33">
      <c r="A4" s="5">
        <v>1</v>
      </c>
      <c r="B4" s="2">
        <v>110</v>
      </c>
      <c r="C4" s="2">
        <v>180</v>
      </c>
      <c r="D4" s="2">
        <v>0</v>
      </c>
      <c r="E4" s="6">
        <v>3</v>
      </c>
      <c r="F4" s="2">
        <v>27</v>
      </c>
      <c r="G4" s="2">
        <v>3</v>
      </c>
      <c r="H4" s="2">
        <v>7</v>
      </c>
      <c r="I4" s="2">
        <v>23</v>
      </c>
      <c r="J4" s="2">
        <f>SUM(D4:I4)</f>
        <v>63</v>
      </c>
      <c r="Q4" s="3">
        <v>1</v>
      </c>
      <c r="R4" s="3">
        <f>D$4</f>
        <v>0</v>
      </c>
      <c r="S4" s="3">
        <f>D5</f>
        <v>5</v>
      </c>
      <c r="T4" s="3">
        <f>D6</f>
        <v>27</v>
      </c>
      <c r="U4" s="3">
        <f>D7</f>
        <v>25</v>
      </c>
      <c r="V4" s="3">
        <f>D8</f>
        <v>0</v>
      </c>
      <c r="W4" s="3">
        <f>D9</f>
        <v>7</v>
      </c>
      <c r="X4" s="3">
        <f>D10</f>
        <v>10</v>
      </c>
      <c r="Y4" s="3">
        <f>D11</f>
        <v>13</v>
      </c>
      <c r="Z4" s="3">
        <f>D12</f>
        <v>12</v>
      </c>
      <c r="AA4" s="3">
        <f>D13</f>
        <v>25</v>
      </c>
      <c r="AB4" s="3">
        <f>D14</f>
        <v>0</v>
      </c>
      <c r="AC4" s="3">
        <f>D15</f>
        <v>23</v>
      </c>
      <c r="AD4" s="3">
        <f>D16</f>
        <v>10</v>
      </c>
    </row>
    <row r="5" spans="1:33">
      <c r="A5" s="5">
        <v>2</v>
      </c>
      <c r="B5" s="2">
        <v>66</v>
      </c>
      <c r="C5" s="2">
        <v>120</v>
      </c>
      <c r="D5" s="2">
        <v>5</v>
      </c>
      <c r="E5" s="6">
        <v>0</v>
      </c>
      <c r="F5" s="2">
        <v>27</v>
      </c>
      <c r="G5" s="2">
        <v>7</v>
      </c>
      <c r="H5" s="2">
        <v>3</v>
      </c>
      <c r="I5" s="2">
        <v>13</v>
      </c>
      <c r="J5" s="2">
        <f>SUM(D5:I5)</f>
        <v>55</v>
      </c>
      <c r="K5" s="30"/>
      <c r="L5" s="31"/>
      <c r="Q5" s="9">
        <v>2</v>
      </c>
      <c r="R5" s="9">
        <f>E4</f>
        <v>3</v>
      </c>
      <c r="S5" s="9">
        <f>E5</f>
        <v>0</v>
      </c>
      <c r="T5" s="9">
        <f>E6</f>
        <v>10</v>
      </c>
      <c r="U5" s="9">
        <f>E7</f>
        <v>23</v>
      </c>
      <c r="V5" s="9">
        <f>E8</f>
        <v>17</v>
      </c>
      <c r="W5" s="9">
        <f>E9</f>
        <v>0</v>
      </c>
      <c r="X5" s="9">
        <f>E10</f>
        <v>20</v>
      </c>
      <c r="Y5" s="9">
        <f>E11</f>
        <v>23</v>
      </c>
      <c r="Z5" s="9">
        <f>E12</f>
        <v>22</v>
      </c>
      <c r="AA5" s="9">
        <f>E13</f>
        <v>0</v>
      </c>
      <c r="AB5" s="9">
        <f>E14</f>
        <v>5</v>
      </c>
      <c r="AC5" s="9">
        <f>E15</f>
        <v>0</v>
      </c>
      <c r="AD5" s="9">
        <f>E16</f>
        <v>23</v>
      </c>
    </row>
    <row r="6" spans="1:33">
      <c r="A6" s="5">
        <v>3</v>
      </c>
      <c r="B6" s="2">
        <v>132</v>
      </c>
      <c r="C6" s="2">
        <v>150</v>
      </c>
      <c r="D6" s="2">
        <v>27</v>
      </c>
      <c r="E6" s="6">
        <v>10</v>
      </c>
      <c r="F6" s="2">
        <v>0</v>
      </c>
      <c r="G6" s="2">
        <v>12</v>
      </c>
      <c r="H6" s="2">
        <v>12</v>
      </c>
      <c r="I6" s="2">
        <v>30</v>
      </c>
      <c r="J6" s="2">
        <f t="shared" ref="J6:J16" si="0">SUM(D6:I6)</f>
        <v>91</v>
      </c>
      <c r="Q6" s="3">
        <v>3</v>
      </c>
      <c r="R6" s="3">
        <f>F4</f>
        <v>27</v>
      </c>
      <c r="S6" s="3">
        <v>27</v>
      </c>
      <c r="T6" s="3">
        <v>0</v>
      </c>
      <c r="U6" s="3">
        <v>17</v>
      </c>
      <c r="V6" s="3">
        <v>10</v>
      </c>
      <c r="W6" s="3">
        <v>10</v>
      </c>
      <c r="X6" s="3">
        <v>0</v>
      </c>
      <c r="Y6" s="3">
        <v>0</v>
      </c>
      <c r="Z6" s="3">
        <v>0</v>
      </c>
      <c r="AA6" s="3">
        <v>15</v>
      </c>
      <c r="AB6" s="3">
        <v>13</v>
      </c>
      <c r="AC6" s="3">
        <v>30</v>
      </c>
      <c r="AD6" s="3">
        <v>0</v>
      </c>
    </row>
    <row r="7" spans="1:33">
      <c r="A7" s="5">
        <v>4</v>
      </c>
      <c r="B7" s="2">
        <v>44</v>
      </c>
      <c r="C7" s="2">
        <v>90</v>
      </c>
      <c r="D7" s="2">
        <v>25</v>
      </c>
      <c r="E7" s="6">
        <v>23</v>
      </c>
      <c r="F7" s="2">
        <v>17</v>
      </c>
      <c r="G7" s="2">
        <v>0</v>
      </c>
      <c r="H7" s="2">
        <v>27</v>
      </c>
      <c r="I7" s="2">
        <v>7</v>
      </c>
      <c r="J7" s="2">
        <f t="shared" si="0"/>
        <v>99</v>
      </c>
      <c r="Q7" s="3">
        <v>4</v>
      </c>
      <c r="R7" s="3">
        <f>$G4</f>
        <v>3</v>
      </c>
      <c r="S7" s="3">
        <v>7</v>
      </c>
      <c r="T7" s="3">
        <v>12</v>
      </c>
      <c r="U7" s="3">
        <v>0</v>
      </c>
      <c r="V7" s="3">
        <v>30</v>
      </c>
      <c r="W7" s="3">
        <v>30</v>
      </c>
      <c r="X7" s="3">
        <v>23</v>
      </c>
      <c r="Y7" s="3">
        <v>0</v>
      </c>
      <c r="Z7" s="3">
        <v>10</v>
      </c>
      <c r="AA7" s="3">
        <v>13</v>
      </c>
      <c r="AB7" s="3">
        <v>17</v>
      </c>
      <c r="AC7" s="3">
        <v>0</v>
      </c>
      <c r="AD7" s="3">
        <v>23</v>
      </c>
    </row>
    <row r="8" spans="1:33">
      <c r="A8" s="5">
        <v>5</v>
      </c>
      <c r="B8" s="2">
        <v>88</v>
      </c>
      <c r="C8" s="2">
        <v>150</v>
      </c>
      <c r="D8" s="2">
        <v>0</v>
      </c>
      <c r="E8" s="6">
        <v>17</v>
      </c>
      <c r="F8" s="2">
        <v>10</v>
      </c>
      <c r="G8" s="2">
        <v>30</v>
      </c>
      <c r="H8" s="2">
        <v>0</v>
      </c>
      <c r="I8" s="2">
        <v>7</v>
      </c>
      <c r="J8" s="2">
        <f t="shared" si="0"/>
        <v>64</v>
      </c>
      <c r="Q8" s="3">
        <v>5</v>
      </c>
      <c r="R8" s="3">
        <f>H4</f>
        <v>7</v>
      </c>
      <c r="S8" s="3">
        <v>3</v>
      </c>
      <c r="T8" s="3">
        <v>12</v>
      </c>
      <c r="U8" s="3">
        <v>27</v>
      </c>
      <c r="V8" s="3">
        <v>0</v>
      </c>
      <c r="W8" s="3">
        <v>20</v>
      </c>
      <c r="X8" s="3">
        <v>0</v>
      </c>
      <c r="Y8" s="3">
        <v>10</v>
      </c>
      <c r="Z8" s="3">
        <v>0</v>
      </c>
      <c r="AA8" s="3">
        <v>8</v>
      </c>
      <c r="AB8" s="3">
        <v>0</v>
      </c>
      <c r="AC8" s="3">
        <v>20</v>
      </c>
      <c r="AD8" s="3">
        <v>7</v>
      </c>
    </row>
    <row r="9" spans="1:33">
      <c r="A9" s="5">
        <v>6</v>
      </c>
      <c r="B9" s="2">
        <v>128</v>
      </c>
      <c r="C9" s="2">
        <v>120</v>
      </c>
      <c r="D9" s="2">
        <v>7</v>
      </c>
      <c r="E9" s="6">
        <v>0</v>
      </c>
      <c r="F9" s="2">
        <v>10</v>
      </c>
      <c r="G9" s="2">
        <v>30</v>
      </c>
      <c r="H9" s="2">
        <v>20</v>
      </c>
      <c r="I9" s="2">
        <v>0</v>
      </c>
      <c r="J9" s="2">
        <f t="shared" si="0"/>
        <v>67</v>
      </c>
      <c r="Q9" s="3">
        <v>6</v>
      </c>
      <c r="R9" s="3">
        <f>I4</f>
        <v>23</v>
      </c>
      <c r="S9" s="3">
        <v>13</v>
      </c>
      <c r="T9" s="3">
        <v>30</v>
      </c>
      <c r="U9" s="3">
        <v>7</v>
      </c>
      <c r="V9" s="3">
        <v>7</v>
      </c>
      <c r="W9" s="3">
        <v>0</v>
      </c>
      <c r="X9" s="3">
        <v>17</v>
      </c>
      <c r="Y9" s="3">
        <v>20</v>
      </c>
      <c r="Z9" s="3">
        <v>7</v>
      </c>
      <c r="AA9" s="3">
        <v>0</v>
      </c>
      <c r="AB9" s="3">
        <v>27</v>
      </c>
      <c r="AC9" s="3">
        <v>10</v>
      </c>
      <c r="AD9" s="3">
        <v>20</v>
      </c>
    </row>
    <row r="10" spans="1:33">
      <c r="A10" s="5">
        <v>7</v>
      </c>
      <c r="B10" s="2">
        <v>22</v>
      </c>
      <c r="C10" s="2">
        <v>90</v>
      </c>
      <c r="D10" s="2">
        <v>10</v>
      </c>
      <c r="E10" s="6">
        <v>20</v>
      </c>
      <c r="F10" s="2">
        <v>0</v>
      </c>
      <c r="G10" s="2">
        <v>23</v>
      </c>
      <c r="H10" s="2">
        <v>0</v>
      </c>
      <c r="I10" s="2">
        <v>17</v>
      </c>
      <c r="J10" s="2">
        <f t="shared" si="0"/>
        <v>70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>
      <c r="A11" s="5">
        <v>8</v>
      </c>
      <c r="B11" s="2">
        <v>150</v>
      </c>
      <c r="C11" s="2">
        <v>180</v>
      </c>
      <c r="D11" s="2">
        <v>13</v>
      </c>
      <c r="E11" s="6">
        <v>23</v>
      </c>
      <c r="F11" s="2">
        <v>0</v>
      </c>
      <c r="G11" s="2">
        <v>0</v>
      </c>
      <c r="H11" s="2">
        <v>10</v>
      </c>
      <c r="I11" s="2">
        <v>20</v>
      </c>
      <c r="J11" s="2">
        <f t="shared" si="0"/>
        <v>66</v>
      </c>
      <c r="Q11" s="7" t="s">
        <v>11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>
      <c r="A12" s="5">
        <v>9</v>
      </c>
      <c r="B12" s="2">
        <v>172</v>
      </c>
      <c r="C12" s="2">
        <v>180</v>
      </c>
      <c r="D12" s="2">
        <v>12</v>
      </c>
      <c r="E12" s="6">
        <v>22</v>
      </c>
      <c r="F12" s="2">
        <v>0</v>
      </c>
      <c r="G12" s="2">
        <v>10</v>
      </c>
      <c r="H12" s="2">
        <v>0</v>
      </c>
      <c r="I12" s="2">
        <v>7</v>
      </c>
      <c r="J12" s="2">
        <f t="shared" si="0"/>
        <v>51</v>
      </c>
      <c r="Q12" s="34" t="s">
        <v>8</v>
      </c>
      <c r="R12" s="39" t="s">
        <v>9</v>
      </c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1"/>
      <c r="AE12" s="34" t="s">
        <v>12</v>
      </c>
      <c r="AG12">
        <f>R25-S24</f>
        <v>42</v>
      </c>
    </row>
    <row r="13" spans="1:33">
      <c r="A13" s="5">
        <v>10</v>
      </c>
      <c r="B13" s="2">
        <v>66</v>
      </c>
      <c r="C13" s="2">
        <v>150</v>
      </c>
      <c r="D13" s="2">
        <v>25</v>
      </c>
      <c r="E13" s="6">
        <v>0</v>
      </c>
      <c r="F13" s="2">
        <v>15</v>
      </c>
      <c r="G13" s="2">
        <v>13</v>
      </c>
      <c r="H13" s="2">
        <v>8</v>
      </c>
      <c r="I13" s="2">
        <v>0</v>
      </c>
      <c r="J13" s="2">
        <f t="shared" si="0"/>
        <v>61</v>
      </c>
      <c r="Q13" s="35"/>
      <c r="R13" s="3">
        <v>1</v>
      </c>
      <c r="S13" s="3">
        <v>2</v>
      </c>
      <c r="T13" s="3">
        <v>3</v>
      </c>
      <c r="U13" s="3">
        <v>4</v>
      </c>
      <c r="V13" s="3">
        <v>5</v>
      </c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3">
        <v>11</v>
      </c>
      <c r="AC13" s="3">
        <v>12</v>
      </c>
      <c r="AD13" s="3">
        <v>13</v>
      </c>
      <c r="AE13" s="35"/>
      <c r="AG13">
        <f>R26-T24</f>
        <v>66</v>
      </c>
    </row>
    <row r="14" spans="1:33">
      <c r="A14" s="5">
        <v>11</v>
      </c>
      <c r="B14" s="2">
        <v>88</v>
      </c>
      <c r="C14" s="2">
        <v>90</v>
      </c>
      <c r="D14" s="2">
        <v>0</v>
      </c>
      <c r="E14" s="6">
        <v>5</v>
      </c>
      <c r="F14" s="2">
        <v>13</v>
      </c>
      <c r="G14" s="2">
        <v>17</v>
      </c>
      <c r="H14" s="2">
        <v>0</v>
      </c>
      <c r="I14" s="2">
        <v>27</v>
      </c>
      <c r="J14" s="2">
        <f t="shared" si="0"/>
        <v>62</v>
      </c>
      <c r="Q14" s="3">
        <v>1</v>
      </c>
      <c r="R14" s="3">
        <f>R4</f>
        <v>0</v>
      </c>
      <c r="S14" s="3">
        <f>R14+S4</f>
        <v>5</v>
      </c>
      <c r="T14" s="3">
        <f>S14+T4</f>
        <v>32</v>
      </c>
      <c r="U14" s="3">
        <f>T14+U4</f>
        <v>57</v>
      </c>
      <c r="V14" s="3">
        <f t="shared" ref="V14:AD14" si="1">U14+V4</f>
        <v>57</v>
      </c>
      <c r="W14" s="3">
        <f t="shared" si="1"/>
        <v>64</v>
      </c>
      <c r="X14" s="3">
        <f t="shared" si="1"/>
        <v>74</v>
      </c>
      <c r="Y14" s="3">
        <f t="shared" si="1"/>
        <v>87</v>
      </c>
      <c r="Z14" s="3">
        <f t="shared" si="1"/>
        <v>99</v>
      </c>
      <c r="AA14" s="3">
        <f t="shared" si="1"/>
        <v>124</v>
      </c>
      <c r="AB14" s="3">
        <f t="shared" si="1"/>
        <v>124</v>
      </c>
      <c r="AC14" s="3">
        <f t="shared" si="1"/>
        <v>147</v>
      </c>
      <c r="AD14" s="3">
        <f t="shared" si="1"/>
        <v>157</v>
      </c>
      <c r="AE14" s="3" t="s">
        <v>6</v>
      </c>
      <c r="AG14">
        <f>R27-U24</f>
        <v>76</v>
      </c>
    </row>
    <row r="15" spans="1:33">
      <c r="A15" s="5">
        <v>12</v>
      </c>
      <c r="B15" s="2">
        <v>110</v>
      </c>
      <c r="C15" s="2">
        <v>120</v>
      </c>
      <c r="D15" s="2">
        <v>23</v>
      </c>
      <c r="E15" s="6">
        <v>0</v>
      </c>
      <c r="F15" s="2">
        <v>30</v>
      </c>
      <c r="G15" s="2">
        <v>0</v>
      </c>
      <c r="H15" s="2">
        <v>20</v>
      </c>
      <c r="I15" s="2">
        <v>10</v>
      </c>
      <c r="J15" s="2">
        <f t="shared" si="0"/>
        <v>83</v>
      </c>
      <c r="Q15" s="9">
        <v>2</v>
      </c>
      <c r="R15" s="9">
        <f>R5</f>
        <v>3</v>
      </c>
      <c r="S15" s="9">
        <f>R15+S5</f>
        <v>3</v>
      </c>
      <c r="T15" s="9">
        <f>S15+T5</f>
        <v>13</v>
      </c>
      <c r="U15" s="9">
        <f t="shared" ref="U15:AD15" si="2">T15+U5</f>
        <v>36</v>
      </c>
      <c r="V15" s="9">
        <f t="shared" si="2"/>
        <v>53</v>
      </c>
      <c r="W15" s="9">
        <f t="shared" si="2"/>
        <v>53</v>
      </c>
      <c r="X15" s="9">
        <f t="shared" si="2"/>
        <v>73</v>
      </c>
      <c r="Y15" s="9">
        <f t="shared" si="2"/>
        <v>96</v>
      </c>
      <c r="Z15" s="9">
        <f t="shared" si="2"/>
        <v>118</v>
      </c>
      <c r="AA15" s="9">
        <f t="shared" si="2"/>
        <v>118</v>
      </c>
      <c r="AB15" s="9">
        <f t="shared" si="2"/>
        <v>123</v>
      </c>
      <c r="AC15" s="9">
        <f t="shared" si="2"/>
        <v>123</v>
      </c>
      <c r="AD15" s="9">
        <f t="shared" si="2"/>
        <v>146</v>
      </c>
      <c r="AE15" s="8">
        <v>44</v>
      </c>
      <c r="AG15">
        <f>R28-V24</f>
        <v>141</v>
      </c>
    </row>
    <row r="16" spans="1:33">
      <c r="A16" s="5">
        <v>13</v>
      </c>
      <c r="B16" s="2">
        <v>132</v>
      </c>
      <c r="C16" s="2">
        <v>180</v>
      </c>
      <c r="D16" s="2">
        <v>10</v>
      </c>
      <c r="E16" s="6">
        <v>23</v>
      </c>
      <c r="F16" s="2">
        <v>0</v>
      </c>
      <c r="G16" s="2">
        <v>23</v>
      </c>
      <c r="H16" s="4">
        <v>7</v>
      </c>
      <c r="I16" s="2">
        <v>20</v>
      </c>
      <c r="J16" s="2">
        <f t="shared" si="0"/>
        <v>83</v>
      </c>
      <c r="Q16" s="3">
        <v>3</v>
      </c>
      <c r="R16" s="3">
        <f t="shared" ref="R16:R19" si="3">R6</f>
        <v>27</v>
      </c>
      <c r="S16" s="3">
        <f>R16+S6</f>
        <v>54</v>
      </c>
      <c r="T16" s="3">
        <f t="shared" ref="T16:AD16" si="4">S16+T6</f>
        <v>54</v>
      </c>
      <c r="U16" s="3">
        <f t="shared" si="4"/>
        <v>71</v>
      </c>
      <c r="V16" s="3">
        <f t="shared" si="4"/>
        <v>81</v>
      </c>
      <c r="W16" s="3">
        <f t="shared" si="4"/>
        <v>91</v>
      </c>
      <c r="X16" s="3">
        <f t="shared" si="4"/>
        <v>91</v>
      </c>
      <c r="Y16" s="3">
        <f t="shared" si="4"/>
        <v>91</v>
      </c>
      <c r="Z16" s="3">
        <f t="shared" si="4"/>
        <v>91</v>
      </c>
      <c r="AA16" s="3">
        <f t="shared" si="4"/>
        <v>106</v>
      </c>
      <c r="AB16" s="3">
        <f t="shared" si="4"/>
        <v>119</v>
      </c>
      <c r="AC16" s="3">
        <f t="shared" si="4"/>
        <v>149</v>
      </c>
      <c r="AD16" s="3">
        <f t="shared" si="4"/>
        <v>149</v>
      </c>
      <c r="AE16" s="8">
        <v>71</v>
      </c>
      <c r="AG16">
        <f>R29-W24</f>
        <v>157</v>
      </c>
    </row>
    <row r="17" spans="1:33">
      <c r="A17" s="3" t="s">
        <v>5</v>
      </c>
      <c r="B17" s="3" t="s">
        <v>6</v>
      </c>
      <c r="C17" s="3">
        <f>SUM(C4:C16)</f>
        <v>1800</v>
      </c>
      <c r="D17" s="3">
        <f t="shared" ref="D17:J17" si="5">SUM(D4:D16)</f>
        <v>157</v>
      </c>
      <c r="E17" s="3">
        <f t="shared" si="5"/>
        <v>146</v>
      </c>
      <c r="F17" s="3">
        <f t="shared" si="5"/>
        <v>149</v>
      </c>
      <c r="G17" s="3">
        <f t="shared" si="5"/>
        <v>168</v>
      </c>
      <c r="H17" s="3">
        <f>SUM(H4:H16)</f>
        <v>114</v>
      </c>
      <c r="I17" s="3">
        <f t="shared" si="5"/>
        <v>181</v>
      </c>
      <c r="J17" s="3">
        <f t="shared" si="5"/>
        <v>915</v>
      </c>
      <c r="Q17" s="3">
        <v>4</v>
      </c>
      <c r="R17" s="3">
        <f t="shared" si="3"/>
        <v>3</v>
      </c>
      <c r="S17" s="3">
        <f>R17+S7</f>
        <v>10</v>
      </c>
      <c r="T17" s="3">
        <f t="shared" ref="T17:AD17" si="6">S17+T7</f>
        <v>22</v>
      </c>
      <c r="U17" s="3">
        <f t="shared" si="6"/>
        <v>22</v>
      </c>
      <c r="V17" s="3">
        <f t="shared" si="6"/>
        <v>52</v>
      </c>
      <c r="W17" s="3">
        <f t="shared" si="6"/>
        <v>82</v>
      </c>
      <c r="X17" s="3">
        <f t="shared" si="6"/>
        <v>105</v>
      </c>
      <c r="Y17" s="3">
        <f t="shared" si="6"/>
        <v>105</v>
      </c>
      <c r="Z17" s="3">
        <f t="shared" si="6"/>
        <v>115</v>
      </c>
      <c r="AA17" s="3">
        <f t="shared" si="6"/>
        <v>128</v>
      </c>
      <c r="AB17" s="3">
        <f t="shared" si="6"/>
        <v>145</v>
      </c>
      <c r="AC17" s="3">
        <f t="shared" si="6"/>
        <v>145</v>
      </c>
      <c r="AD17" s="3">
        <f t="shared" si="6"/>
        <v>168</v>
      </c>
      <c r="AE17" s="8">
        <v>130</v>
      </c>
      <c r="AG17">
        <f>S29-X24</f>
        <v>160</v>
      </c>
    </row>
    <row r="18" spans="1:33">
      <c r="Q18" s="3">
        <v>5</v>
      </c>
      <c r="R18" s="3">
        <f t="shared" si="3"/>
        <v>7</v>
      </c>
      <c r="S18" s="3">
        <f t="shared" ref="S18:AD19" si="7">R18+S8</f>
        <v>10</v>
      </c>
      <c r="T18" s="3">
        <f t="shared" si="7"/>
        <v>22</v>
      </c>
      <c r="U18" s="3">
        <f t="shared" si="7"/>
        <v>49</v>
      </c>
      <c r="V18" s="3">
        <f t="shared" si="7"/>
        <v>49</v>
      </c>
      <c r="W18" s="3">
        <f t="shared" si="7"/>
        <v>69</v>
      </c>
      <c r="X18" s="3">
        <f t="shared" si="7"/>
        <v>69</v>
      </c>
      <c r="Y18" s="3">
        <f t="shared" si="7"/>
        <v>79</v>
      </c>
      <c r="Z18" s="3">
        <f t="shared" si="7"/>
        <v>79</v>
      </c>
      <c r="AA18" s="3">
        <f t="shared" si="7"/>
        <v>87</v>
      </c>
      <c r="AB18" s="3">
        <f t="shared" si="7"/>
        <v>87</v>
      </c>
      <c r="AC18" s="3">
        <f t="shared" si="7"/>
        <v>107</v>
      </c>
      <c r="AD18" s="3">
        <f t="shared" si="7"/>
        <v>114</v>
      </c>
      <c r="AE18" s="8">
        <v>191</v>
      </c>
      <c r="AG18">
        <f>T29-Y24</f>
        <v>177</v>
      </c>
    </row>
    <row r="19" spans="1:33">
      <c r="Q19" s="3">
        <v>6</v>
      </c>
      <c r="R19" s="3">
        <f t="shared" si="3"/>
        <v>23</v>
      </c>
      <c r="S19" s="3">
        <f t="shared" si="7"/>
        <v>36</v>
      </c>
      <c r="T19" s="3">
        <f t="shared" si="7"/>
        <v>66</v>
      </c>
      <c r="U19" s="3">
        <f t="shared" si="7"/>
        <v>73</v>
      </c>
      <c r="V19" s="3">
        <f t="shared" si="7"/>
        <v>80</v>
      </c>
      <c r="W19" s="3">
        <f t="shared" si="7"/>
        <v>80</v>
      </c>
      <c r="X19" s="3">
        <f t="shared" si="7"/>
        <v>97</v>
      </c>
      <c r="Y19" s="3">
        <f t="shared" si="7"/>
        <v>117</v>
      </c>
      <c r="Z19" s="3">
        <f t="shared" si="7"/>
        <v>124</v>
      </c>
      <c r="AA19" s="3">
        <f t="shared" si="7"/>
        <v>124</v>
      </c>
      <c r="AB19" s="3">
        <f t="shared" si="7"/>
        <v>151</v>
      </c>
      <c r="AC19" s="3">
        <f t="shared" si="7"/>
        <v>161</v>
      </c>
      <c r="AD19" s="3">
        <f t="shared" si="7"/>
        <v>181</v>
      </c>
      <c r="AE19" s="8">
        <v>198</v>
      </c>
      <c r="AG19">
        <f>U29-Z24</f>
        <v>172</v>
      </c>
    </row>
    <row r="20" spans="1:33" ht="11.25" customHeight="1">
      <c r="AG20">
        <f>V29-AA24</f>
        <v>154</v>
      </c>
    </row>
    <row r="21" spans="1:33" ht="15.75" customHeight="1">
      <c r="Q21" s="7" t="s">
        <v>13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G21">
        <f>W29-AB24</f>
        <v>154</v>
      </c>
    </row>
    <row r="22" spans="1:33">
      <c r="Q22" s="34" t="s">
        <v>8</v>
      </c>
      <c r="R22" s="36" t="s">
        <v>9</v>
      </c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8"/>
      <c r="AG22">
        <f>X29-AC24</f>
        <v>148</v>
      </c>
    </row>
    <row r="23" spans="1:33">
      <c r="Q23" s="35"/>
      <c r="R23" s="3">
        <v>1</v>
      </c>
      <c r="S23" s="3">
        <v>2</v>
      </c>
      <c r="T23" s="3">
        <v>3</v>
      </c>
      <c r="U23" s="3">
        <v>4</v>
      </c>
      <c r="V23" s="3">
        <v>5</v>
      </c>
      <c r="W23" s="3">
        <v>6</v>
      </c>
      <c r="X23" s="3">
        <v>7</v>
      </c>
      <c r="Y23" s="3">
        <v>8</v>
      </c>
      <c r="Z23" s="3">
        <v>9</v>
      </c>
      <c r="AA23" s="3">
        <v>10</v>
      </c>
      <c r="AB23" s="3">
        <v>11</v>
      </c>
      <c r="AC23" s="3">
        <v>12</v>
      </c>
      <c r="AD23" s="3">
        <v>13</v>
      </c>
      <c r="AG23">
        <f>Y29-AD24</f>
        <v>158</v>
      </c>
    </row>
    <row r="24" spans="1:33">
      <c r="Q24" s="3">
        <v>1</v>
      </c>
      <c r="R24" s="16">
        <f t="shared" ref="R24:AD24" si="8">R14</f>
        <v>0</v>
      </c>
      <c r="S24" s="17">
        <f t="shared" si="8"/>
        <v>5</v>
      </c>
      <c r="T24" s="18">
        <f t="shared" si="8"/>
        <v>32</v>
      </c>
      <c r="U24" s="19">
        <f t="shared" si="8"/>
        <v>57</v>
      </c>
      <c r="V24" s="20">
        <f t="shared" si="8"/>
        <v>57</v>
      </c>
      <c r="W24" s="22">
        <f t="shared" si="8"/>
        <v>64</v>
      </c>
      <c r="X24" s="23">
        <f t="shared" si="8"/>
        <v>74</v>
      </c>
      <c r="Y24" s="24">
        <f t="shared" si="8"/>
        <v>87</v>
      </c>
      <c r="Z24" s="25">
        <f t="shared" si="8"/>
        <v>99</v>
      </c>
      <c r="AA24" s="11">
        <f t="shared" si="8"/>
        <v>124</v>
      </c>
      <c r="AB24" s="26">
        <f t="shared" si="8"/>
        <v>124</v>
      </c>
      <c r="AC24" s="16">
        <f t="shared" si="8"/>
        <v>147</v>
      </c>
      <c r="AD24" s="27">
        <f t="shared" si="8"/>
        <v>157</v>
      </c>
      <c r="AG24">
        <f>Z29-AD25</f>
        <v>132</v>
      </c>
    </row>
    <row r="25" spans="1:33">
      <c r="Q25" s="3">
        <v>2</v>
      </c>
      <c r="R25" s="17">
        <f t="shared" ref="R25:AD25" si="9">R15+$AE$15</f>
        <v>47</v>
      </c>
      <c r="S25" s="18">
        <f t="shared" si="9"/>
        <v>47</v>
      </c>
      <c r="T25" s="19">
        <f t="shared" si="9"/>
        <v>57</v>
      </c>
      <c r="U25" s="20">
        <f t="shared" si="9"/>
        <v>80</v>
      </c>
      <c r="V25" s="22">
        <f t="shared" si="9"/>
        <v>97</v>
      </c>
      <c r="W25" s="23">
        <f t="shared" si="9"/>
        <v>97</v>
      </c>
      <c r="X25" s="24">
        <f t="shared" si="9"/>
        <v>117</v>
      </c>
      <c r="Y25" s="25">
        <f t="shared" si="9"/>
        <v>140</v>
      </c>
      <c r="Z25" s="11">
        <f t="shared" si="9"/>
        <v>162</v>
      </c>
      <c r="AA25" s="26">
        <f t="shared" si="9"/>
        <v>162</v>
      </c>
      <c r="AB25" s="16">
        <f t="shared" si="9"/>
        <v>167</v>
      </c>
      <c r="AC25" s="27">
        <f t="shared" si="9"/>
        <v>167</v>
      </c>
      <c r="AD25" s="28">
        <f t="shared" si="9"/>
        <v>190</v>
      </c>
      <c r="AG25">
        <f>AA29-AD26</f>
        <v>102</v>
      </c>
    </row>
    <row r="26" spans="1:33">
      <c r="Q26" s="3">
        <v>3</v>
      </c>
      <c r="R26" s="18">
        <f t="shared" ref="R26:AD26" si="10">R16+$AE$16</f>
        <v>98</v>
      </c>
      <c r="S26" s="19">
        <f t="shared" si="10"/>
        <v>125</v>
      </c>
      <c r="T26" s="20">
        <f t="shared" si="10"/>
        <v>125</v>
      </c>
      <c r="U26" s="22">
        <f t="shared" si="10"/>
        <v>142</v>
      </c>
      <c r="V26" s="23">
        <f t="shared" si="10"/>
        <v>152</v>
      </c>
      <c r="W26" s="24">
        <f t="shared" si="10"/>
        <v>162</v>
      </c>
      <c r="X26" s="25">
        <f t="shared" si="10"/>
        <v>162</v>
      </c>
      <c r="Y26" s="11">
        <f t="shared" si="10"/>
        <v>162</v>
      </c>
      <c r="Z26" s="26">
        <f t="shared" si="10"/>
        <v>162</v>
      </c>
      <c r="AA26" s="16">
        <f t="shared" si="10"/>
        <v>177</v>
      </c>
      <c r="AB26" s="27">
        <f t="shared" si="10"/>
        <v>190</v>
      </c>
      <c r="AC26" s="28">
        <f t="shared" si="10"/>
        <v>220</v>
      </c>
      <c r="AD26" s="21">
        <f t="shared" si="10"/>
        <v>220</v>
      </c>
      <c r="AG26">
        <f>AB29-AD27</f>
        <v>51</v>
      </c>
    </row>
    <row r="27" spans="1:33">
      <c r="Q27" s="3">
        <v>4</v>
      </c>
      <c r="R27" s="19">
        <f t="shared" ref="R27:AD27" si="11">R17+$AE$17</f>
        <v>133</v>
      </c>
      <c r="S27" s="20">
        <f t="shared" si="11"/>
        <v>140</v>
      </c>
      <c r="T27" s="22">
        <f t="shared" si="11"/>
        <v>152</v>
      </c>
      <c r="U27" s="23">
        <f t="shared" si="11"/>
        <v>152</v>
      </c>
      <c r="V27" s="24">
        <f t="shared" si="11"/>
        <v>182</v>
      </c>
      <c r="W27" s="25">
        <f t="shared" si="11"/>
        <v>212</v>
      </c>
      <c r="X27" s="11">
        <f t="shared" si="11"/>
        <v>235</v>
      </c>
      <c r="Y27" s="26">
        <f t="shared" si="11"/>
        <v>235</v>
      </c>
      <c r="Z27" s="16">
        <f t="shared" si="11"/>
        <v>245</v>
      </c>
      <c r="AA27" s="27">
        <f t="shared" si="11"/>
        <v>258</v>
      </c>
      <c r="AB27" s="28">
        <f t="shared" si="11"/>
        <v>275</v>
      </c>
      <c r="AC27" s="21">
        <f t="shared" si="11"/>
        <v>275</v>
      </c>
      <c r="AD27" s="10">
        <f t="shared" si="11"/>
        <v>298</v>
      </c>
      <c r="AG27">
        <f>AC29-AD28</f>
        <v>54</v>
      </c>
    </row>
    <row r="28" spans="1:33">
      <c r="Q28" s="3">
        <v>5</v>
      </c>
      <c r="R28" s="20">
        <f t="shared" ref="R28:AD28" si="12">R18+$AE$18</f>
        <v>198</v>
      </c>
      <c r="S28" s="22">
        <f t="shared" si="12"/>
        <v>201</v>
      </c>
      <c r="T28" s="23">
        <f t="shared" si="12"/>
        <v>213</v>
      </c>
      <c r="U28" s="24">
        <f t="shared" si="12"/>
        <v>240</v>
      </c>
      <c r="V28" s="25">
        <f t="shared" si="12"/>
        <v>240</v>
      </c>
      <c r="W28" s="11">
        <f t="shared" si="12"/>
        <v>260</v>
      </c>
      <c r="X28" s="26">
        <f t="shared" si="12"/>
        <v>260</v>
      </c>
      <c r="Y28" s="16">
        <f t="shared" si="12"/>
        <v>270</v>
      </c>
      <c r="Z28" s="27">
        <f t="shared" si="12"/>
        <v>270</v>
      </c>
      <c r="AA28" s="28">
        <f t="shared" si="12"/>
        <v>278</v>
      </c>
      <c r="AB28" s="21">
        <f t="shared" si="12"/>
        <v>278</v>
      </c>
      <c r="AC28" s="10">
        <f t="shared" si="12"/>
        <v>298</v>
      </c>
      <c r="AD28" s="17">
        <f t="shared" si="12"/>
        <v>305</v>
      </c>
      <c r="AG28">
        <f>SUM(AG12:AG27)</f>
        <v>1944</v>
      </c>
    </row>
    <row r="29" spans="1:33">
      <c r="Q29" s="3">
        <v>6</v>
      </c>
      <c r="R29" s="22">
        <f t="shared" ref="R29:AD29" si="13">R19+$AE$19</f>
        <v>221</v>
      </c>
      <c r="S29" s="23">
        <f t="shared" si="13"/>
        <v>234</v>
      </c>
      <c r="T29" s="24">
        <f t="shared" si="13"/>
        <v>264</v>
      </c>
      <c r="U29" s="25">
        <f t="shared" si="13"/>
        <v>271</v>
      </c>
      <c r="V29" s="11">
        <f t="shared" si="13"/>
        <v>278</v>
      </c>
      <c r="W29" s="26">
        <f t="shared" si="13"/>
        <v>278</v>
      </c>
      <c r="X29" s="16">
        <f t="shared" si="13"/>
        <v>295</v>
      </c>
      <c r="Y29" s="27">
        <f t="shared" si="13"/>
        <v>315</v>
      </c>
      <c r="Z29" s="28">
        <f t="shared" si="13"/>
        <v>322</v>
      </c>
      <c r="AA29" s="21">
        <f t="shared" si="13"/>
        <v>322</v>
      </c>
      <c r="AB29" s="10">
        <f t="shared" si="13"/>
        <v>349</v>
      </c>
      <c r="AC29" s="17">
        <f t="shared" si="13"/>
        <v>359</v>
      </c>
      <c r="AD29" s="29">
        <f t="shared" si="13"/>
        <v>379</v>
      </c>
    </row>
    <row r="31" spans="1:33" ht="15" customHeight="1">
      <c r="Q31" s="43" t="s">
        <v>17</v>
      </c>
      <c r="R31" s="43"/>
      <c r="S31" s="32">
        <v>2323</v>
      </c>
      <c r="T31" s="32" t="s">
        <v>15</v>
      </c>
    </row>
    <row r="32" spans="1:33" ht="21.75" customHeight="1">
      <c r="Q32" s="43"/>
      <c r="R32" s="43"/>
      <c r="S32" s="32">
        <v>38.716666666666669</v>
      </c>
      <c r="T32" s="32" t="s">
        <v>16</v>
      </c>
    </row>
    <row r="34" spans="1:15">
      <c r="A34" s="42" t="s">
        <v>14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5">
      <c r="A35" s="34" t="s">
        <v>8</v>
      </c>
      <c r="B35" s="39" t="s">
        <v>9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1:15">
      <c r="A36" s="35"/>
      <c r="B36" s="3">
        <v>1</v>
      </c>
      <c r="C36" s="3">
        <v>2</v>
      </c>
      <c r="D36" s="3">
        <v>3</v>
      </c>
      <c r="E36" s="3">
        <v>4</v>
      </c>
      <c r="F36" s="3">
        <v>5</v>
      </c>
      <c r="G36" s="3">
        <v>6</v>
      </c>
      <c r="H36" s="3">
        <v>7</v>
      </c>
      <c r="I36" s="3">
        <v>8</v>
      </c>
      <c r="J36" s="3">
        <v>9</v>
      </c>
      <c r="K36" s="3">
        <v>10</v>
      </c>
      <c r="L36" s="3">
        <v>11</v>
      </c>
      <c r="M36" s="3">
        <v>12</v>
      </c>
      <c r="N36" s="3">
        <v>13</v>
      </c>
    </row>
    <row r="37" spans="1:15">
      <c r="A37" s="9">
        <v>1</v>
      </c>
      <c r="B37" s="3">
        <f t="shared" ref="B37:B42" si="14">R24</f>
        <v>0</v>
      </c>
      <c r="C37" s="3">
        <f t="shared" ref="C37:N37" si="15">S24-R24</f>
        <v>5</v>
      </c>
      <c r="D37" s="3">
        <f t="shared" si="15"/>
        <v>27</v>
      </c>
      <c r="E37" s="3">
        <f t="shared" si="15"/>
        <v>25</v>
      </c>
      <c r="F37" s="3">
        <f t="shared" si="15"/>
        <v>0</v>
      </c>
      <c r="G37" s="3">
        <f t="shared" si="15"/>
        <v>7</v>
      </c>
      <c r="H37" s="3">
        <f t="shared" si="15"/>
        <v>10</v>
      </c>
      <c r="I37" s="3">
        <f t="shared" si="15"/>
        <v>13</v>
      </c>
      <c r="J37" s="3">
        <f t="shared" si="15"/>
        <v>12</v>
      </c>
      <c r="K37" s="3">
        <f t="shared" si="15"/>
        <v>25</v>
      </c>
      <c r="L37" s="3">
        <f t="shared" si="15"/>
        <v>0</v>
      </c>
      <c r="M37" s="3">
        <f t="shared" si="15"/>
        <v>23</v>
      </c>
      <c r="N37" s="3">
        <f t="shared" si="15"/>
        <v>10</v>
      </c>
      <c r="O37" s="15">
        <f>SUM(B37:N37)</f>
        <v>157</v>
      </c>
    </row>
    <row r="38" spans="1:15">
      <c r="A38" s="9">
        <v>2</v>
      </c>
      <c r="B38" s="3">
        <f t="shared" si="14"/>
        <v>47</v>
      </c>
      <c r="C38" s="3">
        <f>S25-B38</f>
        <v>0</v>
      </c>
      <c r="D38" s="3">
        <f t="shared" ref="D38:N42" si="16">T25-S25</f>
        <v>10</v>
      </c>
      <c r="E38" s="3">
        <f t="shared" si="16"/>
        <v>23</v>
      </c>
      <c r="F38" s="3">
        <f t="shared" si="16"/>
        <v>17</v>
      </c>
      <c r="G38" s="3">
        <f t="shared" si="16"/>
        <v>0</v>
      </c>
      <c r="H38" s="3">
        <f t="shared" si="16"/>
        <v>20</v>
      </c>
      <c r="I38" s="3">
        <f t="shared" si="16"/>
        <v>23</v>
      </c>
      <c r="J38" s="3">
        <f t="shared" si="16"/>
        <v>22</v>
      </c>
      <c r="K38" s="3">
        <f t="shared" si="16"/>
        <v>0</v>
      </c>
      <c r="L38" s="3">
        <f t="shared" si="16"/>
        <v>5</v>
      </c>
      <c r="M38" s="3">
        <f t="shared" si="16"/>
        <v>0</v>
      </c>
      <c r="N38" s="3">
        <f t="shared" si="16"/>
        <v>23</v>
      </c>
      <c r="O38" s="15">
        <f t="shared" ref="O38:O42" si="17">SUM(B38:N38)</f>
        <v>190</v>
      </c>
    </row>
    <row r="39" spans="1:15">
      <c r="A39" s="9">
        <v>3</v>
      </c>
      <c r="B39" s="3">
        <f t="shared" si="14"/>
        <v>98</v>
      </c>
      <c r="C39" s="3">
        <f>S26-R26</f>
        <v>27</v>
      </c>
      <c r="D39" s="3">
        <f t="shared" si="16"/>
        <v>0</v>
      </c>
      <c r="E39" s="3">
        <f t="shared" si="16"/>
        <v>17</v>
      </c>
      <c r="F39" s="3">
        <f t="shared" si="16"/>
        <v>10</v>
      </c>
      <c r="G39" s="3">
        <f t="shared" si="16"/>
        <v>10</v>
      </c>
      <c r="H39" s="3">
        <f t="shared" si="16"/>
        <v>0</v>
      </c>
      <c r="I39" s="3">
        <f t="shared" si="16"/>
        <v>0</v>
      </c>
      <c r="J39" s="3">
        <f t="shared" si="16"/>
        <v>0</v>
      </c>
      <c r="K39" s="3">
        <f t="shared" si="16"/>
        <v>15</v>
      </c>
      <c r="L39" s="3">
        <f t="shared" si="16"/>
        <v>13</v>
      </c>
      <c r="M39" s="3">
        <f t="shared" si="16"/>
        <v>30</v>
      </c>
      <c r="N39" s="3">
        <f t="shared" si="16"/>
        <v>0</v>
      </c>
      <c r="O39" s="15">
        <f t="shared" si="17"/>
        <v>220</v>
      </c>
    </row>
    <row r="40" spans="1:15">
      <c r="A40" s="9">
        <v>4</v>
      </c>
      <c r="B40" s="3">
        <f t="shared" si="14"/>
        <v>133</v>
      </c>
      <c r="C40" s="3">
        <f>S27-R27</f>
        <v>7</v>
      </c>
      <c r="D40" s="3">
        <f t="shared" si="16"/>
        <v>12</v>
      </c>
      <c r="E40" s="3">
        <f t="shared" si="16"/>
        <v>0</v>
      </c>
      <c r="F40" s="3">
        <f t="shared" si="16"/>
        <v>30</v>
      </c>
      <c r="G40" s="3">
        <f t="shared" si="16"/>
        <v>30</v>
      </c>
      <c r="H40" s="3">
        <f t="shared" si="16"/>
        <v>23</v>
      </c>
      <c r="I40" s="3">
        <f t="shared" si="16"/>
        <v>0</v>
      </c>
      <c r="J40" s="3">
        <f t="shared" si="16"/>
        <v>10</v>
      </c>
      <c r="K40" s="3">
        <f t="shared" si="16"/>
        <v>13</v>
      </c>
      <c r="L40" s="3">
        <f t="shared" si="16"/>
        <v>17</v>
      </c>
      <c r="M40" s="3">
        <f t="shared" si="16"/>
        <v>0</v>
      </c>
      <c r="N40" s="3">
        <f t="shared" si="16"/>
        <v>23</v>
      </c>
      <c r="O40" s="15">
        <f t="shared" si="17"/>
        <v>298</v>
      </c>
    </row>
    <row r="41" spans="1:15">
      <c r="A41" s="9">
        <v>5</v>
      </c>
      <c r="B41" s="3">
        <f t="shared" si="14"/>
        <v>198</v>
      </c>
      <c r="C41" s="3">
        <f>S28-R28</f>
        <v>3</v>
      </c>
      <c r="D41" s="3">
        <f t="shared" si="16"/>
        <v>12</v>
      </c>
      <c r="E41" s="3">
        <f t="shared" si="16"/>
        <v>27</v>
      </c>
      <c r="F41" s="3">
        <f t="shared" si="16"/>
        <v>0</v>
      </c>
      <c r="G41" s="3">
        <f t="shared" si="16"/>
        <v>20</v>
      </c>
      <c r="H41" s="3">
        <f t="shared" si="16"/>
        <v>0</v>
      </c>
      <c r="I41" s="3">
        <f t="shared" si="16"/>
        <v>10</v>
      </c>
      <c r="J41" s="3">
        <f t="shared" si="16"/>
        <v>0</v>
      </c>
      <c r="K41" s="3">
        <f t="shared" si="16"/>
        <v>8</v>
      </c>
      <c r="L41" s="3">
        <f t="shared" si="16"/>
        <v>0</v>
      </c>
      <c r="M41" s="3">
        <f t="shared" si="16"/>
        <v>20</v>
      </c>
      <c r="N41" s="3">
        <f t="shared" si="16"/>
        <v>7</v>
      </c>
      <c r="O41" s="15">
        <f t="shared" si="17"/>
        <v>305</v>
      </c>
    </row>
    <row r="42" spans="1:15">
      <c r="A42" s="50">
        <v>6</v>
      </c>
      <c r="B42" s="33">
        <f t="shared" si="14"/>
        <v>221</v>
      </c>
      <c r="C42" s="33">
        <f>S29-R29</f>
        <v>13</v>
      </c>
      <c r="D42" s="33">
        <f t="shared" si="16"/>
        <v>30</v>
      </c>
      <c r="E42" s="33">
        <f t="shared" si="16"/>
        <v>7</v>
      </c>
      <c r="F42" s="33">
        <f t="shared" si="16"/>
        <v>7</v>
      </c>
      <c r="G42" s="3">
        <f t="shared" si="16"/>
        <v>0</v>
      </c>
      <c r="H42" s="3">
        <f t="shared" si="16"/>
        <v>17</v>
      </c>
      <c r="I42" s="3">
        <f t="shared" si="16"/>
        <v>20</v>
      </c>
      <c r="J42" s="3">
        <f t="shared" si="16"/>
        <v>7</v>
      </c>
      <c r="K42" s="3">
        <f t="shared" si="16"/>
        <v>0</v>
      </c>
      <c r="L42" s="3">
        <f t="shared" si="16"/>
        <v>27</v>
      </c>
      <c r="M42" s="3">
        <f t="shared" si="16"/>
        <v>10</v>
      </c>
      <c r="N42" s="3">
        <f t="shared" si="16"/>
        <v>20</v>
      </c>
      <c r="O42" s="15">
        <f t="shared" si="17"/>
        <v>379</v>
      </c>
    </row>
    <row r="43" spans="1:15">
      <c r="A43" s="51"/>
      <c r="B43" s="51"/>
      <c r="C43" s="51"/>
      <c r="D43" s="51"/>
      <c r="E43" s="51"/>
      <c r="F43" s="51"/>
    </row>
    <row r="44" spans="1:15">
      <c r="A44" s="51"/>
      <c r="B44" s="12"/>
      <c r="C44" s="51"/>
      <c r="D44" s="51"/>
      <c r="E44" s="51"/>
      <c r="F44" s="51"/>
    </row>
    <row r="45" spans="1:15">
      <c r="A45" s="51"/>
      <c r="B45" s="12"/>
      <c r="C45" s="51"/>
      <c r="D45" s="51"/>
      <c r="E45" s="51"/>
      <c r="F45" s="51"/>
    </row>
    <row r="46" spans="1:15">
      <c r="A46" s="51"/>
      <c r="B46" s="12"/>
      <c r="C46" s="51"/>
      <c r="D46" s="51"/>
      <c r="E46" s="51"/>
      <c r="F46" s="51"/>
    </row>
    <row r="47" spans="1:15">
      <c r="A47" s="51"/>
      <c r="B47" s="12"/>
      <c r="C47" s="51"/>
      <c r="D47" s="51"/>
      <c r="E47" s="51"/>
      <c r="F47" s="51"/>
    </row>
    <row r="48" spans="1:15">
      <c r="A48" s="51"/>
      <c r="B48" s="12"/>
      <c r="C48" s="51"/>
      <c r="D48" s="51"/>
      <c r="E48" s="51"/>
      <c r="F48" s="51"/>
    </row>
    <row r="49" spans="1:17">
      <c r="A49" s="51"/>
      <c r="B49" s="12"/>
      <c r="C49" s="51"/>
      <c r="D49" s="51"/>
      <c r="E49" s="51"/>
      <c r="F49" s="51"/>
    </row>
    <row r="50" spans="1:17">
      <c r="A50" s="51"/>
      <c r="B50" s="12"/>
      <c r="C50" s="51"/>
      <c r="D50" s="51"/>
      <c r="E50" s="51"/>
      <c r="F50" s="51"/>
    </row>
    <row r="51" spans="1:17">
      <c r="A51" s="51"/>
      <c r="B51" s="12"/>
      <c r="C51" s="51"/>
      <c r="D51" s="51"/>
      <c r="E51" s="51"/>
      <c r="F51" s="51"/>
    </row>
    <row r="52" spans="1:17">
      <c r="A52" s="51"/>
      <c r="B52" s="12"/>
      <c r="C52" s="51"/>
      <c r="D52" s="51"/>
      <c r="E52" s="51"/>
      <c r="F52" s="51"/>
    </row>
    <row r="53" spans="1:17">
      <c r="A53" s="51"/>
      <c r="B53" s="12"/>
      <c r="C53" s="51"/>
      <c r="D53" s="51"/>
      <c r="E53" s="51"/>
      <c r="F53" s="51"/>
    </row>
    <row r="54" spans="1:17">
      <c r="A54" s="51"/>
      <c r="B54" s="12"/>
      <c r="C54" s="51"/>
      <c r="D54" s="51"/>
      <c r="E54" s="51"/>
      <c r="F54" s="51"/>
    </row>
    <row r="55" spans="1:17">
      <c r="A55" s="51"/>
      <c r="B55" s="12"/>
      <c r="C55" s="51"/>
      <c r="D55" s="51"/>
      <c r="E55" s="51"/>
      <c r="F55" s="51"/>
    </row>
    <row r="56" spans="1:17">
      <c r="A56" s="51"/>
      <c r="B56" s="12"/>
      <c r="C56" s="51"/>
      <c r="D56" s="51"/>
      <c r="E56" s="51"/>
      <c r="F56" s="51"/>
    </row>
    <row r="57" spans="1:17">
      <c r="A57" s="51"/>
      <c r="B57" s="12"/>
      <c r="C57" s="51"/>
      <c r="D57" s="51"/>
      <c r="E57" s="51"/>
      <c r="F57" s="51"/>
    </row>
    <row r="58" spans="1:17">
      <c r="A58" s="51"/>
      <c r="B58" s="12"/>
      <c r="C58" s="51"/>
      <c r="D58" s="51"/>
      <c r="E58" s="51"/>
      <c r="F58" s="12"/>
      <c r="G58" s="13"/>
      <c r="H58" s="14"/>
    </row>
    <row r="59" spans="1:17">
      <c r="A59" s="51"/>
      <c r="B59" s="12"/>
      <c r="C59" s="51"/>
      <c r="D59" s="51"/>
      <c r="E59" s="51"/>
      <c r="F59" s="12"/>
      <c r="G59" s="13"/>
      <c r="H59" s="14"/>
    </row>
    <row r="60" spans="1:17">
      <c r="A60" s="51"/>
      <c r="B60" s="12"/>
      <c r="C60" s="51"/>
      <c r="D60" s="51"/>
      <c r="E60" s="51"/>
      <c r="F60" s="12"/>
      <c r="G60" s="13"/>
      <c r="H60" s="14"/>
    </row>
    <row r="61" spans="1:17">
      <c r="A61" s="51"/>
      <c r="B61" s="12"/>
      <c r="C61" s="51"/>
      <c r="D61" s="51"/>
      <c r="E61" s="51"/>
      <c r="F61" s="12"/>
      <c r="G61" s="13"/>
      <c r="H61" s="14"/>
      <c r="Q61" s="12"/>
    </row>
    <row r="62" spans="1:17">
      <c r="A62" s="52"/>
      <c r="B62" s="52"/>
      <c r="C62" s="51"/>
      <c r="D62" s="51"/>
      <c r="E62" s="51"/>
      <c r="F62" s="12"/>
      <c r="G62" s="13"/>
      <c r="H62" s="14"/>
      <c r="Q62" s="12"/>
    </row>
    <row r="63" spans="1:17">
      <c r="A63" s="52"/>
      <c r="B63" s="52"/>
      <c r="C63" s="53"/>
      <c r="D63" s="51"/>
      <c r="E63" s="51"/>
      <c r="F63" s="12"/>
      <c r="G63" s="13"/>
      <c r="H63" s="14"/>
    </row>
    <row r="64" spans="1:17">
      <c r="A64" s="12"/>
      <c r="B64" s="51"/>
      <c r="C64" s="51"/>
      <c r="D64" s="51"/>
      <c r="E64" s="51"/>
      <c r="F64" s="51"/>
    </row>
    <row r="65" spans="1:1">
      <c r="A65" s="12"/>
    </row>
    <row r="66" spans="1:1">
      <c r="A66" s="12"/>
    </row>
    <row r="67" spans="1:1">
      <c r="A67" s="12"/>
    </row>
  </sheetData>
  <mergeCells count="18">
    <mergeCell ref="A62:B63"/>
    <mergeCell ref="Q31:R32"/>
    <mergeCell ref="A1:J1"/>
    <mergeCell ref="Q12:Q13"/>
    <mergeCell ref="R12:AD12"/>
    <mergeCell ref="A2:A3"/>
    <mergeCell ref="B2:B3"/>
    <mergeCell ref="C2:C3"/>
    <mergeCell ref="D2:I2"/>
    <mergeCell ref="J2:J3"/>
    <mergeCell ref="R2:AD2"/>
    <mergeCell ref="Q2:Q3"/>
    <mergeCell ref="AE12:AE13"/>
    <mergeCell ref="Q22:Q23"/>
    <mergeCell ref="R22:AD22"/>
    <mergeCell ref="B35:N35"/>
    <mergeCell ref="A35:A36"/>
    <mergeCell ref="A34:N34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№14</vt:lpstr>
      <vt:lpstr>№14!Область_печати</vt:lpstr>
    </vt:vector>
  </TitlesOfParts>
  <Company>Krokoz™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2013-11-23T13:29:50Z</cp:lastPrinted>
  <dcterms:created xsi:type="dcterms:W3CDTF">2013-11-23T08:15:03Z</dcterms:created>
  <dcterms:modified xsi:type="dcterms:W3CDTF">2013-12-02T19:51:29Z</dcterms:modified>
</cp:coreProperties>
</file>