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6" windowWidth="5712" windowHeight="2136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3" l="1"/>
  <c r="D3" i="3"/>
  <c r="D4" i="3"/>
  <c r="D5" i="3"/>
  <c r="D6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2" i="3"/>
  <c r="A2" i="3" l="1"/>
  <c r="A1" i="3"/>
  <c r="B3" i="3" l="1"/>
</calcChain>
</file>

<file path=xl/sharedStrings.xml><?xml version="1.0" encoding="utf-8"?>
<sst xmlns="http://schemas.openxmlformats.org/spreadsheetml/2006/main" count="6" uniqueCount="3">
  <si>
    <t>Время</t>
  </si>
  <si>
    <t>Объем</t>
  </si>
  <si>
    <t>Объём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</si>
</sst>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2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Лист3!$D$1</c:f>
              <c:strCache>
                <c:ptCount val="1"/>
                <c:pt idx="0">
                  <c:v>Объём</c:v>
                </c:pt>
              </c:strCache>
            </c:strRef>
          </c:tx>
          <c:marker>
            <c:symbol val="none"/>
          </c:marker>
          <c:xVal>
            <c:numRef>
              <c:f>Лист3!$C$2:$C$62</c:f>
              <c:numCache>
                <c:formatCode>h:mm:ss</c:formatCode>
                <c:ptCount val="61"/>
                <c:pt idx="0">
                  <c:v>0.41665509259259265</c:v>
                </c:pt>
                <c:pt idx="1">
                  <c:v>0.41666666666666669</c:v>
                </c:pt>
                <c:pt idx="2">
                  <c:v>0.416678240740741</c:v>
                </c:pt>
                <c:pt idx="3">
                  <c:v>0.41668981481481498</c:v>
                </c:pt>
                <c:pt idx="4">
                  <c:v>0.41670138888888902</c:v>
                </c:pt>
                <c:pt idx="5">
                  <c:v>0.41671296296296301</c:v>
                </c:pt>
                <c:pt idx="6">
                  <c:v>0.41672453703703699</c:v>
                </c:pt>
                <c:pt idx="7">
                  <c:v>0.41673611111111097</c:v>
                </c:pt>
                <c:pt idx="8">
                  <c:v>0.41674768518518501</c:v>
                </c:pt>
                <c:pt idx="9">
                  <c:v>0.416759259259259</c:v>
                </c:pt>
                <c:pt idx="10">
                  <c:v>0.41677083333333298</c:v>
                </c:pt>
                <c:pt idx="11">
                  <c:v>0.41678240740740702</c:v>
                </c:pt>
                <c:pt idx="12">
                  <c:v>0.416793981481481</c:v>
                </c:pt>
                <c:pt idx="13">
                  <c:v>0.41680555555555499</c:v>
                </c:pt>
                <c:pt idx="14">
                  <c:v>0.41681712962962902</c:v>
                </c:pt>
                <c:pt idx="15">
                  <c:v>0.41682870370370301</c:v>
                </c:pt>
                <c:pt idx="16">
                  <c:v>0.41684027777777699</c:v>
                </c:pt>
                <c:pt idx="17">
                  <c:v>0.41685185185185097</c:v>
                </c:pt>
                <c:pt idx="18">
                  <c:v>0.41686342592592501</c:v>
                </c:pt>
                <c:pt idx="19">
                  <c:v>0.416874999999999</c:v>
                </c:pt>
                <c:pt idx="20">
                  <c:v>0.41688657407407298</c:v>
                </c:pt>
                <c:pt idx="21">
                  <c:v>0.41689814814814702</c:v>
                </c:pt>
                <c:pt idx="22">
                  <c:v>0.416909722222222</c:v>
                </c:pt>
                <c:pt idx="23">
                  <c:v>0.41692129629629598</c:v>
                </c:pt>
                <c:pt idx="24">
                  <c:v>0.41693287037037002</c:v>
                </c:pt>
                <c:pt idx="25">
                  <c:v>0.41694444444444401</c:v>
                </c:pt>
                <c:pt idx="26">
                  <c:v>0.41695601851851799</c:v>
                </c:pt>
                <c:pt idx="27">
                  <c:v>0.41696759259259197</c:v>
                </c:pt>
                <c:pt idx="28">
                  <c:v>0.41697916666666601</c:v>
                </c:pt>
                <c:pt idx="29">
                  <c:v>0.41699074074074</c:v>
                </c:pt>
                <c:pt idx="30">
                  <c:v>0.41700231481481398</c:v>
                </c:pt>
                <c:pt idx="31">
                  <c:v>0.41701388888888802</c:v>
                </c:pt>
                <c:pt idx="32">
                  <c:v>0.417025462962962</c:v>
                </c:pt>
                <c:pt idx="33">
                  <c:v>0.41703703703703598</c:v>
                </c:pt>
                <c:pt idx="34">
                  <c:v>0.41704861111111002</c:v>
                </c:pt>
                <c:pt idx="35">
                  <c:v>0.41706018518518401</c:v>
                </c:pt>
                <c:pt idx="36">
                  <c:v>0.41707175925925799</c:v>
                </c:pt>
                <c:pt idx="37">
                  <c:v>0.41708333333333197</c:v>
                </c:pt>
                <c:pt idx="38">
                  <c:v>0.41709490740740601</c:v>
                </c:pt>
                <c:pt idx="39">
                  <c:v>0.41710648148148</c:v>
                </c:pt>
                <c:pt idx="40">
                  <c:v>0.41711805555555398</c:v>
                </c:pt>
                <c:pt idx="41">
                  <c:v>0.41712962962962802</c:v>
                </c:pt>
                <c:pt idx="42">
                  <c:v>0.417141203703702</c:v>
                </c:pt>
                <c:pt idx="43">
                  <c:v>0.41715277777777598</c:v>
                </c:pt>
                <c:pt idx="44">
                  <c:v>0.41716435185185002</c:v>
                </c:pt>
                <c:pt idx="45">
                  <c:v>0.41717592592592401</c:v>
                </c:pt>
                <c:pt idx="46">
                  <c:v>0.41718749999999799</c:v>
                </c:pt>
                <c:pt idx="47">
                  <c:v>0.41719907407407197</c:v>
                </c:pt>
                <c:pt idx="48">
                  <c:v>0.41721064814814701</c:v>
                </c:pt>
                <c:pt idx="49">
                  <c:v>0.417222222222221</c:v>
                </c:pt>
                <c:pt idx="50">
                  <c:v>0.41723379629629498</c:v>
                </c:pt>
                <c:pt idx="51">
                  <c:v>0.41724537037036902</c:v>
                </c:pt>
                <c:pt idx="52">
                  <c:v>0.417256944444443</c:v>
                </c:pt>
                <c:pt idx="53">
                  <c:v>0.41726851851851698</c:v>
                </c:pt>
                <c:pt idx="54">
                  <c:v>0.41728009259259102</c:v>
                </c:pt>
                <c:pt idx="55">
                  <c:v>0.41729166666666501</c:v>
                </c:pt>
                <c:pt idx="56">
                  <c:v>0.41730324074073899</c:v>
                </c:pt>
                <c:pt idx="57">
                  <c:v>0.41731481481481297</c:v>
                </c:pt>
                <c:pt idx="58">
                  <c:v>0.41732638888888701</c:v>
                </c:pt>
                <c:pt idx="59">
                  <c:v>0.417337962962961</c:v>
                </c:pt>
                <c:pt idx="60">
                  <c:v>0.41734953703703498</c:v>
                </c:pt>
              </c:numCache>
            </c:numRef>
          </c:xVal>
          <c:yVal>
            <c:numRef>
              <c:f>Лист3!$D$2:$D$62</c:f>
              <c:numCache>
                <c:formatCode>General</c:formatCode>
                <c:ptCount val="61"/>
                <c:pt idx="0">
                  <c:v>79200</c:v>
                </c:pt>
                <c:pt idx="1">
                  <c:v>277200</c:v>
                </c:pt>
                <c:pt idx="2">
                  <c:v>258225</c:v>
                </c:pt>
                <c:pt idx="3">
                  <c:v>356669.20000000007</c:v>
                </c:pt>
                <c:pt idx="4">
                  <c:v>352531.3000000001</c:v>
                </c:pt>
                <c:pt idx="5">
                  <c:v>261486.40000000005</c:v>
                </c:pt>
                <c:pt idx="6">
                  <c:v>237436.7</c:v>
                </c:pt>
                <c:pt idx="7">
                  <c:v>215840</c:v>
                </c:pt>
                <c:pt idx="8">
                  <c:v>132740</c:v>
                </c:pt>
                <c:pt idx="9">
                  <c:v>41096</c:v>
                </c:pt>
                <c:pt idx="10">
                  <c:v>-42154.000000000058</c:v>
                </c:pt>
                <c:pt idx="11">
                  <c:v>-42154.000000000058</c:v>
                </c:pt>
                <c:pt idx="12">
                  <c:v>-841504.60000000009</c:v>
                </c:pt>
                <c:pt idx="13">
                  <c:v>-841504.60000000009</c:v>
                </c:pt>
                <c:pt idx="14">
                  <c:v>-849820.60000000009</c:v>
                </c:pt>
                <c:pt idx="15">
                  <c:v>-932971</c:v>
                </c:pt>
                <c:pt idx="16">
                  <c:v>-932971</c:v>
                </c:pt>
                <c:pt idx="17">
                  <c:v>-932971</c:v>
                </c:pt>
                <c:pt idx="18">
                  <c:v>-959569.8</c:v>
                </c:pt>
                <c:pt idx="19">
                  <c:v>-959569.8</c:v>
                </c:pt>
                <c:pt idx="20">
                  <c:v>-959569.8</c:v>
                </c:pt>
                <c:pt idx="21">
                  <c:v>-959569.8</c:v>
                </c:pt>
                <c:pt idx="22">
                  <c:v>-959569.8</c:v>
                </c:pt>
                <c:pt idx="23">
                  <c:v>-959569.8</c:v>
                </c:pt>
                <c:pt idx="24">
                  <c:v>-959569.8</c:v>
                </c:pt>
                <c:pt idx="25">
                  <c:v>-959569.8</c:v>
                </c:pt>
                <c:pt idx="26">
                  <c:v>-959569.8</c:v>
                </c:pt>
                <c:pt idx="27">
                  <c:v>-959569.8</c:v>
                </c:pt>
                <c:pt idx="28">
                  <c:v>-959569.8</c:v>
                </c:pt>
                <c:pt idx="29">
                  <c:v>-959569.8</c:v>
                </c:pt>
                <c:pt idx="30">
                  <c:v>-959569.8</c:v>
                </c:pt>
                <c:pt idx="31">
                  <c:v>-959569.8</c:v>
                </c:pt>
                <c:pt idx="32">
                  <c:v>-959569.8</c:v>
                </c:pt>
                <c:pt idx="33">
                  <c:v>-959569.8</c:v>
                </c:pt>
                <c:pt idx="34">
                  <c:v>-959569.8</c:v>
                </c:pt>
                <c:pt idx="35">
                  <c:v>-959569.8</c:v>
                </c:pt>
                <c:pt idx="36">
                  <c:v>-959569.8</c:v>
                </c:pt>
                <c:pt idx="37">
                  <c:v>-959569.8</c:v>
                </c:pt>
                <c:pt idx="38">
                  <c:v>-959569.8</c:v>
                </c:pt>
                <c:pt idx="39">
                  <c:v>-959569.8</c:v>
                </c:pt>
                <c:pt idx="40">
                  <c:v>-959569.8</c:v>
                </c:pt>
                <c:pt idx="41">
                  <c:v>-959569.8</c:v>
                </c:pt>
                <c:pt idx="42">
                  <c:v>-959569.8</c:v>
                </c:pt>
                <c:pt idx="43">
                  <c:v>-959569.8</c:v>
                </c:pt>
                <c:pt idx="44">
                  <c:v>-959569.8</c:v>
                </c:pt>
                <c:pt idx="45">
                  <c:v>-959569.8</c:v>
                </c:pt>
                <c:pt idx="46">
                  <c:v>-959569.8</c:v>
                </c:pt>
                <c:pt idx="47">
                  <c:v>-959569.8</c:v>
                </c:pt>
                <c:pt idx="48">
                  <c:v>-959569.8</c:v>
                </c:pt>
                <c:pt idx="49">
                  <c:v>-959569.8</c:v>
                </c:pt>
                <c:pt idx="50">
                  <c:v>-959569.8</c:v>
                </c:pt>
                <c:pt idx="51">
                  <c:v>-959569.8</c:v>
                </c:pt>
                <c:pt idx="52">
                  <c:v>-959569.8</c:v>
                </c:pt>
                <c:pt idx="53">
                  <c:v>-959569.8</c:v>
                </c:pt>
                <c:pt idx="54">
                  <c:v>-959569.8</c:v>
                </c:pt>
                <c:pt idx="55">
                  <c:v>-959569.8</c:v>
                </c:pt>
                <c:pt idx="56">
                  <c:v>-959569.8</c:v>
                </c:pt>
                <c:pt idx="57">
                  <c:v>-959569.8</c:v>
                </c:pt>
                <c:pt idx="58">
                  <c:v>-959569.8</c:v>
                </c:pt>
                <c:pt idx="59">
                  <c:v>-959569.8</c:v>
                </c:pt>
                <c:pt idx="60">
                  <c:v>-959569.8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23520"/>
        <c:axId val="147136896"/>
      </c:scatterChart>
      <c:valAx>
        <c:axId val="14732352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147136896"/>
        <c:crosses val="autoZero"/>
        <c:crossBetween val="midCat"/>
      </c:valAx>
      <c:valAx>
        <c:axId val="14713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3235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289560</xdr:colOff>
      <xdr:row>0</xdr:row>
      <xdr:rowOff>179070</xdr:rowOff>
    </xdr:from>
    <xdr:to>
      <xdr:col>13</xdr:col>
      <xdr:colOff>586740</xdr:colOff>
      <xdr:row>15</xdr:row>
      <xdr:rowOff>179070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37" workbookViewId="0"/>
  </sheetViews>
  <sheetFormatPr defaultRowHeight="14.4" x14ac:dyDescent="0.3"/>
  <sheetData>
    <row r="1" spans="1:2" x14ac:dyDescent="0.3">
      <c r="A1" s="1" t="s">
        <v>0</v>
      </c>
      <c r="B1" s="2" t="s">
        <v>1</v>
      </c>
    </row>
    <row r="2" spans="1:2" x14ac:dyDescent="0.3">
      <c r="A2" s="7">
        <v>0.41665509259259265</v>
      </c>
      <c r="B2" s="2">
        <v>1650</v>
      </c>
    </row>
    <row r="3" spans="1:2" x14ac:dyDescent="0.3">
      <c r="A3" s="7">
        <v>0.41665509259259265</v>
      </c>
      <c r="B3" s="2">
        <v>825</v>
      </c>
    </row>
    <row r="4" spans="1:2" x14ac:dyDescent="0.3">
      <c r="A4" s="7">
        <v>0.41665509259259265</v>
      </c>
      <c r="B4" s="2">
        <v>1650</v>
      </c>
    </row>
    <row r="5" spans="1:2" x14ac:dyDescent="0.3">
      <c r="A5" s="7">
        <v>0.41665509259259265</v>
      </c>
      <c r="B5" s="2">
        <v>3300</v>
      </c>
    </row>
    <row r="6" spans="1:2" x14ac:dyDescent="0.3">
      <c r="A6" s="7">
        <v>0.41665509259259265</v>
      </c>
      <c r="B6" s="2">
        <v>4125</v>
      </c>
    </row>
    <row r="7" spans="1:2" x14ac:dyDescent="0.3">
      <c r="A7" s="7">
        <v>0.41665509259259265</v>
      </c>
      <c r="B7" s="2">
        <v>8250</v>
      </c>
    </row>
    <row r="8" spans="1:2" x14ac:dyDescent="0.3">
      <c r="A8" s="7">
        <v>0.41665509259259265</v>
      </c>
      <c r="B8" s="2">
        <v>82500</v>
      </c>
    </row>
    <row r="9" spans="1:2" x14ac:dyDescent="0.3">
      <c r="A9" s="7">
        <v>0.41666666666666669</v>
      </c>
      <c r="B9" s="2">
        <v>81675</v>
      </c>
    </row>
    <row r="10" spans="1:2" x14ac:dyDescent="0.3">
      <c r="A10" s="7">
        <v>0.41666666666666669</v>
      </c>
      <c r="B10" s="2">
        <v>825</v>
      </c>
    </row>
    <row r="11" spans="1:2" x14ac:dyDescent="0.3">
      <c r="A11" s="7">
        <v>0.41666666666666669</v>
      </c>
      <c r="B11" s="2">
        <v>1650</v>
      </c>
    </row>
    <row r="12" spans="1:2" x14ac:dyDescent="0.3">
      <c r="A12" s="7">
        <v>0.41666666666666669</v>
      </c>
      <c r="B12" s="2">
        <v>18975</v>
      </c>
    </row>
    <row r="13" spans="1:2" x14ac:dyDescent="0.3">
      <c r="A13" s="7">
        <v>0.41666666666666669</v>
      </c>
      <c r="B13" s="2">
        <v>25575</v>
      </c>
    </row>
    <row r="14" spans="1:2" x14ac:dyDescent="0.3">
      <c r="A14" s="7">
        <v>0.41666666666666669</v>
      </c>
      <c r="B14" s="2">
        <v>13200</v>
      </c>
    </row>
    <row r="15" spans="1:2" x14ac:dyDescent="0.3">
      <c r="A15" s="7">
        <v>0.41666666666666669</v>
      </c>
      <c r="B15" s="2">
        <v>56100</v>
      </c>
    </row>
    <row r="16" spans="1:2" x14ac:dyDescent="0.3">
      <c r="A16" s="7">
        <v>0.41668981481481482</v>
      </c>
      <c r="B16" s="2">
        <v>4956</v>
      </c>
    </row>
    <row r="17" spans="1:2" x14ac:dyDescent="0.3">
      <c r="A17" s="7">
        <v>0.41668981481481482</v>
      </c>
      <c r="B17" s="2">
        <v>21499.4</v>
      </c>
    </row>
    <row r="18" spans="1:2" x14ac:dyDescent="0.3">
      <c r="A18" s="7">
        <v>0.41668981481481482</v>
      </c>
      <c r="B18" s="2">
        <v>21499.4</v>
      </c>
    </row>
    <row r="19" spans="1:2" x14ac:dyDescent="0.3">
      <c r="A19" s="7">
        <v>0.41668981481481482</v>
      </c>
      <c r="B19" s="2">
        <v>827.5</v>
      </c>
    </row>
    <row r="20" spans="1:2" x14ac:dyDescent="0.3">
      <c r="A20" s="7">
        <v>0.41668981481481482</v>
      </c>
      <c r="B20" s="2">
        <v>1655.2</v>
      </c>
    </row>
    <row r="21" spans="1:2" x14ac:dyDescent="0.3">
      <c r="A21" s="7">
        <v>0.41668981481481482</v>
      </c>
      <c r="B21" s="2">
        <v>47178.9</v>
      </c>
    </row>
    <row r="22" spans="1:2" x14ac:dyDescent="0.3">
      <c r="A22" s="7">
        <v>0.41668981481481482</v>
      </c>
      <c r="B22" s="2">
        <v>827.8</v>
      </c>
    </row>
    <row r="23" spans="1:2" x14ac:dyDescent="0.3">
      <c r="A23" s="7">
        <v>0.41670138888888886</v>
      </c>
      <c r="B23" s="2">
        <v>828</v>
      </c>
    </row>
    <row r="24" spans="1:2" x14ac:dyDescent="0.3">
      <c r="A24" s="7">
        <v>0.41670138888888886</v>
      </c>
      <c r="B24" s="2">
        <v>828.7</v>
      </c>
    </row>
    <row r="25" spans="1:2" x14ac:dyDescent="0.3">
      <c r="A25" s="7">
        <v>0.41671296296296295</v>
      </c>
      <c r="B25" s="2">
        <v>828.8</v>
      </c>
    </row>
    <row r="26" spans="1:2" x14ac:dyDescent="0.3">
      <c r="A26" s="7">
        <v>0.41671296296296295</v>
      </c>
      <c r="B26" s="2">
        <v>1657.6</v>
      </c>
    </row>
    <row r="27" spans="1:2" x14ac:dyDescent="0.3">
      <c r="A27" s="7">
        <v>0.41671296296296295</v>
      </c>
      <c r="B27" s="2">
        <v>827.3</v>
      </c>
    </row>
    <row r="28" spans="1:2" x14ac:dyDescent="0.3">
      <c r="A28" s="7">
        <v>0.41671296296296295</v>
      </c>
      <c r="B28" s="2">
        <v>828.9</v>
      </c>
    </row>
    <row r="29" spans="1:2" x14ac:dyDescent="0.3">
      <c r="A29" s="7">
        <v>0.41671296296296295</v>
      </c>
      <c r="B29" s="2">
        <v>1658.2</v>
      </c>
    </row>
    <row r="30" spans="1:2" x14ac:dyDescent="0.3">
      <c r="A30" s="7">
        <v>0.41671296296296295</v>
      </c>
      <c r="B30" s="2">
        <v>16582</v>
      </c>
    </row>
    <row r="31" spans="1:2" x14ac:dyDescent="0.3">
      <c r="A31" s="7">
        <v>0.41671296296296295</v>
      </c>
      <c r="B31" s="2">
        <v>1658.2</v>
      </c>
    </row>
    <row r="32" spans="1:2" x14ac:dyDescent="0.3">
      <c r="A32" s="7">
        <v>0.41671296296296295</v>
      </c>
      <c r="B32" s="2">
        <v>16582</v>
      </c>
    </row>
    <row r="33" spans="1:2" x14ac:dyDescent="0.3">
      <c r="A33" s="7">
        <v>0.41671296296296295</v>
      </c>
      <c r="B33" s="2">
        <v>8291</v>
      </c>
    </row>
    <row r="34" spans="1:2" x14ac:dyDescent="0.3">
      <c r="A34" s="7">
        <v>0.41671296296296295</v>
      </c>
      <c r="B34" s="2">
        <v>8291</v>
      </c>
    </row>
    <row r="35" spans="1:2" x14ac:dyDescent="0.3">
      <c r="A35" s="7">
        <v>0.41671296296296295</v>
      </c>
      <c r="B35" s="2">
        <v>8291</v>
      </c>
    </row>
    <row r="36" spans="1:2" x14ac:dyDescent="0.3">
      <c r="A36" s="7">
        <v>0.41671296296296295</v>
      </c>
      <c r="B36" s="2">
        <v>8291</v>
      </c>
    </row>
    <row r="37" spans="1:2" x14ac:dyDescent="0.3">
      <c r="A37" s="7">
        <v>0.41671296296296295</v>
      </c>
      <c r="B37" s="2">
        <v>8291</v>
      </c>
    </row>
    <row r="38" spans="1:2" x14ac:dyDescent="0.3">
      <c r="A38" s="7">
        <v>0.41671296296296295</v>
      </c>
      <c r="B38" s="2">
        <v>8292</v>
      </c>
    </row>
    <row r="39" spans="1:2" x14ac:dyDescent="0.3">
      <c r="A39" s="7">
        <v>0.41671296296296295</v>
      </c>
      <c r="B39" s="2">
        <v>3310.8</v>
      </c>
    </row>
    <row r="40" spans="1:2" x14ac:dyDescent="0.3">
      <c r="A40" s="7">
        <v>0.41671296296296295</v>
      </c>
      <c r="B40" s="2">
        <v>3310.8</v>
      </c>
    </row>
    <row r="41" spans="1:2" x14ac:dyDescent="0.3">
      <c r="A41" s="7">
        <v>0.41671296296296295</v>
      </c>
      <c r="B41" s="2">
        <v>827.7</v>
      </c>
    </row>
    <row r="42" spans="1:2" x14ac:dyDescent="0.3">
      <c r="A42" s="7">
        <v>0.41671296296296295</v>
      </c>
      <c r="B42" s="2">
        <v>2483.1</v>
      </c>
    </row>
    <row r="43" spans="1:2" x14ac:dyDescent="0.3">
      <c r="A43" s="7">
        <v>0.41671296296296295</v>
      </c>
      <c r="B43" s="2">
        <v>4138.5</v>
      </c>
    </row>
    <row r="44" spans="1:2" x14ac:dyDescent="0.3">
      <c r="A44" s="7">
        <v>0.41671296296296295</v>
      </c>
      <c r="B44" s="2">
        <v>3310.8</v>
      </c>
    </row>
    <row r="45" spans="1:2" x14ac:dyDescent="0.3">
      <c r="A45" s="7">
        <v>0.41671296296296295</v>
      </c>
      <c r="B45" s="2">
        <v>4138.5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selection sqref="A1:A1048576"/>
    </sheetView>
  </sheetViews>
  <sheetFormatPr defaultRowHeight="14.4" x14ac:dyDescent="0.3"/>
  <cols>
    <col min="2" max="2" width="13.33203125" customWidth="1"/>
  </cols>
  <sheetData>
    <row r="1" spans="1:2" x14ac:dyDescent="0.3">
      <c r="A1" s="3" t="s">
        <v>0</v>
      </c>
      <c r="B1" s="5" t="s">
        <v>1</v>
      </c>
    </row>
    <row r="2" spans="1:2" x14ac:dyDescent="0.3">
      <c r="A2" s="7">
        <v>0.41665509259259265</v>
      </c>
      <c r="B2" s="5">
        <v>2475</v>
      </c>
    </row>
    <row r="3" spans="1:2" x14ac:dyDescent="0.3">
      <c r="A3" s="7">
        <v>0.41665509259259265</v>
      </c>
      <c r="B3" s="5">
        <v>14025</v>
      </c>
    </row>
    <row r="4" spans="1:2" x14ac:dyDescent="0.3">
      <c r="A4" s="7">
        <v>0.41665509259259265</v>
      </c>
      <c r="B4" s="5">
        <v>4125</v>
      </c>
    </row>
    <row r="5" spans="1:2" x14ac:dyDescent="0.3">
      <c r="A5" s="7">
        <v>0.41665509259259265</v>
      </c>
      <c r="B5" s="5">
        <v>2475</v>
      </c>
    </row>
    <row r="6" spans="1:2" x14ac:dyDescent="0.3">
      <c r="A6" s="7">
        <v>0.41667824074074072</v>
      </c>
      <c r="B6" s="5">
        <v>3300</v>
      </c>
    </row>
    <row r="7" spans="1:2" x14ac:dyDescent="0.3">
      <c r="A7" s="7">
        <v>0.41667824074074072</v>
      </c>
      <c r="B7" s="5">
        <v>3300</v>
      </c>
    </row>
    <row r="8" spans="1:2" x14ac:dyDescent="0.3">
      <c r="A8" s="7">
        <v>0.41667824074074072</v>
      </c>
      <c r="B8" s="5">
        <v>12375</v>
      </c>
    </row>
    <row r="9" spans="1:2" x14ac:dyDescent="0.3">
      <c r="A9" s="7">
        <v>0.41670138888888886</v>
      </c>
      <c r="B9" s="5">
        <v>5794.6</v>
      </c>
    </row>
    <row r="10" spans="1:2" x14ac:dyDescent="0.3">
      <c r="A10" s="7">
        <v>0.41671296296296295</v>
      </c>
      <c r="B10" s="5">
        <v>24009.1</v>
      </c>
    </row>
    <row r="11" spans="1:2" x14ac:dyDescent="0.3">
      <c r="A11" s="7">
        <v>0.41671296296296295</v>
      </c>
      <c r="B11" s="5">
        <v>61257.2</v>
      </c>
    </row>
    <row r="12" spans="1:2" x14ac:dyDescent="0.3">
      <c r="A12" s="7">
        <v>0.41671296296296295</v>
      </c>
      <c r="B12" s="5">
        <v>829</v>
      </c>
    </row>
    <row r="13" spans="1:2" x14ac:dyDescent="0.3">
      <c r="A13" s="7">
        <v>0.41671296296296295</v>
      </c>
      <c r="B13" s="5">
        <v>65498.9</v>
      </c>
    </row>
    <row r="14" spans="1:2" x14ac:dyDescent="0.3">
      <c r="A14" s="7">
        <v>0.41671296296296295</v>
      </c>
      <c r="B14" s="5">
        <v>8290</v>
      </c>
    </row>
    <row r="15" spans="1:2" x14ac:dyDescent="0.3">
      <c r="A15" s="7">
        <v>0.41671296296296295</v>
      </c>
      <c r="B15" s="5">
        <v>1658</v>
      </c>
    </row>
    <row r="16" spans="1:2" x14ac:dyDescent="0.3">
      <c r="A16" s="7">
        <v>0.41671296296296295</v>
      </c>
      <c r="B16" s="5">
        <v>16580</v>
      </c>
    </row>
    <row r="17" spans="1:2" x14ac:dyDescent="0.3">
      <c r="A17" s="7">
        <v>0.41671296296296295</v>
      </c>
      <c r="B17" s="5">
        <v>12406.5</v>
      </c>
    </row>
    <row r="18" spans="1:2" x14ac:dyDescent="0.3">
      <c r="A18" s="7">
        <v>0.41671296296296295</v>
      </c>
      <c r="B18" s="5">
        <v>11579.4</v>
      </c>
    </row>
    <row r="19" spans="1:2" x14ac:dyDescent="0.3">
      <c r="A19" s="7">
        <v>0.41671296296296295</v>
      </c>
      <c r="B19" s="5">
        <v>827</v>
      </c>
    </row>
    <row r="20" spans="1:2" x14ac:dyDescent="0.3">
      <c r="A20" s="7">
        <v>0.41672453703703699</v>
      </c>
      <c r="B20" s="5">
        <v>7463.7</v>
      </c>
    </row>
    <row r="21" spans="1:2" x14ac:dyDescent="0.3">
      <c r="A21" s="7">
        <v>0.41672453703703699</v>
      </c>
      <c r="B21" s="5">
        <v>16586</v>
      </c>
    </row>
    <row r="22" spans="1:2" x14ac:dyDescent="0.3">
      <c r="A22" s="7">
        <v>0.41673611111111114</v>
      </c>
      <c r="B22" s="5">
        <v>829.2</v>
      </c>
    </row>
    <row r="23" spans="1:2" x14ac:dyDescent="0.3">
      <c r="A23" s="7">
        <v>0.41673611111111114</v>
      </c>
      <c r="B23" s="5">
        <v>20767.5</v>
      </c>
    </row>
    <row r="24" spans="1:2" x14ac:dyDescent="0.3">
      <c r="A24" s="7">
        <v>0.41674768518518518</v>
      </c>
      <c r="B24" s="5">
        <v>831</v>
      </c>
    </row>
    <row r="25" spans="1:2" x14ac:dyDescent="0.3">
      <c r="A25" s="7">
        <v>0.41674768518518518</v>
      </c>
      <c r="B25" s="5">
        <v>4986</v>
      </c>
    </row>
    <row r="26" spans="1:2" x14ac:dyDescent="0.3">
      <c r="A26" s="7">
        <v>0.41674768518518518</v>
      </c>
      <c r="B26" s="5">
        <v>60663</v>
      </c>
    </row>
    <row r="27" spans="1:2" x14ac:dyDescent="0.3">
      <c r="A27" s="7">
        <v>0.41674768518518518</v>
      </c>
      <c r="B27" s="5">
        <v>8310</v>
      </c>
    </row>
    <row r="28" spans="1:2" x14ac:dyDescent="0.3">
      <c r="A28" s="7">
        <v>0.41674768518518518</v>
      </c>
      <c r="B28" s="5">
        <v>8310</v>
      </c>
    </row>
    <row r="29" spans="1:2" x14ac:dyDescent="0.3">
      <c r="A29" s="7">
        <v>0.41675925925925927</v>
      </c>
      <c r="B29" s="5">
        <v>49944</v>
      </c>
    </row>
    <row r="30" spans="1:2" x14ac:dyDescent="0.3">
      <c r="A30" s="7">
        <v>0.41675925925925927</v>
      </c>
      <c r="B30" s="5">
        <v>41700</v>
      </c>
    </row>
    <row r="31" spans="1:2" x14ac:dyDescent="0.3">
      <c r="A31" s="7">
        <v>0.41677083333333331</v>
      </c>
      <c r="B31" s="5">
        <v>83250</v>
      </c>
    </row>
    <row r="32" spans="1:2" x14ac:dyDescent="0.3">
      <c r="A32" s="7">
        <v>0.41679398148148145</v>
      </c>
      <c r="B32" s="5">
        <v>288183.40000000002</v>
      </c>
    </row>
    <row r="33" spans="1:2" x14ac:dyDescent="0.3">
      <c r="A33" s="7">
        <v>0.41679398148148145</v>
      </c>
      <c r="B33" s="5">
        <v>153235.20000000001</v>
      </c>
    </row>
    <row r="34" spans="1:2" x14ac:dyDescent="0.3">
      <c r="A34" s="7">
        <v>0.41679398148148145</v>
      </c>
      <c r="B34" s="5">
        <v>141508</v>
      </c>
    </row>
    <row r="35" spans="1:2" x14ac:dyDescent="0.3">
      <c r="A35" s="7">
        <v>0.41679398148148145</v>
      </c>
      <c r="B35" s="5">
        <v>8324</v>
      </c>
    </row>
    <row r="36" spans="1:2" x14ac:dyDescent="0.3">
      <c r="A36" s="7">
        <v>0.41679398148148145</v>
      </c>
      <c r="B36" s="5">
        <v>141508</v>
      </c>
    </row>
    <row r="37" spans="1:2" x14ac:dyDescent="0.3">
      <c r="A37" s="7">
        <v>0.41679398148148145</v>
      </c>
      <c r="B37" s="5">
        <v>8324</v>
      </c>
    </row>
    <row r="38" spans="1:2" x14ac:dyDescent="0.3">
      <c r="A38" s="7">
        <v>0.41679398148148145</v>
      </c>
      <c r="B38" s="5">
        <v>5826.8</v>
      </c>
    </row>
    <row r="39" spans="1:2" x14ac:dyDescent="0.3">
      <c r="A39" s="7">
        <v>0.41679398148148145</v>
      </c>
      <c r="B39" s="5">
        <v>52441.2</v>
      </c>
    </row>
    <row r="40" spans="1:2" x14ac:dyDescent="0.3">
      <c r="A40" s="7">
        <v>0.4168055555555556</v>
      </c>
      <c r="B40" s="5">
        <v>8316</v>
      </c>
    </row>
    <row r="41" spans="1:2" x14ac:dyDescent="0.3">
      <c r="A41" s="7">
        <v>0.41681712962962963</v>
      </c>
      <c r="B41" s="5">
        <v>3326.4</v>
      </c>
    </row>
    <row r="42" spans="1:2" x14ac:dyDescent="0.3">
      <c r="A42" s="7">
        <v>0.41681712962962963</v>
      </c>
      <c r="B42" s="5">
        <v>79824</v>
      </c>
    </row>
    <row r="43" spans="1:2" x14ac:dyDescent="0.3">
      <c r="A43" s="7">
        <v>0.41685185185185186</v>
      </c>
      <c r="B43" s="5">
        <v>16632</v>
      </c>
    </row>
    <row r="44" spans="1:2" x14ac:dyDescent="0.3">
      <c r="A44" s="7">
        <v>0.41685185185185186</v>
      </c>
      <c r="B44" s="5">
        <v>3326</v>
      </c>
    </row>
    <row r="45" spans="1:2" x14ac:dyDescent="0.3">
      <c r="A45" s="7">
        <v>0.41685185185185186</v>
      </c>
      <c r="B45" s="5">
        <v>6640.8</v>
      </c>
    </row>
    <row r="46" spans="1:2" x14ac:dyDescent="0.3">
      <c r="B46" s="4"/>
    </row>
    <row r="47" spans="1:2" x14ac:dyDescent="0.3">
      <c r="B47" s="4"/>
    </row>
    <row r="48" spans="1:2" x14ac:dyDescent="0.3">
      <c r="B48" s="4"/>
    </row>
    <row r="49" spans="2:2" x14ac:dyDescent="0.3">
      <c r="B49" s="4"/>
    </row>
    <row r="50" spans="2:2" x14ac:dyDescent="0.3">
      <c r="B50" s="4"/>
    </row>
    <row r="51" spans="2:2" x14ac:dyDescent="0.3">
      <c r="B5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>
      <selection activeCell="D7" sqref="D7"/>
    </sheetView>
  </sheetViews>
  <sheetFormatPr defaultRowHeight="14.4" x14ac:dyDescent="0.3"/>
  <cols>
    <col min="1" max="1" width="14.109375" customWidth="1"/>
    <col min="2" max="2" width="22.6640625" customWidth="1"/>
  </cols>
  <sheetData>
    <row r="1" spans="1:4" x14ac:dyDescent="0.3">
      <c r="A1">
        <f>SUM(Лист1!B:B)</f>
        <v>512291.10000000003</v>
      </c>
      <c r="C1" t="s">
        <v>0</v>
      </c>
      <c r="D1" t="s">
        <v>2</v>
      </c>
    </row>
    <row r="2" spans="1:4" x14ac:dyDescent="0.3">
      <c r="A2">
        <f>SUM(Лист2!B:B)</f>
        <v>1471860.9000000001</v>
      </c>
      <c r="C2" s="7">
        <v>0.41665509259259265</v>
      </c>
      <c r="D2" s="6">
        <f>SUMIFS(Лист1!$B$2:$B$100,Лист1!$A$2:$A$100,"&lt;="&amp;Лист3!C2,Лист1!$A$2:$A$100,"&gt;0")-SUMIFS(Лист2!$B$2:$B$100,Лист2!$A$2:$A$100,"&lt;="&amp;Лист3!C2,Лист2!$A$2:$A$100,"&gt;0")</f>
        <v>79200</v>
      </c>
    </row>
    <row r="3" spans="1:4" x14ac:dyDescent="0.3">
      <c r="B3">
        <f>A1-A2</f>
        <v>-959569.8</v>
      </c>
      <c r="C3" s="7">
        <v>0.41666666666666669</v>
      </c>
      <c r="D3" s="6">
        <f>SUMIFS(Лист1!$B$2:$B$100,Лист1!$A$2:$A$100,"&lt;="&amp;Лист3!C3,Лист1!$A$2:$A$100,"&gt;0")-SUMIFS(Лист2!$B$2:$B$100,Лист2!$A$2:$A$100,"&lt;="&amp;Лист3!C3,Лист2!$A$2:$A$100,"&gt;0")</f>
        <v>277200</v>
      </c>
    </row>
    <row r="4" spans="1:4" x14ac:dyDescent="0.3">
      <c r="C4" s="7">
        <v>0.416678240740741</v>
      </c>
      <c r="D4" s="6">
        <f>SUMIFS(Лист1!$B$2:$B$100,Лист1!$A$2:$A$100,"&lt;="&amp;Лист3!C4,Лист1!$A$2:$A$100,"&gt;0")-SUMIFS(Лист2!$B$2:$B$100,Лист2!$A$2:$A$100,"&lt;="&amp;Лист3!C4,Лист2!$A$2:$A$100,"&gt;0")</f>
        <v>258225</v>
      </c>
    </row>
    <row r="5" spans="1:4" x14ac:dyDescent="0.3">
      <c r="C5" s="7">
        <v>0.41668981481481498</v>
      </c>
      <c r="D5" s="6">
        <f>SUMIFS(Лист1!$B$2:$B$100,Лист1!$A$2:$A$100,"&lt;="&amp;Лист3!C5,Лист1!$A$2:$A$100,"&gt;0")-SUMIFS(Лист2!$B$2:$B$100,Лист2!$A$2:$A$100,"&lt;="&amp;Лист3!C5,Лист2!$A$2:$A$100,"&gt;0")</f>
        <v>356669.20000000007</v>
      </c>
    </row>
    <row r="6" spans="1:4" x14ac:dyDescent="0.3">
      <c r="C6" s="7">
        <v>0.41670138888888902</v>
      </c>
      <c r="D6" s="6">
        <f>SUMIFS(Лист1!$B$2:$B$100,Лист1!$A$2:$A$100,"&lt;="&amp;Лист3!C6,Лист1!$A$2:$A$100,"&gt;0")-SUMIFS(Лист2!$B$2:$B$100,Лист2!$A$2:$A$100,"&lt;="&amp;Лист3!C6,Лист2!$A$2:$A$100,"&gt;0")</f>
        <v>352531.3000000001</v>
      </c>
    </row>
    <row r="7" spans="1:4" x14ac:dyDescent="0.3">
      <c r="C7" s="7">
        <v>0.41671296296296301</v>
      </c>
      <c r="D7" s="6">
        <f>SUMIFS(Лист1!$B$2:$B$100,Лист1!$A$2:$A$100,"&lt;="&amp;Лист3!C7,Лист1!$A$2:$A$100,"&gt;0")-SUMIFS(Лист2!$B$2:$B$100,Лист2!$A$2:$A$100,"&lt;="&amp;Лист3!C7,Лист2!$A$2:$A$100,"&gt;0")</f>
        <v>261486.40000000005</v>
      </c>
    </row>
    <row r="8" spans="1:4" x14ac:dyDescent="0.3">
      <c r="C8" s="7">
        <v>0.41672453703703699</v>
      </c>
      <c r="D8" s="6">
        <f>SUMIFS(Лист1!$B$2:$B$100,Лист1!$A$2:$A$100,"&lt;="&amp;Лист3!C8,Лист1!$A$2:$A$100,"&gt;0")-SUMIFS(Лист2!$B$2:$B$100,Лист2!$A$2:$A$100,"&lt;="&amp;Лист3!C8,Лист2!$A$2:$A$100,"&gt;0")</f>
        <v>237436.7</v>
      </c>
    </row>
    <row r="9" spans="1:4" x14ac:dyDescent="0.3">
      <c r="C9" s="7">
        <v>0.41673611111111097</v>
      </c>
      <c r="D9" s="6">
        <f>SUMIFS(Лист1!$B$2:$B$100,Лист1!$A$2:$A$100,"&lt;="&amp;Лист3!C9,Лист1!$A$2:$A$100,"&gt;0")-SUMIFS(Лист2!$B$2:$B$100,Лист2!$A$2:$A$100,"&lt;="&amp;Лист3!C9,Лист2!$A$2:$A$100,"&gt;0")</f>
        <v>215840</v>
      </c>
    </row>
    <row r="10" spans="1:4" x14ac:dyDescent="0.3">
      <c r="C10" s="7">
        <v>0.41674768518518501</v>
      </c>
      <c r="D10" s="6">
        <f>SUMIFS(Лист1!$B$2:$B$100,Лист1!$A$2:$A$100,"&lt;="&amp;Лист3!C10,Лист1!$A$2:$A$100,"&gt;0")-SUMIFS(Лист2!$B$2:$B$100,Лист2!$A$2:$A$100,"&lt;="&amp;Лист3!C10,Лист2!$A$2:$A$100,"&gt;0")</f>
        <v>132740</v>
      </c>
    </row>
    <row r="11" spans="1:4" x14ac:dyDescent="0.3">
      <c r="C11" s="7">
        <v>0.416759259259259</v>
      </c>
      <c r="D11" s="6">
        <f>SUMIFS(Лист1!$B$2:$B$100,Лист1!$A$2:$A$100,"&lt;="&amp;Лист3!C11,Лист1!$A$2:$A$100,"&gt;0")-SUMIFS(Лист2!$B$2:$B$100,Лист2!$A$2:$A$100,"&lt;="&amp;Лист3!C11,Лист2!$A$2:$A$100,"&gt;0")</f>
        <v>41096</v>
      </c>
    </row>
    <row r="12" spans="1:4" x14ac:dyDescent="0.3">
      <c r="C12" s="7">
        <v>0.41677083333333298</v>
      </c>
      <c r="D12" s="6">
        <f>SUMIFS(Лист1!$B$2:$B$100,Лист1!$A$2:$A$100,"&lt;="&amp;Лист3!C12,Лист1!$A$2:$A$100,"&gt;0")-SUMIFS(Лист2!$B$2:$B$100,Лист2!$A$2:$A$100,"&lt;="&amp;Лист3!C12,Лист2!$A$2:$A$100,"&gt;0")</f>
        <v>-42154.000000000058</v>
      </c>
    </row>
    <row r="13" spans="1:4" x14ac:dyDescent="0.3">
      <c r="C13" s="7">
        <v>0.41678240740740702</v>
      </c>
      <c r="D13" s="6">
        <f>SUMIFS(Лист1!$B$2:$B$100,Лист1!$A$2:$A$100,"&lt;="&amp;Лист3!C13,Лист1!$A$2:$A$100,"&gt;0")-SUMIFS(Лист2!$B$2:$B$100,Лист2!$A$2:$A$100,"&lt;="&amp;Лист3!C13,Лист2!$A$2:$A$100,"&gt;0")</f>
        <v>-42154.000000000058</v>
      </c>
    </row>
    <row r="14" spans="1:4" x14ac:dyDescent="0.3">
      <c r="C14" s="7">
        <v>0.416793981481481</v>
      </c>
      <c r="D14" s="6">
        <f>SUMIFS(Лист1!$B$2:$B$100,Лист1!$A$2:$A$100,"&lt;="&amp;Лист3!C14,Лист1!$A$2:$A$100,"&gt;0")-SUMIFS(Лист2!$B$2:$B$100,Лист2!$A$2:$A$100,"&lt;="&amp;Лист3!C14,Лист2!$A$2:$A$100,"&gt;0")</f>
        <v>-841504.60000000009</v>
      </c>
    </row>
    <row r="15" spans="1:4" x14ac:dyDescent="0.3">
      <c r="C15" s="7">
        <v>0.41680555555555499</v>
      </c>
      <c r="D15" s="6">
        <f>SUMIFS(Лист1!$B$2:$B$100,Лист1!$A$2:$A$100,"&lt;="&amp;Лист3!C15,Лист1!$A$2:$A$100,"&gt;0")-SUMIFS(Лист2!$B$2:$B$100,Лист2!$A$2:$A$100,"&lt;="&amp;Лист3!C15,Лист2!$A$2:$A$100,"&gt;0")</f>
        <v>-841504.60000000009</v>
      </c>
    </row>
    <row r="16" spans="1:4" x14ac:dyDescent="0.3">
      <c r="C16" s="7">
        <v>0.41681712962962902</v>
      </c>
      <c r="D16" s="6">
        <f>SUMIFS(Лист1!$B$2:$B$100,Лист1!$A$2:$A$100,"&lt;="&amp;Лист3!C16,Лист1!$A$2:$A$100,"&gt;0")-SUMIFS(Лист2!$B$2:$B$100,Лист2!$A$2:$A$100,"&lt;="&amp;Лист3!C16,Лист2!$A$2:$A$100,"&gt;0")</f>
        <v>-849820.60000000009</v>
      </c>
    </row>
    <row r="17" spans="3:4" x14ac:dyDescent="0.3">
      <c r="C17" s="7">
        <v>0.41682870370370301</v>
      </c>
      <c r="D17" s="6">
        <f>SUMIFS(Лист1!$B$2:$B$100,Лист1!$A$2:$A$100,"&lt;="&amp;Лист3!C17,Лист1!$A$2:$A$100,"&gt;0")-SUMIFS(Лист2!$B$2:$B$100,Лист2!$A$2:$A$100,"&lt;="&amp;Лист3!C17,Лист2!$A$2:$A$100,"&gt;0")</f>
        <v>-932971</v>
      </c>
    </row>
    <row r="18" spans="3:4" x14ac:dyDescent="0.3">
      <c r="C18" s="7">
        <v>0.41684027777777699</v>
      </c>
      <c r="D18" s="6">
        <f>SUMIFS(Лист1!$B$2:$B$100,Лист1!$A$2:$A$100,"&lt;="&amp;Лист3!C18,Лист1!$A$2:$A$100,"&gt;0")-SUMIFS(Лист2!$B$2:$B$100,Лист2!$A$2:$A$100,"&lt;="&amp;Лист3!C18,Лист2!$A$2:$A$100,"&gt;0")</f>
        <v>-932971</v>
      </c>
    </row>
    <row r="19" spans="3:4" x14ac:dyDescent="0.3">
      <c r="C19" s="7">
        <v>0.41685185185185097</v>
      </c>
      <c r="D19" s="6">
        <f>SUMIFS(Лист1!$B$2:$B$100,Лист1!$A$2:$A$100,"&lt;="&amp;Лист3!C19,Лист1!$A$2:$A$100,"&gt;0")-SUMIFS(Лист2!$B$2:$B$100,Лист2!$A$2:$A$100,"&lt;="&amp;Лист3!C19,Лист2!$A$2:$A$100,"&gt;0")</f>
        <v>-932971</v>
      </c>
    </row>
    <row r="20" spans="3:4" x14ac:dyDescent="0.3">
      <c r="C20" s="7">
        <v>0.41686342592592501</v>
      </c>
      <c r="D20" s="6">
        <f>SUMIFS(Лист1!$B$2:$B$100,Лист1!$A$2:$A$100,"&lt;="&amp;Лист3!C20,Лист1!$A$2:$A$100,"&gt;0")-SUMIFS(Лист2!$B$2:$B$100,Лист2!$A$2:$A$100,"&lt;="&amp;Лист3!C20,Лист2!$A$2:$A$100,"&gt;0")</f>
        <v>-959569.8</v>
      </c>
    </row>
    <row r="21" spans="3:4" x14ac:dyDescent="0.3">
      <c r="C21" s="7">
        <v>0.416874999999999</v>
      </c>
      <c r="D21" s="6">
        <f>SUMIFS(Лист1!$B$2:$B$100,Лист1!$A$2:$A$100,"&lt;="&amp;Лист3!C21,Лист1!$A$2:$A$100,"&gt;0")-SUMIFS(Лист2!$B$2:$B$100,Лист2!$A$2:$A$100,"&lt;="&amp;Лист3!C21,Лист2!$A$2:$A$100,"&gt;0")</f>
        <v>-959569.8</v>
      </c>
    </row>
    <row r="22" spans="3:4" x14ac:dyDescent="0.3">
      <c r="C22" s="7">
        <v>0.41688657407407298</v>
      </c>
      <c r="D22" s="6">
        <f>SUMIFS(Лист1!$B$2:$B$100,Лист1!$A$2:$A$100,"&lt;="&amp;Лист3!C22,Лист1!$A$2:$A$100,"&gt;0")-SUMIFS(Лист2!$B$2:$B$100,Лист2!$A$2:$A$100,"&lt;="&amp;Лист3!C22,Лист2!$A$2:$A$100,"&gt;0")</f>
        <v>-959569.8</v>
      </c>
    </row>
    <row r="23" spans="3:4" x14ac:dyDescent="0.3">
      <c r="C23" s="7">
        <v>0.41689814814814702</v>
      </c>
      <c r="D23" s="6">
        <f>SUMIFS(Лист1!$B$2:$B$100,Лист1!$A$2:$A$100,"&lt;="&amp;Лист3!C23,Лист1!$A$2:$A$100,"&gt;0")-SUMIFS(Лист2!$B$2:$B$100,Лист2!$A$2:$A$100,"&lt;="&amp;Лист3!C23,Лист2!$A$2:$A$100,"&gt;0")</f>
        <v>-959569.8</v>
      </c>
    </row>
    <row r="24" spans="3:4" x14ac:dyDescent="0.3">
      <c r="C24" s="7">
        <v>0.416909722222222</v>
      </c>
      <c r="D24" s="6">
        <f>SUMIFS(Лист1!$B$2:$B$100,Лист1!$A$2:$A$100,"&lt;="&amp;Лист3!C24,Лист1!$A$2:$A$100,"&gt;0")-SUMIFS(Лист2!$B$2:$B$100,Лист2!$A$2:$A$100,"&lt;="&amp;Лист3!C24,Лист2!$A$2:$A$100,"&gt;0")</f>
        <v>-959569.8</v>
      </c>
    </row>
    <row r="25" spans="3:4" x14ac:dyDescent="0.3">
      <c r="C25" s="7">
        <v>0.41692129629629598</v>
      </c>
      <c r="D25" s="6">
        <f>SUMIFS(Лист1!$B$2:$B$100,Лист1!$A$2:$A$100,"&lt;="&amp;Лист3!C25,Лист1!$A$2:$A$100,"&gt;0")-SUMIFS(Лист2!$B$2:$B$100,Лист2!$A$2:$A$100,"&lt;="&amp;Лист3!C25,Лист2!$A$2:$A$100,"&gt;0")</f>
        <v>-959569.8</v>
      </c>
    </row>
    <row r="26" spans="3:4" x14ac:dyDescent="0.3">
      <c r="C26" s="7">
        <v>0.41693287037037002</v>
      </c>
      <c r="D26" s="6">
        <f>SUMIFS(Лист1!$B$2:$B$100,Лист1!$A$2:$A$100,"&lt;="&amp;Лист3!C26,Лист1!$A$2:$A$100,"&gt;0")-SUMIFS(Лист2!$B$2:$B$100,Лист2!$A$2:$A$100,"&lt;="&amp;Лист3!C26,Лист2!$A$2:$A$100,"&gt;0")</f>
        <v>-959569.8</v>
      </c>
    </row>
    <row r="27" spans="3:4" x14ac:dyDescent="0.3">
      <c r="C27" s="7">
        <v>0.41694444444444401</v>
      </c>
      <c r="D27" s="6">
        <f>SUMIFS(Лист1!$B$2:$B$100,Лист1!$A$2:$A$100,"&lt;="&amp;Лист3!C27,Лист1!$A$2:$A$100,"&gt;0")-SUMIFS(Лист2!$B$2:$B$100,Лист2!$A$2:$A$100,"&lt;="&amp;Лист3!C27,Лист2!$A$2:$A$100,"&gt;0")</f>
        <v>-959569.8</v>
      </c>
    </row>
    <row r="28" spans="3:4" x14ac:dyDescent="0.3">
      <c r="C28" s="7">
        <v>0.41695601851851799</v>
      </c>
      <c r="D28" s="6">
        <f>SUMIFS(Лист1!$B$2:$B$100,Лист1!$A$2:$A$100,"&lt;="&amp;Лист3!C28,Лист1!$A$2:$A$100,"&gt;0")-SUMIFS(Лист2!$B$2:$B$100,Лист2!$A$2:$A$100,"&lt;="&amp;Лист3!C28,Лист2!$A$2:$A$100,"&gt;0")</f>
        <v>-959569.8</v>
      </c>
    </row>
    <row r="29" spans="3:4" x14ac:dyDescent="0.3">
      <c r="C29" s="7">
        <v>0.41696759259259197</v>
      </c>
      <c r="D29" s="6">
        <f>SUMIFS(Лист1!$B$2:$B$100,Лист1!$A$2:$A$100,"&lt;="&amp;Лист3!C29,Лист1!$A$2:$A$100,"&gt;0")-SUMIFS(Лист2!$B$2:$B$100,Лист2!$A$2:$A$100,"&lt;="&amp;Лист3!C29,Лист2!$A$2:$A$100,"&gt;0")</f>
        <v>-959569.8</v>
      </c>
    </row>
    <row r="30" spans="3:4" x14ac:dyDescent="0.3">
      <c r="C30" s="7">
        <v>0.41697916666666601</v>
      </c>
      <c r="D30" s="6">
        <f>SUMIFS(Лист1!$B$2:$B$100,Лист1!$A$2:$A$100,"&lt;="&amp;Лист3!C30,Лист1!$A$2:$A$100,"&gt;0")-SUMIFS(Лист2!$B$2:$B$100,Лист2!$A$2:$A$100,"&lt;="&amp;Лист3!C30,Лист2!$A$2:$A$100,"&gt;0")</f>
        <v>-959569.8</v>
      </c>
    </row>
    <row r="31" spans="3:4" x14ac:dyDescent="0.3">
      <c r="C31" s="7">
        <v>0.41699074074074</v>
      </c>
      <c r="D31" s="6">
        <f>SUMIFS(Лист1!$B$2:$B$100,Лист1!$A$2:$A$100,"&lt;="&amp;Лист3!C31,Лист1!$A$2:$A$100,"&gt;0")-SUMIFS(Лист2!$B$2:$B$100,Лист2!$A$2:$A$100,"&lt;="&amp;Лист3!C31,Лист2!$A$2:$A$100,"&gt;0")</f>
        <v>-959569.8</v>
      </c>
    </row>
    <row r="32" spans="3:4" x14ac:dyDescent="0.3">
      <c r="C32" s="7">
        <v>0.41700231481481398</v>
      </c>
      <c r="D32" s="6">
        <f>SUMIFS(Лист1!$B$2:$B$100,Лист1!$A$2:$A$100,"&lt;="&amp;Лист3!C32,Лист1!$A$2:$A$100,"&gt;0")-SUMIFS(Лист2!$B$2:$B$100,Лист2!$A$2:$A$100,"&lt;="&amp;Лист3!C32,Лист2!$A$2:$A$100,"&gt;0")</f>
        <v>-959569.8</v>
      </c>
    </row>
    <row r="33" spans="3:4" x14ac:dyDescent="0.3">
      <c r="C33" s="7">
        <v>0.41701388888888802</v>
      </c>
      <c r="D33" s="6">
        <f>SUMIFS(Лист1!$B$2:$B$100,Лист1!$A$2:$A$100,"&lt;="&amp;Лист3!C33,Лист1!$A$2:$A$100,"&gt;0")-SUMIFS(Лист2!$B$2:$B$100,Лист2!$A$2:$A$100,"&lt;="&amp;Лист3!C33,Лист2!$A$2:$A$100,"&gt;0")</f>
        <v>-959569.8</v>
      </c>
    </row>
    <row r="34" spans="3:4" x14ac:dyDescent="0.3">
      <c r="C34" s="7">
        <v>0.417025462962962</v>
      </c>
      <c r="D34" s="6">
        <f>SUMIFS(Лист1!$B$2:$B$100,Лист1!$A$2:$A$100,"&lt;="&amp;Лист3!C34,Лист1!$A$2:$A$100,"&gt;0")-SUMIFS(Лист2!$B$2:$B$100,Лист2!$A$2:$A$100,"&lt;="&amp;Лист3!C34,Лист2!$A$2:$A$100,"&gt;0")</f>
        <v>-959569.8</v>
      </c>
    </row>
    <row r="35" spans="3:4" x14ac:dyDescent="0.3">
      <c r="C35" s="7">
        <v>0.41703703703703598</v>
      </c>
      <c r="D35" s="6">
        <f>SUMIFS(Лист1!$B$2:$B$100,Лист1!$A$2:$A$100,"&lt;="&amp;Лист3!C35,Лист1!$A$2:$A$100,"&gt;0")-SUMIFS(Лист2!$B$2:$B$100,Лист2!$A$2:$A$100,"&lt;="&amp;Лист3!C35,Лист2!$A$2:$A$100,"&gt;0")</f>
        <v>-959569.8</v>
      </c>
    </row>
    <row r="36" spans="3:4" x14ac:dyDescent="0.3">
      <c r="C36" s="7">
        <v>0.41704861111111002</v>
      </c>
      <c r="D36" s="6">
        <f>SUMIFS(Лист1!$B$2:$B$100,Лист1!$A$2:$A$100,"&lt;="&amp;Лист3!C36,Лист1!$A$2:$A$100,"&gt;0")-SUMIFS(Лист2!$B$2:$B$100,Лист2!$A$2:$A$100,"&lt;="&amp;Лист3!C36,Лист2!$A$2:$A$100,"&gt;0")</f>
        <v>-959569.8</v>
      </c>
    </row>
    <row r="37" spans="3:4" x14ac:dyDescent="0.3">
      <c r="C37" s="7">
        <v>0.41706018518518401</v>
      </c>
      <c r="D37" s="6">
        <f>SUMIFS(Лист1!$B$2:$B$100,Лист1!$A$2:$A$100,"&lt;="&amp;Лист3!C37,Лист1!$A$2:$A$100,"&gt;0")-SUMIFS(Лист2!$B$2:$B$100,Лист2!$A$2:$A$100,"&lt;="&amp;Лист3!C37,Лист2!$A$2:$A$100,"&gt;0")</f>
        <v>-959569.8</v>
      </c>
    </row>
    <row r="38" spans="3:4" x14ac:dyDescent="0.3">
      <c r="C38" s="7">
        <v>0.41707175925925799</v>
      </c>
      <c r="D38" s="6">
        <f>SUMIFS(Лист1!$B$2:$B$100,Лист1!$A$2:$A$100,"&lt;="&amp;Лист3!C38,Лист1!$A$2:$A$100,"&gt;0")-SUMIFS(Лист2!$B$2:$B$100,Лист2!$A$2:$A$100,"&lt;="&amp;Лист3!C38,Лист2!$A$2:$A$100,"&gt;0")</f>
        <v>-959569.8</v>
      </c>
    </row>
    <row r="39" spans="3:4" x14ac:dyDescent="0.3">
      <c r="C39" s="7">
        <v>0.41708333333333197</v>
      </c>
      <c r="D39" s="6">
        <f>SUMIFS(Лист1!$B$2:$B$100,Лист1!$A$2:$A$100,"&lt;="&amp;Лист3!C39,Лист1!$A$2:$A$100,"&gt;0")-SUMIFS(Лист2!$B$2:$B$100,Лист2!$A$2:$A$100,"&lt;="&amp;Лист3!C39,Лист2!$A$2:$A$100,"&gt;0")</f>
        <v>-959569.8</v>
      </c>
    </row>
    <row r="40" spans="3:4" x14ac:dyDescent="0.3">
      <c r="C40" s="7">
        <v>0.41709490740740601</v>
      </c>
      <c r="D40" s="6">
        <f>SUMIFS(Лист1!$B$2:$B$100,Лист1!$A$2:$A$100,"&lt;="&amp;Лист3!C40,Лист1!$A$2:$A$100,"&gt;0")-SUMIFS(Лист2!$B$2:$B$100,Лист2!$A$2:$A$100,"&lt;="&amp;Лист3!C40,Лист2!$A$2:$A$100,"&gt;0")</f>
        <v>-959569.8</v>
      </c>
    </row>
    <row r="41" spans="3:4" x14ac:dyDescent="0.3">
      <c r="C41" s="7">
        <v>0.41710648148148</v>
      </c>
      <c r="D41" s="6">
        <f>SUMIFS(Лист1!$B$2:$B$100,Лист1!$A$2:$A$100,"&lt;="&amp;Лист3!C41,Лист1!$A$2:$A$100,"&gt;0")-SUMIFS(Лист2!$B$2:$B$100,Лист2!$A$2:$A$100,"&lt;="&amp;Лист3!C41,Лист2!$A$2:$A$100,"&gt;0")</f>
        <v>-959569.8</v>
      </c>
    </row>
    <row r="42" spans="3:4" x14ac:dyDescent="0.3">
      <c r="C42" s="7">
        <v>0.41711805555555398</v>
      </c>
      <c r="D42" s="6">
        <f>SUMIFS(Лист1!$B$2:$B$100,Лист1!$A$2:$A$100,"&lt;="&amp;Лист3!C42,Лист1!$A$2:$A$100,"&gt;0")-SUMIFS(Лист2!$B$2:$B$100,Лист2!$A$2:$A$100,"&lt;="&amp;Лист3!C42,Лист2!$A$2:$A$100,"&gt;0")</f>
        <v>-959569.8</v>
      </c>
    </row>
    <row r="43" spans="3:4" x14ac:dyDescent="0.3">
      <c r="C43" s="7">
        <v>0.41712962962962802</v>
      </c>
      <c r="D43" s="6">
        <f>SUMIFS(Лист1!$B$2:$B$100,Лист1!$A$2:$A$100,"&lt;="&amp;Лист3!C43,Лист1!$A$2:$A$100,"&gt;0")-SUMIFS(Лист2!$B$2:$B$100,Лист2!$A$2:$A$100,"&lt;="&amp;Лист3!C43,Лист2!$A$2:$A$100,"&gt;0")</f>
        <v>-959569.8</v>
      </c>
    </row>
    <row r="44" spans="3:4" x14ac:dyDescent="0.3">
      <c r="C44" s="7">
        <v>0.417141203703702</v>
      </c>
      <c r="D44" s="6">
        <f>SUMIFS(Лист1!$B$2:$B$100,Лист1!$A$2:$A$100,"&lt;="&amp;Лист3!C44,Лист1!$A$2:$A$100,"&gt;0")-SUMIFS(Лист2!$B$2:$B$100,Лист2!$A$2:$A$100,"&lt;="&amp;Лист3!C44,Лист2!$A$2:$A$100,"&gt;0")</f>
        <v>-959569.8</v>
      </c>
    </row>
    <row r="45" spans="3:4" x14ac:dyDescent="0.3">
      <c r="C45" s="7">
        <v>0.41715277777777598</v>
      </c>
      <c r="D45" s="6">
        <f>SUMIFS(Лист1!$B$2:$B$100,Лист1!$A$2:$A$100,"&lt;="&amp;Лист3!C45,Лист1!$A$2:$A$100,"&gt;0")-SUMIFS(Лист2!$B$2:$B$100,Лист2!$A$2:$A$100,"&lt;="&amp;Лист3!C45,Лист2!$A$2:$A$100,"&gt;0")</f>
        <v>-959569.8</v>
      </c>
    </row>
    <row r="46" spans="3:4" x14ac:dyDescent="0.3">
      <c r="C46" s="7">
        <v>0.41716435185185002</v>
      </c>
      <c r="D46" s="6">
        <f>SUMIFS(Лист1!$B$2:$B$100,Лист1!$A$2:$A$100,"&lt;="&amp;Лист3!C46,Лист1!$A$2:$A$100,"&gt;0")-SUMIFS(Лист2!$B$2:$B$100,Лист2!$A$2:$A$100,"&lt;="&amp;Лист3!C46,Лист2!$A$2:$A$100,"&gt;0")</f>
        <v>-959569.8</v>
      </c>
    </row>
    <row r="47" spans="3:4" x14ac:dyDescent="0.3">
      <c r="C47" s="7">
        <v>0.41717592592592401</v>
      </c>
      <c r="D47" s="6">
        <f>SUMIFS(Лист1!$B$2:$B$100,Лист1!$A$2:$A$100,"&lt;="&amp;Лист3!C47,Лист1!$A$2:$A$100,"&gt;0")-SUMIFS(Лист2!$B$2:$B$100,Лист2!$A$2:$A$100,"&lt;="&amp;Лист3!C47,Лист2!$A$2:$A$100,"&gt;0")</f>
        <v>-959569.8</v>
      </c>
    </row>
    <row r="48" spans="3:4" x14ac:dyDescent="0.3">
      <c r="C48" s="7">
        <v>0.41718749999999799</v>
      </c>
      <c r="D48" s="6">
        <f>SUMIFS(Лист1!$B$2:$B$100,Лист1!$A$2:$A$100,"&lt;="&amp;Лист3!C48,Лист1!$A$2:$A$100,"&gt;0")-SUMIFS(Лист2!$B$2:$B$100,Лист2!$A$2:$A$100,"&lt;="&amp;Лист3!C48,Лист2!$A$2:$A$100,"&gt;0")</f>
        <v>-959569.8</v>
      </c>
    </row>
    <row r="49" spans="3:4" x14ac:dyDescent="0.3">
      <c r="C49" s="7">
        <v>0.41719907407407197</v>
      </c>
      <c r="D49" s="6">
        <f>SUMIFS(Лист1!$B$2:$B$100,Лист1!$A$2:$A$100,"&lt;="&amp;Лист3!C49,Лист1!$A$2:$A$100,"&gt;0")-SUMIFS(Лист2!$B$2:$B$100,Лист2!$A$2:$A$100,"&lt;="&amp;Лист3!C49,Лист2!$A$2:$A$100,"&gt;0")</f>
        <v>-959569.8</v>
      </c>
    </row>
    <row r="50" spans="3:4" x14ac:dyDescent="0.3">
      <c r="C50" s="7">
        <v>0.41721064814814701</v>
      </c>
      <c r="D50" s="6">
        <f>SUMIFS(Лист1!$B$2:$B$100,Лист1!$A$2:$A$100,"&lt;="&amp;Лист3!C50,Лист1!$A$2:$A$100,"&gt;0")-SUMIFS(Лист2!$B$2:$B$100,Лист2!$A$2:$A$100,"&lt;="&amp;Лист3!C50,Лист2!$A$2:$A$100,"&gt;0")</f>
        <v>-959569.8</v>
      </c>
    </row>
    <row r="51" spans="3:4" x14ac:dyDescent="0.3">
      <c r="C51" s="7">
        <v>0.417222222222221</v>
      </c>
      <c r="D51" s="6">
        <f>SUMIFS(Лист1!$B$2:$B$100,Лист1!$A$2:$A$100,"&lt;="&amp;Лист3!C51,Лист1!$A$2:$A$100,"&gt;0")-SUMIFS(Лист2!$B$2:$B$100,Лист2!$A$2:$A$100,"&lt;="&amp;Лист3!C51,Лист2!$A$2:$A$100,"&gt;0")</f>
        <v>-959569.8</v>
      </c>
    </row>
    <row r="52" spans="3:4" x14ac:dyDescent="0.3">
      <c r="C52" s="7">
        <v>0.41723379629629498</v>
      </c>
      <c r="D52" s="6">
        <f>SUMIFS(Лист1!$B$2:$B$100,Лист1!$A$2:$A$100,"&lt;="&amp;Лист3!C52,Лист1!$A$2:$A$100,"&gt;0")-SUMIFS(Лист2!$B$2:$B$100,Лист2!$A$2:$A$100,"&lt;="&amp;Лист3!C52,Лист2!$A$2:$A$100,"&gt;0")</f>
        <v>-959569.8</v>
      </c>
    </row>
    <row r="53" spans="3:4" x14ac:dyDescent="0.3">
      <c r="C53" s="7">
        <v>0.41724537037036902</v>
      </c>
      <c r="D53" s="6">
        <f>SUMIFS(Лист1!$B$2:$B$100,Лист1!$A$2:$A$100,"&lt;="&amp;Лист3!C53,Лист1!$A$2:$A$100,"&gt;0")-SUMIFS(Лист2!$B$2:$B$100,Лист2!$A$2:$A$100,"&lt;="&amp;Лист3!C53,Лист2!$A$2:$A$100,"&gt;0")</f>
        <v>-959569.8</v>
      </c>
    </row>
    <row r="54" spans="3:4" x14ac:dyDescent="0.3">
      <c r="C54" s="7">
        <v>0.417256944444443</v>
      </c>
      <c r="D54" s="6">
        <f>SUMIFS(Лист1!$B$2:$B$100,Лист1!$A$2:$A$100,"&lt;="&amp;Лист3!C54,Лист1!$A$2:$A$100,"&gt;0")-SUMIFS(Лист2!$B$2:$B$100,Лист2!$A$2:$A$100,"&lt;="&amp;Лист3!C54,Лист2!$A$2:$A$100,"&gt;0")</f>
        <v>-959569.8</v>
      </c>
    </row>
    <row r="55" spans="3:4" x14ac:dyDescent="0.3">
      <c r="C55" s="7">
        <v>0.41726851851851698</v>
      </c>
      <c r="D55" s="6">
        <f>SUMIFS(Лист1!$B$2:$B$100,Лист1!$A$2:$A$100,"&lt;="&amp;Лист3!C55,Лист1!$A$2:$A$100,"&gt;0")-SUMIFS(Лист2!$B$2:$B$100,Лист2!$A$2:$A$100,"&lt;="&amp;Лист3!C55,Лист2!$A$2:$A$100,"&gt;0")</f>
        <v>-959569.8</v>
      </c>
    </row>
    <row r="56" spans="3:4" x14ac:dyDescent="0.3">
      <c r="C56" s="7">
        <v>0.41728009259259102</v>
      </c>
      <c r="D56" s="6">
        <f>SUMIFS(Лист1!$B$2:$B$100,Лист1!$A$2:$A$100,"&lt;="&amp;Лист3!C56,Лист1!$A$2:$A$100,"&gt;0")-SUMIFS(Лист2!$B$2:$B$100,Лист2!$A$2:$A$100,"&lt;="&amp;Лист3!C56,Лист2!$A$2:$A$100,"&gt;0")</f>
        <v>-959569.8</v>
      </c>
    </row>
    <row r="57" spans="3:4" x14ac:dyDescent="0.3">
      <c r="C57" s="7">
        <v>0.41729166666666501</v>
      </c>
      <c r="D57" s="6">
        <f>SUMIFS(Лист1!$B$2:$B$100,Лист1!$A$2:$A$100,"&lt;="&amp;Лист3!C57,Лист1!$A$2:$A$100,"&gt;0")-SUMIFS(Лист2!$B$2:$B$100,Лист2!$A$2:$A$100,"&lt;="&amp;Лист3!C57,Лист2!$A$2:$A$100,"&gt;0")</f>
        <v>-959569.8</v>
      </c>
    </row>
    <row r="58" spans="3:4" x14ac:dyDescent="0.3">
      <c r="C58" s="7">
        <v>0.41730324074073899</v>
      </c>
      <c r="D58" s="6">
        <f>SUMIFS(Лист1!$B$2:$B$100,Лист1!$A$2:$A$100,"&lt;="&amp;Лист3!C58,Лист1!$A$2:$A$100,"&gt;0")-SUMIFS(Лист2!$B$2:$B$100,Лист2!$A$2:$A$100,"&lt;="&amp;Лист3!C58,Лист2!$A$2:$A$100,"&gt;0")</f>
        <v>-959569.8</v>
      </c>
    </row>
    <row r="59" spans="3:4" x14ac:dyDescent="0.3">
      <c r="C59" s="7">
        <v>0.41731481481481297</v>
      </c>
      <c r="D59" s="6">
        <f>SUMIFS(Лист1!$B$2:$B$100,Лист1!$A$2:$A$100,"&lt;="&amp;Лист3!C59,Лист1!$A$2:$A$100,"&gt;0")-SUMIFS(Лист2!$B$2:$B$100,Лист2!$A$2:$A$100,"&lt;="&amp;Лист3!C59,Лист2!$A$2:$A$100,"&gt;0")</f>
        <v>-959569.8</v>
      </c>
    </row>
    <row r="60" spans="3:4" x14ac:dyDescent="0.3">
      <c r="C60" s="7">
        <v>0.41732638888888701</v>
      </c>
      <c r="D60" s="6">
        <f>SUMIFS(Лист1!$B$2:$B$100,Лист1!$A$2:$A$100,"&lt;="&amp;Лист3!C60,Лист1!$A$2:$A$100,"&gt;0")-SUMIFS(Лист2!$B$2:$B$100,Лист2!$A$2:$A$100,"&lt;="&amp;Лист3!C60,Лист2!$A$2:$A$100,"&gt;0")</f>
        <v>-959569.8</v>
      </c>
    </row>
    <row r="61" spans="3:4" x14ac:dyDescent="0.3">
      <c r="C61" s="7">
        <v>0.417337962962961</v>
      </c>
      <c r="D61" s="6">
        <f>SUMIFS(Лист1!$B$2:$B$100,Лист1!$A$2:$A$100,"&lt;="&amp;Лист3!C61,Лист1!$A$2:$A$100,"&gt;0")-SUMIFS(Лист2!$B$2:$B$100,Лист2!$A$2:$A$100,"&lt;="&amp;Лист3!C61,Лист2!$A$2:$A$100,"&gt;0")</f>
        <v>-959569.8</v>
      </c>
    </row>
    <row r="62" spans="3:4" x14ac:dyDescent="0.3">
      <c r="C62" s="7">
        <v>0.41734953703703498</v>
      </c>
      <c r="D62" s="6">
        <f>SUMIFS(Лист1!$B$2:$B$100,Лист1!$A$2:$A$100,"&lt;="&amp;Лист3!C62,Лист1!$A$2:$A$100,"&gt;0")-SUMIFS(Лист2!$B$2:$B$100,Лист2!$A$2:$A$100,"&lt;="&amp;Лист3!C62,Лист2!$A$2:$A$100,"&gt;0")</f>
        <v>-959569.8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Лёша</dc:creator>
  <cp:lastModifiedBy>Michail</cp:lastModifiedBy>
  <dcterms:created xsi:type="dcterms:W3CDTF">2013-12-05T07:38:22Z</dcterms:created>
  <dcterms:modified xsi:type="dcterms:W3CDTF">2013-12-05T12:14:38Z</dcterms:modified>
</cp:coreProperties>
</file>