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400" windowHeight="118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2" i="1" l="1"/>
  <c r="H3" i="1"/>
  <c r="H4" i="1"/>
  <c r="H5" i="1"/>
  <c r="H7" i="1"/>
  <c r="H6" i="1"/>
  <c r="G3" i="1"/>
  <c r="G2" i="1"/>
  <c r="G4" i="1"/>
  <c r="G5" i="1"/>
  <c r="G6" i="1"/>
  <c r="G7" i="1"/>
</calcChain>
</file>

<file path=xl/sharedStrings.xml><?xml version="1.0" encoding="utf-8"?>
<sst xmlns="http://schemas.openxmlformats.org/spreadsheetml/2006/main" count="21" uniqueCount="18">
  <si>
    <t>№ п/п</t>
  </si>
  <si>
    <t>Место работы</t>
  </si>
  <si>
    <t>Дата поступления</t>
  </si>
  <si>
    <t>Дата увольнения (перевода)</t>
  </si>
  <si>
    <t>Должность</t>
  </si>
  <si>
    <t>Оклад</t>
  </si>
  <si>
    <t>ООО "Сава-бетон"</t>
  </si>
  <si>
    <t>МУП "Рыбкин дом"</t>
  </si>
  <si>
    <t>Библиотека №1</t>
  </si>
  <si>
    <t>Пятерочка</t>
  </si>
  <si>
    <t>ОАО "Химмаш"</t>
  </si>
  <si>
    <t>Мясокомбинат "Сава"</t>
  </si>
  <si>
    <t>Бухгалтер</t>
  </si>
  <si>
    <t>Заведующий</t>
  </si>
  <si>
    <t>Зам. Директора</t>
  </si>
  <si>
    <t>Стаж</t>
  </si>
  <si>
    <t>Надбавка</t>
  </si>
  <si>
    <t>Оплата труда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</si>
</sst>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C1" workbookViewId="0">
      <selection activeCell="H2" sqref="H2"/>
    </sheetView>
  </sheetViews>
  <sheetFormatPr defaultRowHeight="15" x14ac:dyDescent="0.25"/>
  <cols>
    <col min="1" max="1" width="6.42578125" customWidth="1"/>
    <col min="2" max="2" width="20" customWidth="1"/>
    <col min="3" max="3" width="17.28515625" customWidth="1"/>
    <col min="4" max="4" width="26.140625" customWidth="1"/>
    <col min="5" max="5" width="15" customWidth="1"/>
    <col min="7" max="7" width="15.28515625" customWidth="1"/>
    <col min="8" max="8" width="10.42578125" customWidth="1"/>
    <col min="9" max="9" width="12.7109375" customWidth="1"/>
  </cols>
  <sheetData>
    <row r="1" spans="1:9" x14ac:dyDescent="0.25">
      <c r="A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15</v>
      </c>
      <c r="H1" s="2" t="s">
        <v>16</v>
      </c>
      <c r="I1" s="2" t="s">
        <v>17</v>
      </c>
    </row>
    <row r="2" spans="1:9" x14ac:dyDescent="0.25">
      <c r="A2" s="2">
        <v>1</v>
      </c>
      <c r="B2" t="s">
        <v>6</v>
      </c>
      <c r="C2" s="3">
        <v>32905</v>
      </c>
      <c r="D2" s="3">
        <v>37390</v>
      </c>
      <c r="E2" s="2" t="s">
        <v>12</v>
      </c>
      <c r="F2" s="4">
        <v>25000</v>
      </c>
      <c r="G2" s="1" t="str">
        <f>DATEDIF(C2,D2,"y")&amp; "г." &amp;DATEDIF(C2,D2,"ym")&amp;"мес."&amp;DATEDIF(C2,D2,"md")&amp;"дн."</f>
        <v>12г.3мес.13дн.</v>
      </c>
      <c r="H2">
        <f t="shared" ref="H2:H5" si="0">IF(DATEDIF(C2,D2,"y")&lt;5,F2*0.1,IF(DATEDIF(C2,D2,"y")&lt;10,F2*0.15,F2*0.2))</f>
        <v>5000</v>
      </c>
    </row>
    <row r="3" spans="1:9" x14ac:dyDescent="0.25">
      <c r="A3" s="2">
        <v>2</v>
      </c>
      <c r="B3" t="s">
        <v>7</v>
      </c>
      <c r="C3" s="3">
        <v>37392</v>
      </c>
      <c r="D3" s="3">
        <v>38322</v>
      </c>
      <c r="E3" s="2" t="s">
        <v>12</v>
      </c>
      <c r="F3" s="4">
        <v>23000</v>
      </c>
      <c r="G3" s="1" t="str">
        <f>DATEDIF(C3,D3,"y") &amp; "г." &amp; DATEDIF(C3,D3,"ym")&amp;"мес."&amp;DATEDIF(C3,D3,"md")&amp;"дн."</f>
        <v>2г.6мес.15дн.</v>
      </c>
      <c r="H3">
        <f t="shared" si="0"/>
        <v>2300</v>
      </c>
    </row>
    <row r="4" spans="1:9" x14ac:dyDescent="0.25">
      <c r="A4" s="2">
        <v>3</v>
      </c>
      <c r="B4" t="s">
        <v>8</v>
      </c>
      <c r="C4" s="3">
        <v>38335</v>
      </c>
      <c r="D4" s="3">
        <v>38442</v>
      </c>
      <c r="E4" s="2" t="s">
        <v>13</v>
      </c>
      <c r="F4" s="4">
        <v>25000</v>
      </c>
      <c r="G4" s="1" t="str">
        <f t="shared" ref="G4:G7" si="1">DATEDIF(C4,D4,"y")&amp;"г."&amp;DATEDIF(C4,D4,"ym")&amp;"мес."&amp;DATEDIF(C4,D4,"md")&amp;"дн."</f>
        <v>0г.3мес.17дн.</v>
      </c>
      <c r="H4">
        <f t="shared" si="0"/>
        <v>2500</v>
      </c>
    </row>
    <row r="5" spans="1:9" x14ac:dyDescent="0.25">
      <c r="A5" s="2">
        <v>4</v>
      </c>
      <c r="B5" t="s">
        <v>9</v>
      </c>
      <c r="C5" s="3">
        <v>38473</v>
      </c>
      <c r="D5" s="3">
        <v>40463</v>
      </c>
      <c r="E5" s="2" t="s">
        <v>14</v>
      </c>
      <c r="F5" s="4">
        <v>32000</v>
      </c>
      <c r="G5" s="1" t="str">
        <f t="shared" si="1"/>
        <v>5г.5мес.11дн.</v>
      </c>
      <c r="H5">
        <f t="shared" si="0"/>
        <v>4800</v>
      </c>
    </row>
    <row r="6" spans="1:9" x14ac:dyDescent="0.25">
      <c r="A6" s="2">
        <v>5</v>
      </c>
      <c r="B6" t="s">
        <v>10</v>
      </c>
      <c r="C6" s="3">
        <v>40513</v>
      </c>
      <c r="D6" s="3">
        <v>42576</v>
      </c>
      <c r="E6" s="2" t="s">
        <v>14</v>
      </c>
      <c r="F6" s="4">
        <v>35000</v>
      </c>
      <c r="G6" s="1" t="str">
        <f t="shared" si="1"/>
        <v>5г.7мес.24дн.</v>
      </c>
      <c r="H6">
        <f>IF(DATEDIF(C6,D6,"y")&lt;5,F6*0.1,IF(DATEDIF(C6,D6,"y")&lt;10,F6*0.15,F6*0.2))</f>
        <v>5250</v>
      </c>
    </row>
    <row r="7" spans="1:9" x14ac:dyDescent="0.25">
      <c r="A7" s="2">
        <v>6</v>
      </c>
      <c r="B7" t="s">
        <v>11</v>
      </c>
      <c r="C7" s="3">
        <v>42581</v>
      </c>
      <c r="D7" s="3">
        <v>43145</v>
      </c>
      <c r="E7" s="2" t="s">
        <v>12</v>
      </c>
      <c r="F7" s="4">
        <v>28000</v>
      </c>
      <c r="G7" s="1" t="str">
        <f t="shared" si="1"/>
        <v>1г.6мес.15дн.</v>
      </c>
      <c r="H7">
        <f>IF(DATEDIF(C7,D7,"y")&lt;5,F7*0.1,IF(DATEDIF(C7,D7,"y")&lt;10,F7*0.15,F7*0.2))</f>
        <v>2800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2018-04-01T15:51:53Z</dcterms:modified>
</cp:coreProperties>
</file>