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Задание 1" sheetId="1" r:id="rId1"/>
    <sheet name="Задание 2" sheetId="2" r:id="rId2"/>
    <sheet name="Задание 3" sheetId="3" r:id="rId3"/>
  </sheets>
  <calcPr calcId="125725"/>
</workbook>
</file>

<file path=xl/calcChain.xml><?xml version="1.0" encoding="utf-8"?>
<calcChain xmlns="http://schemas.openxmlformats.org/spreadsheetml/2006/main">
  <c r="G7" i="3"/>
  <c r="G6"/>
  <c r="B6" a="1"/>
  <c r="B7" s="1"/>
  <c r="B6" l="1"/>
  <c r="N82" i="2" l="1"/>
  <c r="N83"/>
  <c r="N84"/>
  <c r="N81"/>
  <c r="H81" a="1"/>
  <c r="H81" s="1"/>
  <c r="B81" a="1"/>
  <c r="B84" s="1"/>
  <c r="T75" a="1"/>
  <c r="V75" s="1"/>
  <c r="N75" a="1"/>
  <c r="P75" s="1"/>
  <c r="H75" a="1"/>
  <c r="J75" s="1"/>
  <c r="B75" a="1"/>
  <c r="C75" s="1"/>
  <c r="D75"/>
  <c r="D76"/>
  <c r="D77"/>
  <c r="D78"/>
  <c r="N65"/>
  <c r="N66"/>
  <c r="N67"/>
  <c r="N64"/>
  <c r="H64" a="1"/>
  <c r="H64" s="1"/>
  <c r="B64" a="1"/>
  <c r="B67" s="1"/>
  <c r="T58" a="1"/>
  <c r="V58" s="1"/>
  <c r="N58" a="1"/>
  <c r="P58" s="1"/>
  <c r="H58" a="1"/>
  <c r="J58" s="1"/>
  <c r="B58" a="1"/>
  <c r="C58" s="1"/>
  <c r="D58"/>
  <c r="E58"/>
  <c r="D59"/>
  <c r="E59"/>
  <c r="D60"/>
  <c r="E60"/>
  <c r="D61"/>
  <c r="E61"/>
  <c r="N48"/>
  <c r="N49"/>
  <c r="N50"/>
  <c r="N47"/>
  <c r="H47" a="1"/>
  <c r="H49" s="1"/>
  <c r="B47" a="1"/>
  <c r="D47" s="1"/>
  <c r="T24" a="1"/>
  <c r="U24" s="1"/>
  <c r="V24"/>
  <c r="V25"/>
  <c r="V26"/>
  <c r="V27"/>
  <c r="N7" a="1"/>
  <c r="N7" s="1"/>
  <c r="H7" a="1"/>
  <c r="J7" s="1"/>
  <c r="N41" a="1"/>
  <c r="O41" s="1"/>
  <c r="P41"/>
  <c r="P42"/>
  <c r="P43"/>
  <c r="P44"/>
  <c r="H41" a="1"/>
  <c r="J41" s="1"/>
  <c r="B41" a="1"/>
  <c r="C41" s="1"/>
  <c r="B41"/>
  <c r="D41"/>
  <c r="E41"/>
  <c r="B42"/>
  <c r="D42"/>
  <c r="E42"/>
  <c r="B43"/>
  <c r="D43"/>
  <c r="E43"/>
  <c r="B44"/>
  <c r="D44"/>
  <c r="E44"/>
  <c r="F42" i="1"/>
  <c r="N24" i="2" a="1"/>
  <c r="P24" s="1"/>
  <c r="Q24"/>
  <c r="Q25"/>
  <c r="Q26"/>
  <c r="Q27"/>
  <c r="H24" a="1"/>
  <c r="J24" s="1"/>
  <c r="B24" a="1"/>
  <c r="D24" s="1"/>
  <c r="B7" a="1"/>
  <c r="B7" s="1"/>
  <c r="F44" i="1"/>
  <c r="F43"/>
  <c r="G37" a="1"/>
  <c r="G39" s="1"/>
  <c r="B37" a="1"/>
  <c r="D37" s="1"/>
  <c r="B25" a="1"/>
  <c r="D25" s="1"/>
  <c r="E21"/>
  <c r="B21"/>
  <c r="B17" a="1"/>
  <c r="D17" s="1"/>
  <c r="H83" i="2" l="1"/>
  <c r="H82"/>
  <c r="H84"/>
  <c r="E81"/>
  <c r="E82"/>
  <c r="E83"/>
  <c r="E84"/>
  <c r="D81"/>
  <c r="D82"/>
  <c r="D83"/>
  <c r="D84"/>
  <c r="C81"/>
  <c r="C82"/>
  <c r="C83"/>
  <c r="C84"/>
  <c r="B81"/>
  <c r="B82"/>
  <c r="B83"/>
  <c r="T77"/>
  <c r="T75"/>
  <c r="U78"/>
  <c r="U77"/>
  <c r="U76"/>
  <c r="U75"/>
  <c r="W78"/>
  <c r="W77"/>
  <c r="W76"/>
  <c r="W75"/>
  <c r="T78"/>
  <c r="T76"/>
  <c r="V78"/>
  <c r="V77"/>
  <c r="V76"/>
  <c r="Q78"/>
  <c r="Q77"/>
  <c r="Q76"/>
  <c r="Q75"/>
  <c r="N78"/>
  <c r="N77"/>
  <c r="N75"/>
  <c r="O78"/>
  <c r="O77"/>
  <c r="O76"/>
  <c r="O75"/>
  <c r="N76"/>
  <c r="P78"/>
  <c r="P77"/>
  <c r="P76"/>
  <c r="K78"/>
  <c r="K77"/>
  <c r="K76"/>
  <c r="K75"/>
  <c r="H78"/>
  <c r="H77"/>
  <c r="H75"/>
  <c r="I78"/>
  <c r="I77"/>
  <c r="I76"/>
  <c r="I75"/>
  <c r="H76"/>
  <c r="J78"/>
  <c r="J77"/>
  <c r="J76"/>
  <c r="E78"/>
  <c r="E77"/>
  <c r="E76"/>
  <c r="E75"/>
  <c r="B78"/>
  <c r="B77"/>
  <c r="B76"/>
  <c r="B75"/>
  <c r="C78"/>
  <c r="C77"/>
  <c r="C76"/>
  <c r="H67"/>
  <c r="H66"/>
  <c r="H65"/>
  <c r="E64"/>
  <c r="E65"/>
  <c r="E67"/>
  <c r="D64"/>
  <c r="D65"/>
  <c r="D67"/>
  <c r="C64"/>
  <c r="C65"/>
  <c r="C66"/>
  <c r="C67"/>
  <c r="E66"/>
  <c r="D66"/>
  <c r="B64"/>
  <c r="B65"/>
  <c r="B66"/>
  <c r="W61"/>
  <c r="W60"/>
  <c r="W59"/>
  <c r="W58"/>
  <c r="T61"/>
  <c r="T60"/>
  <c r="T58"/>
  <c r="U61"/>
  <c r="U60"/>
  <c r="U59"/>
  <c r="U58"/>
  <c r="T59"/>
  <c r="V61"/>
  <c r="V60"/>
  <c r="V59"/>
  <c r="Q61"/>
  <c r="Q60"/>
  <c r="Q59"/>
  <c r="Q58"/>
  <c r="N60"/>
  <c r="N58"/>
  <c r="O61"/>
  <c r="O60"/>
  <c r="O59"/>
  <c r="O58"/>
  <c r="N61"/>
  <c r="N59"/>
  <c r="P61"/>
  <c r="P60"/>
  <c r="P59"/>
  <c r="H61"/>
  <c r="H60"/>
  <c r="H58"/>
  <c r="I61"/>
  <c r="I60"/>
  <c r="I59"/>
  <c r="I58"/>
  <c r="K61"/>
  <c r="K60"/>
  <c r="K59"/>
  <c r="K58"/>
  <c r="H59"/>
  <c r="J61"/>
  <c r="J60"/>
  <c r="J59"/>
  <c r="B61"/>
  <c r="B60"/>
  <c r="B59"/>
  <c r="B58"/>
  <c r="C61"/>
  <c r="C60"/>
  <c r="C59"/>
  <c r="H47"/>
  <c r="H48"/>
  <c r="H50"/>
  <c r="B50"/>
  <c r="B49"/>
  <c r="B48"/>
  <c r="B47"/>
  <c r="E50"/>
  <c r="E49"/>
  <c r="E48"/>
  <c r="E47"/>
  <c r="C50"/>
  <c r="C49"/>
  <c r="C48"/>
  <c r="C47"/>
  <c r="D50"/>
  <c r="D49"/>
  <c r="D48"/>
  <c r="W27"/>
  <c r="W26"/>
  <c r="W25"/>
  <c r="W24"/>
  <c r="T27"/>
  <c r="T26"/>
  <c r="T25"/>
  <c r="T24"/>
  <c r="U27"/>
  <c r="U26"/>
  <c r="U25"/>
  <c r="O10"/>
  <c r="O9"/>
  <c r="O8"/>
  <c r="O7"/>
  <c r="P10"/>
  <c r="P9"/>
  <c r="P8"/>
  <c r="P7"/>
  <c r="Q10"/>
  <c r="Q9"/>
  <c r="Q8"/>
  <c r="Q7"/>
  <c r="N10"/>
  <c r="N9"/>
  <c r="N8"/>
  <c r="H10"/>
  <c r="H9"/>
  <c r="H8"/>
  <c r="H7"/>
  <c r="I10"/>
  <c r="I9"/>
  <c r="I8"/>
  <c r="I7"/>
  <c r="K10"/>
  <c r="K9"/>
  <c r="K8"/>
  <c r="K7"/>
  <c r="J10"/>
  <c r="J9"/>
  <c r="J8"/>
  <c r="Q44"/>
  <c r="Q43"/>
  <c r="Q42"/>
  <c r="Q41"/>
  <c r="N44"/>
  <c r="N43"/>
  <c r="N42"/>
  <c r="N41"/>
  <c r="O44"/>
  <c r="O43"/>
  <c r="O42"/>
  <c r="H44"/>
  <c r="H43"/>
  <c r="H42"/>
  <c r="H41"/>
  <c r="K44"/>
  <c r="K43"/>
  <c r="K42"/>
  <c r="K41"/>
  <c r="I44"/>
  <c r="I43"/>
  <c r="I42"/>
  <c r="I41"/>
  <c r="J44"/>
  <c r="J43"/>
  <c r="J42"/>
  <c r="C44"/>
  <c r="C43"/>
  <c r="C42"/>
  <c r="N27"/>
  <c r="N26"/>
  <c r="N25"/>
  <c r="N24"/>
  <c r="O27"/>
  <c r="O26"/>
  <c r="O25"/>
  <c r="O24"/>
  <c r="P27"/>
  <c r="P26"/>
  <c r="P25"/>
  <c r="K27"/>
  <c r="K26"/>
  <c r="K25"/>
  <c r="K24"/>
  <c r="H27"/>
  <c r="H26"/>
  <c r="H24"/>
  <c r="I27"/>
  <c r="I26"/>
  <c r="I25"/>
  <c r="I24"/>
  <c r="H25"/>
  <c r="J27"/>
  <c r="J26"/>
  <c r="J25"/>
  <c r="E27"/>
  <c r="E26"/>
  <c r="E25"/>
  <c r="E24"/>
  <c r="B27"/>
  <c r="B26"/>
  <c r="B25"/>
  <c r="B24"/>
  <c r="C27"/>
  <c r="C26"/>
  <c r="C25"/>
  <c r="C24"/>
  <c r="D27"/>
  <c r="D26"/>
  <c r="D25"/>
  <c r="C10"/>
  <c r="C9"/>
  <c r="C8"/>
  <c r="C7"/>
  <c r="D10"/>
  <c r="D9"/>
  <c r="D8"/>
  <c r="D7"/>
  <c r="E10"/>
  <c r="E9"/>
  <c r="E8"/>
  <c r="E7"/>
  <c r="B10"/>
  <c r="B9"/>
  <c r="B8"/>
  <c r="G37" i="1"/>
  <c r="G38"/>
  <c r="D39"/>
  <c r="C38"/>
  <c r="B37"/>
  <c r="C39"/>
  <c r="B38"/>
  <c r="D38"/>
  <c r="C37"/>
  <c r="B39"/>
  <c r="B28"/>
  <c r="B27"/>
  <c r="B26"/>
  <c r="B25"/>
  <c r="E28"/>
  <c r="E27"/>
  <c r="E26"/>
  <c r="E25"/>
  <c r="C28"/>
  <c r="C27"/>
  <c r="C26"/>
  <c r="C25"/>
  <c r="D28"/>
  <c r="D27"/>
  <c r="D26"/>
  <c r="B17"/>
  <c r="D18"/>
  <c r="C17"/>
  <c r="B18"/>
  <c r="C18"/>
  <c r="B30" i="2" l="1" a="1"/>
  <c r="H8" i="1"/>
  <c r="I8"/>
  <c r="J8"/>
  <c r="K8"/>
  <c r="H9"/>
  <c r="I9"/>
  <c r="J9"/>
  <c r="K9"/>
  <c r="H10"/>
  <c r="I10"/>
  <c r="J10"/>
  <c r="K10"/>
  <c r="I7"/>
  <c r="J7"/>
  <c r="K7"/>
  <c r="H7"/>
  <c r="B8"/>
  <c r="C8"/>
  <c r="D8"/>
  <c r="E8"/>
  <c r="B9"/>
  <c r="C9"/>
  <c r="D9"/>
  <c r="E9"/>
  <c r="B10"/>
  <c r="C10"/>
  <c r="D10"/>
  <c r="E10"/>
  <c r="C7"/>
  <c r="D7"/>
  <c r="E7"/>
  <c r="B7"/>
  <c r="D30" i="2" l="1"/>
  <c r="E33"/>
  <c r="B33"/>
  <c r="C31"/>
  <c r="D33"/>
  <c r="E30"/>
  <c r="C32"/>
  <c r="B31"/>
  <c r="E31"/>
  <c r="C33"/>
  <c r="B32"/>
  <c r="D31"/>
  <c r="E32"/>
  <c r="B30"/>
  <c r="C30"/>
  <c r="D32"/>
  <c r="B13" a="1"/>
  <c r="H30" l="1" a="1"/>
  <c r="D13"/>
  <c r="B14"/>
  <c r="B16"/>
  <c r="E16"/>
  <c r="C16"/>
  <c r="D16"/>
  <c r="B13"/>
  <c r="E13"/>
  <c r="C13"/>
  <c r="E14"/>
  <c r="C14"/>
  <c r="D14"/>
  <c r="B15"/>
  <c r="E15"/>
  <c r="C15"/>
  <c r="D15"/>
  <c r="H32" l="1"/>
  <c r="H33"/>
  <c r="H31"/>
  <c r="H30"/>
  <c r="H13" a="1"/>
  <c r="N31" l="1"/>
  <c r="N30"/>
  <c r="N33"/>
  <c r="N32"/>
  <c r="H14"/>
  <c r="H16"/>
  <c r="H15"/>
  <c r="H13"/>
  <c r="N16" l="1"/>
  <c r="N15"/>
  <c r="N14"/>
  <c r="N13"/>
</calcChain>
</file>

<file path=xl/sharedStrings.xml><?xml version="1.0" encoding="utf-8"?>
<sst xmlns="http://schemas.openxmlformats.org/spreadsheetml/2006/main" count="105" uniqueCount="49">
  <si>
    <t>А=</t>
  </si>
  <si>
    <t>В =</t>
  </si>
  <si>
    <t>№1</t>
  </si>
  <si>
    <t>А+В=</t>
  </si>
  <si>
    <t>А-В=</t>
  </si>
  <si>
    <t>№2</t>
  </si>
  <si>
    <t>В=</t>
  </si>
  <si>
    <t>А*В=</t>
  </si>
  <si>
    <t>№3</t>
  </si>
  <si>
    <t>|А|=</t>
  </si>
  <si>
    <t>|В|=</t>
  </si>
  <si>
    <t>№4</t>
  </si>
  <si>
    <t>А^-1=</t>
  </si>
  <si>
    <t>B^-1=</t>
  </si>
  <si>
    <t>Обратной матрицы не существует, т.к. |B|=0</t>
  </si>
  <si>
    <t>№5</t>
  </si>
  <si>
    <t>Коэффициенты системы уравнений</t>
  </si>
  <si>
    <t>Свободные члены</t>
  </si>
  <si>
    <t>Обратная матрица</t>
  </si>
  <si>
    <t>Х1=</t>
  </si>
  <si>
    <t>Х3=</t>
  </si>
  <si>
    <t>Х2=</t>
  </si>
  <si>
    <t>Корни уравнения</t>
  </si>
  <si>
    <t>Проверка</t>
  </si>
  <si>
    <t>А^Т=</t>
  </si>
  <si>
    <t>А^T*A=</t>
  </si>
  <si>
    <t>(А^T*A)*A^T=</t>
  </si>
  <si>
    <t>X1=</t>
  </si>
  <si>
    <t>X2=</t>
  </si>
  <si>
    <t>X3=</t>
  </si>
  <si>
    <t>X4=</t>
  </si>
  <si>
    <t>А^2=</t>
  </si>
  <si>
    <t>А^3=</t>
  </si>
  <si>
    <t>А^Т*А^3=</t>
  </si>
  <si>
    <t>проверка</t>
  </si>
  <si>
    <t>(А*А^T)*A=</t>
  </si>
  <si>
    <t>А*А^T=</t>
  </si>
  <si>
    <t>А^2*A^T=</t>
  </si>
  <si>
    <t>(А^2*A^T)*А=</t>
  </si>
  <si>
    <t>(А*А^T)*А^2=</t>
  </si>
  <si>
    <t>С=</t>
  </si>
  <si>
    <t>Цена за 1м</t>
  </si>
  <si>
    <t>Норма расхода тканей</t>
  </si>
  <si>
    <t>Выпуск</t>
  </si>
  <si>
    <t>D=</t>
  </si>
  <si>
    <t>шерстян.</t>
  </si>
  <si>
    <t>подклад.</t>
  </si>
  <si>
    <t>м</t>
  </si>
  <si>
    <t>S=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</si>
</sst>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opLeftCell="A13" workbookViewId="0">
      <selection activeCell="F43" sqref="F43"/>
    </sheetView>
  </sheetViews>
  <sheetFormatPr defaultRowHeight="15"/>
  <cols>
    <col min="2" max="2" width="12.140625" bestFit="1" customWidth="1"/>
    <col min="3" max="5" width="12.7109375" bestFit="1" customWidth="1"/>
    <col min="6" max="6" width="11.28515625" customWidth="1"/>
  </cols>
  <sheetData>
    <row r="1" spans="1:11">
      <c r="A1" t="s">
        <v>2</v>
      </c>
    </row>
    <row r="2" spans="1:11">
      <c r="A2" s="3" t="s">
        <v>0</v>
      </c>
      <c r="B2" s="1">
        <v>1</v>
      </c>
      <c r="C2" s="1">
        <v>2</v>
      </c>
      <c r="D2" s="1">
        <v>3</v>
      </c>
      <c r="E2" s="1">
        <v>4</v>
      </c>
      <c r="G2" s="4" t="s">
        <v>1</v>
      </c>
      <c r="H2" s="1">
        <v>16</v>
      </c>
      <c r="I2" s="1">
        <v>15</v>
      </c>
      <c r="J2" s="1">
        <v>14</v>
      </c>
      <c r="K2" s="1">
        <v>13</v>
      </c>
    </row>
    <row r="3" spans="1:11">
      <c r="A3" s="3"/>
      <c r="B3" s="1">
        <v>5</v>
      </c>
      <c r="C3" s="1">
        <v>6</v>
      </c>
      <c r="D3" s="1">
        <v>7</v>
      </c>
      <c r="E3" s="1">
        <v>8</v>
      </c>
      <c r="G3" s="4"/>
      <c r="H3" s="1">
        <v>12</v>
      </c>
      <c r="I3" s="1">
        <v>11</v>
      </c>
      <c r="J3" s="1">
        <v>10</v>
      </c>
      <c r="K3" s="1">
        <v>9</v>
      </c>
    </row>
    <row r="4" spans="1:11">
      <c r="A4" s="3"/>
      <c r="B4" s="1">
        <v>9</v>
      </c>
      <c r="C4" s="1">
        <v>10</v>
      </c>
      <c r="D4" s="1">
        <v>11</v>
      </c>
      <c r="E4" s="1">
        <v>12</v>
      </c>
      <c r="G4" s="4"/>
      <c r="H4" s="1">
        <v>8</v>
      </c>
      <c r="I4" s="1">
        <v>7</v>
      </c>
      <c r="J4" s="1">
        <v>6</v>
      </c>
      <c r="K4" s="1">
        <v>5</v>
      </c>
    </row>
    <row r="5" spans="1:11">
      <c r="A5" s="3"/>
      <c r="B5" s="1">
        <v>13</v>
      </c>
      <c r="C5" s="1">
        <v>14</v>
      </c>
      <c r="D5" s="1">
        <v>15</v>
      </c>
      <c r="E5" s="1">
        <v>16</v>
      </c>
      <c r="G5" s="4"/>
      <c r="H5" s="1">
        <v>4</v>
      </c>
      <c r="I5" s="1">
        <v>3</v>
      </c>
      <c r="J5" s="1">
        <v>2</v>
      </c>
      <c r="K5" s="1">
        <v>1</v>
      </c>
    </row>
    <row r="7" spans="1:11">
      <c r="A7" s="4" t="s">
        <v>3</v>
      </c>
      <c r="B7" s="1">
        <f>SUM(B2,H2)</f>
        <v>17</v>
      </c>
      <c r="C7" s="1">
        <f t="shared" ref="C7:E7" si="0">SUM(C2,I2)</f>
        <v>17</v>
      </c>
      <c r="D7" s="1">
        <f t="shared" si="0"/>
        <v>17</v>
      </c>
      <c r="E7" s="1">
        <f t="shared" si="0"/>
        <v>17</v>
      </c>
      <c r="G7" s="4" t="s">
        <v>4</v>
      </c>
      <c r="H7" s="1">
        <f>B2-H2</f>
        <v>-15</v>
      </c>
      <c r="I7" s="1">
        <f t="shared" ref="I7:K7" si="1">C2-I2</f>
        <v>-13</v>
      </c>
      <c r="J7" s="1">
        <f t="shared" si="1"/>
        <v>-11</v>
      </c>
      <c r="K7" s="1">
        <f t="shared" si="1"/>
        <v>-9</v>
      </c>
    </row>
    <row r="8" spans="1:11">
      <c r="A8" s="4"/>
      <c r="B8" s="1">
        <f t="shared" ref="B8:B10" si="2">SUM(B3,H3)</f>
        <v>17</v>
      </c>
      <c r="C8" s="1">
        <f t="shared" ref="C8:C10" si="3">SUM(C3,I3)</f>
        <v>17</v>
      </c>
      <c r="D8" s="1">
        <f t="shared" ref="D8:D10" si="4">SUM(D3,J3)</f>
        <v>17</v>
      </c>
      <c r="E8" s="1">
        <f t="shared" ref="E8:E10" si="5">SUM(E3,K3)</f>
        <v>17</v>
      </c>
      <c r="G8" s="4"/>
      <c r="H8" s="1">
        <f t="shared" ref="H8:H10" si="6">B3-H3</f>
        <v>-7</v>
      </c>
      <c r="I8" s="1">
        <f t="shared" ref="I8:I10" si="7">C3-I3</f>
        <v>-5</v>
      </c>
      <c r="J8" s="1">
        <f t="shared" ref="J8:J10" si="8">D3-J3</f>
        <v>-3</v>
      </c>
      <c r="K8" s="1">
        <f t="shared" ref="K8:K10" si="9">E3-K3</f>
        <v>-1</v>
      </c>
    </row>
    <row r="9" spans="1:11">
      <c r="A9" s="4"/>
      <c r="B9" s="1">
        <f t="shared" si="2"/>
        <v>17</v>
      </c>
      <c r="C9" s="1">
        <f t="shared" si="3"/>
        <v>17</v>
      </c>
      <c r="D9" s="1">
        <f t="shared" si="4"/>
        <v>17</v>
      </c>
      <c r="E9" s="1">
        <f t="shared" si="5"/>
        <v>17</v>
      </c>
      <c r="G9" s="4"/>
      <c r="H9" s="1">
        <f t="shared" si="6"/>
        <v>1</v>
      </c>
      <c r="I9" s="1">
        <f t="shared" si="7"/>
        <v>3</v>
      </c>
      <c r="J9" s="1">
        <f t="shared" si="8"/>
        <v>5</v>
      </c>
      <c r="K9" s="1">
        <f t="shared" si="9"/>
        <v>7</v>
      </c>
    </row>
    <row r="10" spans="1:11">
      <c r="A10" s="4"/>
      <c r="B10" s="1">
        <f t="shared" si="2"/>
        <v>17</v>
      </c>
      <c r="C10" s="1">
        <f t="shared" si="3"/>
        <v>17</v>
      </c>
      <c r="D10" s="1">
        <f t="shared" si="4"/>
        <v>17</v>
      </c>
      <c r="E10" s="1">
        <f t="shared" si="5"/>
        <v>17</v>
      </c>
      <c r="G10" s="4"/>
      <c r="H10" s="1">
        <f t="shared" si="6"/>
        <v>9</v>
      </c>
      <c r="I10" s="1">
        <f t="shared" si="7"/>
        <v>11</v>
      </c>
      <c r="J10" s="1">
        <f t="shared" si="8"/>
        <v>13</v>
      </c>
      <c r="K10" s="1">
        <f t="shared" si="9"/>
        <v>15</v>
      </c>
    </row>
    <row r="12" spans="1:11">
      <c r="A12" t="s">
        <v>5</v>
      </c>
    </row>
    <row r="13" spans="1:11">
      <c r="A13" s="4" t="s">
        <v>0</v>
      </c>
      <c r="B13" s="1">
        <v>2</v>
      </c>
      <c r="C13" s="1">
        <v>4</v>
      </c>
      <c r="D13" s="1">
        <v>6</v>
      </c>
      <c r="E13" s="1">
        <v>8</v>
      </c>
      <c r="G13" s="4" t="s">
        <v>6</v>
      </c>
      <c r="H13" s="1">
        <v>11</v>
      </c>
      <c r="I13" s="1">
        <v>22</v>
      </c>
      <c r="J13" s="1">
        <v>33</v>
      </c>
    </row>
    <row r="14" spans="1:11">
      <c r="A14" s="4"/>
      <c r="B14" s="1">
        <v>1</v>
      </c>
      <c r="C14" s="1">
        <v>3</v>
      </c>
      <c r="D14" s="1">
        <v>5</v>
      </c>
      <c r="E14" s="1">
        <v>7</v>
      </c>
      <c r="G14" s="4"/>
      <c r="H14" s="1">
        <v>44</v>
      </c>
      <c r="I14" s="1">
        <v>55</v>
      </c>
      <c r="J14" s="1">
        <v>66</v>
      </c>
    </row>
    <row r="15" spans="1:11">
      <c r="G15" s="4"/>
      <c r="H15" s="1">
        <v>77</v>
      </c>
      <c r="I15" s="1">
        <v>88</v>
      </c>
      <c r="J15" s="1">
        <v>99</v>
      </c>
    </row>
    <row r="16" spans="1:11">
      <c r="G16" s="4"/>
      <c r="H16" s="1">
        <v>12</v>
      </c>
      <c r="I16" s="1">
        <v>34</v>
      </c>
      <c r="J16" s="1">
        <v>56</v>
      </c>
    </row>
    <row r="17" spans="1:12">
      <c r="A17" s="3" t="s">
        <v>7</v>
      </c>
      <c r="B17" s="1">
        <f t="array" ref="B17:D18">MMULT(B13:E14,H13:J16)</f>
        <v>756</v>
      </c>
      <c r="C17" s="1">
        <v>1064</v>
      </c>
      <c r="D17" s="1">
        <v>1372</v>
      </c>
    </row>
    <row r="18" spans="1:12">
      <c r="A18" s="3"/>
      <c r="B18" s="1">
        <v>612</v>
      </c>
      <c r="C18" s="1">
        <v>865</v>
      </c>
      <c r="D18" s="1">
        <v>1118</v>
      </c>
    </row>
    <row r="20" spans="1:12">
      <c r="A20" t="s">
        <v>8</v>
      </c>
    </row>
    <row r="21" spans="1:12">
      <c r="A21" t="s">
        <v>9</v>
      </c>
      <c r="B21">
        <f>MDETERM(B2:E5)</f>
        <v>6.2122796286154673E-30</v>
      </c>
      <c r="D21" t="s">
        <v>10</v>
      </c>
      <c r="E21">
        <f>MDETERM(H2:K5)</f>
        <v>0</v>
      </c>
    </row>
    <row r="23" spans="1:12">
      <c r="A23" t="s">
        <v>11</v>
      </c>
    </row>
    <row r="25" spans="1:12">
      <c r="A25" s="4" t="s">
        <v>12</v>
      </c>
      <c r="B25" s="1">
        <f t="array" ref="B25:E28">MINVERSE(B2:E5)</f>
        <v>3002399751580330.5</v>
      </c>
      <c r="C25" s="1">
        <v>-3431314001806093.5</v>
      </c>
      <c r="D25" s="1">
        <v>-2144571251128807.5</v>
      </c>
      <c r="E25" s="1">
        <v>2573485501354570</v>
      </c>
      <c r="G25" s="8" t="s">
        <v>13</v>
      </c>
      <c r="H25" s="7" t="s">
        <v>14</v>
      </c>
      <c r="I25" s="7"/>
      <c r="J25" s="7"/>
      <c r="K25" s="7"/>
      <c r="L25" s="7"/>
    </row>
    <row r="26" spans="1:12">
      <c r="A26" s="4"/>
      <c r="B26" s="1">
        <v>-3002399751580330.5</v>
      </c>
      <c r="C26" s="1">
        <v>3216856876693213.5</v>
      </c>
      <c r="D26" s="1">
        <v>2573485501354569</v>
      </c>
      <c r="E26" s="1">
        <v>-2787942626467451</v>
      </c>
      <c r="G26" s="5"/>
    </row>
    <row r="27" spans="1:12">
      <c r="A27" s="4"/>
      <c r="B27" s="1">
        <v>-3002399751580330.5</v>
      </c>
      <c r="C27" s="1">
        <v>3860228252031853.5</v>
      </c>
      <c r="D27" s="1">
        <v>1286742750677284.5</v>
      </c>
      <c r="E27" s="1">
        <v>-2144571251128807.5</v>
      </c>
      <c r="G27" s="5"/>
    </row>
    <row r="28" spans="1:12">
      <c r="A28" s="4"/>
      <c r="B28" s="1">
        <v>3002399751580330.5</v>
      </c>
      <c r="C28" s="1">
        <v>-3645771126918973</v>
      </c>
      <c r="D28" s="1">
        <v>-1715657000903046</v>
      </c>
      <c r="E28" s="1">
        <v>2359028376241688.5</v>
      </c>
      <c r="G28" s="5"/>
    </row>
    <row r="30" spans="1:12">
      <c r="A30" t="s">
        <v>15</v>
      </c>
    </row>
    <row r="31" spans="1:12" ht="30">
      <c r="B31" s="9" t="s">
        <v>16</v>
      </c>
      <c r="C31" s="9"/>
      <c r="D31" s="9"/>
      <c r="F31" s="6" t="s">
        <v>17</v>
      </c>
    </row>
    <row r="32" spans="1:12">
      <c r="B32" s="1">
        <v>3</v>
      </c>
      <c r="C32" s="1">
        <v>-1</v>
      </c>
      <c r="D32" s="1">
        <v>0</v>
      </c>
      <c r="F32" s="1">
        <v>1</v>
      </c>
    </row>
    <row r="33" spans="2:7">
      <c r="B33" s="1">
        <v>2</v>
      </c>
      <c r="C33" s="1">
        <v>1</v>
      </c>
      <c r="D33" s="1">
        <v>-3</v>
      </c>
      <c r="F33" s="1">
        <v>-5</v>
      </c>
    </row>
    <row r="34" spans="2:7">
      <c r="B34" s="1">
        <v>1</v>
      </c>
      <c r="C34" s="1">
        <v>2</v>
      </c>
      <c r="D34" s="1">
        <v>1</v>
      </c>
      <c r="F34" s="1">
        <v>8</v>
      </c>
    </row>
    <row r="36" spans="2:7">
      <c r="B36" s="2" t="s">
        <v>18</v>
      </c>
      <c r="C36" s="2"/>
      <c r="D36" s="2"/>
      <c r="F36" s="9" t="s">
        <v>22</v>
      </c>
      <c r="G36" s="9"/>
    </row>
    <row r="37" spans="2:7">
      <c r="B37" s="1">
        <f t="array" ref="B37:D39">MINVERSE(B32:D34)</f>
        <v>0.26923076923076922</v>
      </c>
      <c r="C37" s="1">
        <v>3.8461538461538457E-2</v>
      </c>
      <c r="D37" s="1">
        <v>0.11538461538461538</v>
      </c>
      <c r="F37" s="10" t="s">
        <v>19</v>
      </c>
      <c r="G37" s="1">
        <f t="array" ref="G37:G39">MMULT(B37:D39,F32:F34)</f>
        <v>1</v>
      </c>
    </row>
    <row r="38" spans="2:7">
      <c r="B38" s="1">
        <v>-0.19230769230769229</v>
      </c>
      <c r="C38" s="1">
        <v>0.11538461538461538</v>
      </c>
      <c r="D38" s="1">
        <v>0.34615384615384615</v>
      </c>
      <c r="F38" s="10" t="s">
        <v>21</v>
      </c>
      <c r="G38" s="1">
        <v>2</v>
      </c>
    </row>
    <row r="39" spans="2:7">
      <c r="B39" s="1">
        <v>0.11538461538461539</v>
      </c>
      <c r="C39" s="1">
        <v>-0.26923076923076922</v>
      </c>
      <c r="D39" s="1">
        <v>0.19230769230769226</v>
      </c>
      <c r="F39" s="10" t="s">
        <v>20</v>
      </c>
      <c r="G39" s="1">
        <v>2.9999999999999996</v>
      </c>
    </row>
    <row r="42" spans="2:7">
      <c r="E42" s="1" t="s">
        <v>23</v>
      </c>
      <c r="F42" s="1">
        <f>B32*G37+C32*G38+D32*G39</f>
        <v>1</v>
      </c>
    </row>
    <row r="43" spans="2:7">
      <c r="E43" s="1"/>
      <c r="F43" s="1">
        <f>B33*G37+C33*G38+D33*G39</f>
        <v>-4.9999999999999982</v>
      </c>
    </row>
    <row r="44" spans="2:7">
      <c r="E44" s="1"/>
      <c r="F44" s="1">
        <f>B34*G37+G38*C34+D34*G39</f>
        <v>8</v>
      </c>
    </row>
  </sheetData>
  <mergeCells count="12">
    <mergeCell ref="B36:D36"/>
    <mergeCell ref="F36:G36"/>
    <mergeCell ref="A17:A18"/>
    <mergeCell ref="A25:A28"/>
    <mergeCell ref="H25:L25"/>
    <mergeCell ref="B31:D31"/>
    <mergeCell ref="A2:A5"/>
    <mergeCell ref="G2:G5"/>
    <mergeCell ref="A7:A10"/>
    <mergeCell ref="G7:G10"/>
    <mergeCell ref="A13:A14"/>
    <mergeCell ref="G13:G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84"/>
  <sheetViews>
    <sheetView topLeftCell="A58" workbookViewId="0">
      <selection activeCell="G92" sqref="G92"/>
    </sheetView>
  </sheetViews>
  <sheetFormatPr defaultRowHeight="15"/>
  <cols>
    <col min="6" max="6" width="4.28515625" customWidth="1"/>
    <col min="12" max="12" width="4.7109375" customWidth="1"/>
    <col min="13" max="13" width="14.7109375" customWidth="1"/>
    <col min="18" max="18" width="4.42578125" customWidth="1"/>
    <col min="19" max="19" width="14" customWidth="1"/>
  </cols>
  <sheetData>
    <row r="1" spans="1:17">
      <c r="A1" t="s">
        <v>2</v>
      </c>
    </row>
    <row r="2" spans="1:17">
      <c r="A2" s="3" t="s">
        <v>0</v>
      </c>
      <c r="B2" s="1">
        <v>7</v>
      </c>
      <c r="C2" s="1">
        <v>6</v>
      </c>
      <c r="D2" s="1">
        <v>2</v>
      </c>
      <c r="E2" s="1">
        <v>7</v>
      </c>
      <c r="G2" s="3" t="s">
        <v>6</v>
      </c>
      <c r="H2" s="1">
        <v>3</v>
      </c>
    </row>
    <row r="3" spans="1:17">
      <c r="A3" s="3"/>
      <c r="B3" s="1">
        <v>4</v>
      </c>
      <c r="C3" s="1">
        <v>9</v>
      </c>
      <c r="D3" s="1">
        <v>5</v>
      </c>
      <c r="E3" s="1">
        <v>5</v>
      </c>
      <c r="G3" s="3"/>
      <c r="H3" s="1">
        <v>2</v>
      </c>
    </row>
    <row r="4" spans="1:17">
      <c r="A4" s="3"/>
      <c r="B4" s="1">
        <v>2</v>
      </c>
      <c r="C4" s="1">
        <v>3</v>
      </c>
      <c r="D4" s="1">
        <v>4</v>
      </c>
      <c r="E4" s="1">
        <v>9</v>
      </c>
      <c r="G4" s="3"/>
      <c r="H4" s="1">
        <v>0</v>
      </c>
    </row>
    <row r="5" spans="1:17">
      <c r="A5" s="3"/>
      <c r="B5" s="1">
        <v>1</v>
      </c>
      <c r="C5" s="1">
        <v>5</v>
      </c>
      <c r="D5" s="1">
        <v>6</v>
      </c>
      <c r="E5" s="1">
        <v>9</v>
      </c>
      <c r="G5" s="3"/>
      <c r="H5" s="1">
        <v>2</v>
      </c>
    </row>
    <row r="7" spans="1:17">
      <c r="A7" s="4" t="s">
        <v>24</v>
      </c>
      <c r="B7" s="1">
        <f t="array" ref="B7:E10">TRANSPOSE(B2:E5)</f>
        <v>7</v>
      </c>
      <c r="C7" s="1">
        <v>4</v>
      </c>
      <c r="D7" s="1">
        <v>2</v>
      </c>
      <c r="E7" s="1">
        <v>1</v>
      </c>
      <c r="G7" s="4" t="s">
        <v>25</v>
      </c>
      <c r="H7" s="1">
        <f t="array" ref="H7:K10">MMULT(B7:E10,B2:E5)</f>
        <v>70</v>
      </c>
      <c r="I7" s="1">
        <v>89</v>
      </c>
      <c r="J7" s="1">
        <v>48</v>
      </c>
      <c r="K7" s="1">
        <v>96</v>
      </c>
      <c r="M7" s="4" t="s">
        <v>26</v>
      </c>
      <c r="N7" s="1">
        <f t="array" ref="N7:Q10">MMULT(H7:K10,B7:E10)</f>
        <v>1792</v>
      </c>
      <c r="O7" s="1">
        <v>1801</v>
      </c>
      <c r="P7" s="1">
        <v>1463</v>
      </c>
      <c r="Q7" s="1">
        <v>1667</v>
      </c>
    </row>
    <row r="8" spans="1:17">
      <c r="A8" s="4"/>
      <c r="B8" s="1">
        <v>6</v>
      </c>
      <c r="C8" s="1">
        <v>9</v>
      </c>
      <c r="D8" s="1">
        <v>3</v>
      </c>
      <c r="E8" s="1">
        <v>5</v>
      </c>
      <c r="G8" s="4"/>
      <c r="H8" s="1">
        <v>89</v>
      </c>
      <c r="I8" s="1">
        <v>151</v>
      </c>
      <c r="J8" s="1">
        <v>99</v>
      </c>
      <c r="K8" s="1">
        <v>159</v>
      </c>
      <c r="M8" s="4"/>
      <c r="N8" s="1">
        <v>2840</v>
      </c>
      <c r="O8" s="1">
        <v>3005</v>
      </c>
      <c r="P8" s="1">
        <v>2458</v>
      </c>
      <c r="Q8" s="1">
        <v>2869</v>
      </c>
    </row>
    <row r="9" spans="1:17">
      <c r="A9" s="4"/>
      <c r="B9" s="1">
        <v>2</v>
      </c>
      <c r="C9" s="1">
        <v>5</v>
      </c>
      <c r="D9" s="1">
        <v>4</v>
      </c>
      <c r="E9" s="1">
        <v>6</v>
      </c>
      <c r="G9" s="4"/>
      <c r="H9" s="1">
        <v>48</v>
      </c>
      <c r="I9" s="1">
        <v>99</v>
      </c>
      <c r="J9" s="1">
        <v>81</v>
      </c>
      <c r="K9" s="1">
        <v>129</v>
      </c>
      <c r="M9" s="4"/>
      <c r="N9" s="1">
        <v>1995</v>
      </c>
      <c r="O9" s="1">
        <v>2133</v>
      </c>
      <c r="P9" s="1">
        <v>1878</v>
      </c>
      <c r="Q9" s="1">
        <v>2190</v>
      </c>
    </row>
    <row r="10" spans="1:17">
      <c r="A10" s="4"/>
      <c r="B10" s="1">
        <v>7</v>
      </c>
      <c r="C10" s="1">
        <v>5</v>
      </c>
      <c r="D10" s="1">
        <v>9</v>
      </c>
      <c r="E10" s="1">
        <v>9</v>
      </c>
      <c r="G10" s="4"/>
      <c r="H10" s="1">
        <v>96</v>
      </c>
      <c r="I10" s="1">
        <v>159</v>
      </c>
      <c r="J10" s="1">
        <v>129</v>
      </c>
      <c r="K10" s="1">
        <v>236</v>
      </c>
      <c r="M10" s="4"/>
      <c r="N10" s="1">
        <v>3536</v>
      </c>
      <c r="O10" s="1">
        <v>3640</v>
      </c>
      <c r="P10" s="1">
        <v>3309</v>
      </c>
      <c r="Q10" s="1">
        <v>3789</v>
      </c>
    </row>
    <row r="12" spans="1:17">
      <c r="B12" s="9" t="s">
        <v>18</v>
      </c>
      <c r="C12" s="9"/>
      <c r="D12" s="9"/>
      <c r="E12" s="9"/>
      <c r="G12" s="2" t="s">
        <v>22</v>
      </c>
      <c r="H12" s="2"/>
    </row>
    <row r="13" spans="1:17">
      <c r="B13" s="1">
        <f t="array" ref="B13:E16">MINVERSE(N7:Q10)</f>
        <v>760.81400818606846</v>
      </c>
      <c r="C13" s="1">
        <v>-749.29292962679847</v>
      </c>
      <c r="D13" s="1">
        <v>1188.7564075753498</v>
      </c>
      <c r="E13" s="1">
        <v>-454.45554741010926</v>
      </c>
      <c r="G13" s="12" t="s">
        <v>27</v>
      </c>
      <c r="H13" s="1">
        <f t="array" ref="H13:H16">MMULT(B13:E16,H2:H5)</f>
        <v>-125.05492951560996</v>
      </c>
      <c r="M13" t="s">
        <v>23</v>
      </c>
      <c r="N13">
        <f>N7*$H$13+O7*$H$14+P7*$H$15+Q7*$H$16</f>
        <v>3.0000000021536835</v>
      </c>
    </row>
    <row r="14" spans="1:17">
      <c r="B14" s="1">
        <v>-836.95208318451557</v>
      </c>
      <c r="C14" s="1">
        <v>824.28282865010988</v>
      </c>
      <c r="D14" s="1">
        <v>-1307.7271898305466</v>
      </c>
      <c r="E14" s="1">
        <v>499.93513671161674</v>
      </c>
      <c r="G14" s="12" t="s">
        <v>28</v>
      </c>
      <c r="H14" s="1">
        <v>137.57968116990662</v>
      </c>
      <c r="N14">
        <f t="shared" ref="N14:N16" si="0">N8*$H$13+O8*$H$14+P8*$H$15+Q8*$H$16</f>
        <v>2.000000003259629</v>
      </c>
    </row>
    <row r="15" spans="1:17">
      <c r="B15" s="1">
        <v>-1778.5550554715126</v>
      </c>
      <c r="C15" s="1">
        <v>1751.6262634067539</v>
      </c>
      <c r="D15" s="1">
        <v>-2778.9905680635338</v>
      </c>
      <c r="E15" s="1">
        <v>1062.397696441323</v>
      </c>
      <c r="G15" s="12" t="s">
        <v>29</v>
      </c>
      <c r="H15" s="1">
        <v>292.38275328161626</v>
      </c>
      <c r="N15" s="13">
        <f t="shared" si="0"/>
        <v>2.0954757928848267E-9</v>
      </c>
    </row>
    <row r="16" spans="1:17">
      <c r="B16" s="1">
        <v>1647.2699731857838</v>
      </c>
      <c r="C16" s="1">
        <v>-1622.3333340562126</v>
      </c>
      <c r="D16" s="1">
        <v>2573.8622601000225</v>
      </c>
      <c r="E16" s="1">
        <v>-983.97520705000693</v>
      </c>
      <c r="G16" s="12" t="s">
        <v>30</v>
      </c>
      <c r="H16" s="1">
        <v>-270.80716265508772</v>
      </c>
      <c r="N16">
        <f t="shared" si="0"/>
        <v>2.0000000041909516</v>
      </c>
    </row>
    <row r="18" spans="1:23">
      <c r="A18" t="s">
        <v>5</v>
      </c>
    </row>
    <row r="19" spans="1:23">
      <c r="A19" s="4" t="s">
        <v>0</v>
      </c>
      <c r="B19" s="1">
        <v>2</v>
      </c>
      <c r="C19" s="1">
        <v>4</v>
      </c>
      <c r="D19" s="1">
        <v>7</v>
      </c>
      <c r="E19" s="1">
        <v>4</v>
      </c>
      <c r="G19" s="4" t="s">
        <v>6</v>
      </c>
      <c r="H19" s="1">
        <v>2</v>
      </c>
    </row>
    <row r="20" spans="1:23">
      <c r="A20" s="4"/>
      <c r="B20" s="1">
        <v>4</v>
      </c>
      <c r="C20" s="1">
        <v>1</v>
      </c>
      <c r="D20" s="1">
        <v>6</v>
      </c>
      <c r="E20" s="1">
        <v>2</v>
      </c>
      <c r="G20" s="4"/>
      <c r="H20" s="1">
        <v>0</v>
      </c>
    </row>
    <row r="21" spans="1:23">
      <c r="A21" s="4"/>
      <c r="B21" s="1">
        <v>8</v>
      </c>
      <c r="C21" s="1">
        <v>3</v>
      </c>
      <c r="D21" s="1">
        <v>6</v>
      </c>
      <c r="E21" s="1">
        <v>7</v>
      </c>
      <c r="G21" s="4"/>
      <c r="H21" s="1">
        <v>3</v>
      </c>
    </row>
    <row r="22" spans="1:23">
      <c r="A22" s="4"/>
      <c r="B22" s="1">
        <v>6</v>
      </c>
      <c r="C22" s="1">
        <v>3</v>
      </c>
      <c r="D22" s="1">
        <v>5</v>
      </c>
      <c r="E22" s="1">
        <v>7</v>
      </c>
      <c r="G22" s="4"/>
      <c r="H22" s="1">
        <v>1</v>
      </c>
    </row>
    <row r="24" spans="1:23">
      <c r="A24" s="4" t="s">
        <v>31</v>
      </c>
      <c r="B24" s="1">
        <f t="array" ref="B24:E27">MMULT(B19:E22,B19:E22)</f>
        <v>100</v>
      </c>
      <c r="C24" s="1">
        <v>45</v>
      </c>
      <c r="D24" s="1">
        <v>100</v>
      </c>
      <c r="E24" s="1">
        <v>93</v>
      </c>
      <c r="G24" s="4" t="s">
        <v>32</v>
      </c>
      <c r="H24" s="1">
        <f t="array" ref="H24:K27">MMULT(B24:E27,B19:E22)</f>
        <v>1738</v>
      </c>
      <c r="I24" s="1">
        <v>1024</v>
      </c>
      <c r="J24" s="1">
        <v>2035</v>
      </c>
      <c r="K24" s="1">
        <v>1841</v>
      </c>
      <c r="M24" s="4" t="s">
        <v>24</v>
      </c>
      <c r="N24" s="1">
        <f t="array" ref="N24:Q27">TRANSPOSE(B19:E22)</f>
        <v>2</v>
      </c>
      <c r="O24" s="1">
        <v>4</v>
      </c>
      <c r="P24" s="1">
        <v>8</v>
      </c>
      <c r="Q24" s="1">
        <v>6</v>
      </c>
      <c r="S24" s="4" t="s">
        <v>33</v>
      </c>
      <c r="T24" s="1">
        <f t="array" ref="T24:W27">MMULT(H24:K27,N24:Q27)</f>
        <v>29181</v>
      </c>
      <c r="U24" s="1">
        <v>23868</v>
      </c>
      <c r="V24" s="1">
        <v>42073</v>
      </c>
      <c r="W24" s="1">
        <v>36562</v>
      </c>
    </row>
    <row r="25" spans="1:23">
      <c r="A25" s="4"/>
      <c r="B25" s="1">
        <v>72</v>
      </c>
      <c r="C25" s="1">
        <v>41</v>
      </c>
      <c r="D25" s="1">
        <v>80</v>
      </c>
      <c r="E25" s="1">
        <v>74</v>
      </c>
      <c r="G25" s="4"/>
      <c r="H25" s="1">
        <v>1392</v>
      </c>
      <c r="I25" s="1">
        <v>791</v>
      </c>
      <c r="J25" s="1">
        <v>1600</v>
      </c>
      <c r="K25" s="1">
        <v>1448</v>
      </c>
      <c r="M25" s="4"/>
      <c r="N25" s="1">
        <v>4</v>
      </c>
      <c r="O25" s="1">
        <v>1</v>
      </c>
      <c r="P25" s="1">
        <v>3</v>
      </c>
      <c r="Q25" s="1">
        <v>3</v>
      </c>
      <c r="S25" s="4"/>
      <c r="T25" s="1">
        <v>22940</v>
      </c>
      <c r="U25" s="1">
        <v>18855</v>
      </c>
      <c r="V25" s="1">
        <v>33245</v>
      </c>
      <c r="W25" s="1">
        <v>28861</v>
      </c>
    </row>
    <row r="26" spans="1:23">
      <c r="A26" s="4"/>
      <c r="B26" s="1">
        <v>118</v>
      </c>
      <c r="C26" s="1">
        <v>74</v>
      </c>
      <c r="D26" s="1">
        <v>145</v>
      </c>
      <c r="E26" s="1">
        <v>129</v>
      </c>
      <c r="G26" s="4"/>
      <c r="H26" s="1">
        <v>2466</v>
      </c>
      <c r="I26" s="1">
        <v>1368</v>
      </c>
      <c r="J26" s="1">
        <v>2785</v>
      </c>
      <c r="K26" s="1">
        <v>2538</v>
      </c>
      <c r="M26" s="4"/>
      <c r="N26" s="1">
        <v>7</v>
      </c>
      <c r="O26" s="1">
        <v>6</v>
      </c>
      <c r="P26" s="1">
        <v>6</v>
      </c>
      <c r="Q26" s="1">
        <v>5</v>
      </c>
      <c r="S26" s="4"/>
      <c r="T26" s="1">
        <v>40051</v>
      </c>
      <c r="U26" s="1">
        <v>33018</v>
      </c>
      <c r="V26" s="1">
        <v>58308</v>
      </c>
      <c r="W26" s="1">
        <v>50591</v>
      </c>
    </row>
    <row r="27" spans="1:23">
      <c r="A27" s="4"/>
      <c r="B27" s="1">
        <v>106</v>
      </c>
      <c r="C27" s="1">
        <v>63</v>
      </c>
      <c r="D27" s="1">
        <v>125</v>
      </c>
      <c r="E27" s="1">
        <v>114</v>
      </c>
      <c r="G27" s="4"/>
      <c r="H27" s="1">
        <v>2148</v>
      </c>
      <c r="I27" s="1">
        <v>1204</v>
      </c>
      <c r="J27" s="1">
        <v>2440</v>
      </c>
      <c r="K27" s="1">
        <v>2223</v>
      </c>
      <c r="M27" s="4"/>
      <c r="N27" s="1">
        <v>4</v>
      </c>
      <c r="O27" s="1">
        <v>2</v>
      </c>
      <c r="P27" s="1">
        <v>7</v>
      </c>
      <c r="Q27" s="1">
        <v>7</v>
      </c>
      <c r="S27" s="4"/>
      <c r="T27" s="1">
        <v>35084</v>
      </c>
      <c r="U27" s="1">
        <v>28882</v>
      </c>
      <c r="V27" s="1">
        <v>50997</v>
      </c>
      <c r="W27" s="1">
        <v>44261</v>
      </c>
    </row>
    <row r="28" spans="1:23">
      <c r="S28" s="11"/>
    </row>
    <row r="29" spans="1:23">
      <c r="B29" s="2" t="s">
        <v>18</v>
      </c>
      <c r="C29" s="2"/>
      <c r="D29" s="2"/>
      <c r="E29" s="2"/>
      <c r="G29" s="2" t="s">
        <v>22</v>
      </c>
      <c r="H29" s="2"/>
    </row>
    <row r="30" spans="1:23">
      <c r="B30" s="1">
        <f t="array" ref="B30:E33">MINVERSE(T24:W27)</f>
        <v>0.19252524999986495</v>
      </c>
      <c r="C30" s="1">
        <v>-0.20543899999987067</v>
      </c>
      <c r="D30" s="1">
        <v>0.48482224999960849</v>
      </c>
      <c r="E30" s="1">
        <v>-0.5792362499995255</v>
      </c>
      <c r="G30" s="12" t="s">
        <v>27</v>
      </c>
      <c r="H30" s="1">
        <f t="array" ref="H30:H33">MMULT(B30:E33,H19:H22)</f>
        <v>1.2602809999990301</v>
      </c>
      <c r="M30" t="s">
        <v>34</v>
      </c>
      <c r="N30">
        <f>$H$30*T24+$H$31*U24+$H$32*V24+$H$33*W24</f>
        <v>2.0000000000291038</v>
      </c>
    </row>
    <row r="31" spans="1:23">
      <c r="B31" s="1">
        <v>-0.30630399999985913</v>
      </c>
      <c r="C31" s="1">
        <v>0.36742399999987119</v>
      </c>
      <c r="D31" s="1">
        <v>-0.75225599999957538</v>
      </c>
      <c r="E31" s="1">
        <v>0.87327999999948303</v>
      </c>
      <c r="G31" s="12" t="s">
        <v>28</v>
      </c>
      <c r="H31" s="1">
        <v>-1.9960959999989614</v>
      </c>
      <c r="N31">
        <f t="shared" ref="N31:N33" si="1">$H$30*T25+$H$31*U25+$H$32*V25+$H$33*W25</f>
        <v>0</v>
      </c>
    </row>
    <row r="32" spans="1:23">
      <c r="B32" s="1">
        <v>0.64569224999947594</v>
      </c>
      <c r="C32" s="1">
        <v>-0.70149099999949338</v>
      </c>
      <c r="D32" s="1">
        <v>1.676785249998497</v>
      </c>
      <c r="E32" s="1">
        <v>-1.9925512499981799</v>
      </c>
      <c r="G32" s="12" t="s">
        <v>29</v>
      </c>
      <c r="H32" s="1">
        <v>4.3291889999962629</v>
      </c>
      <c r="N32">
        <f t="shared" si="1"/>
        <v>3</v>
      </c>
    </row>
    <row r="33" spans="1:17">
      <c r="B33" s="1">
        <v>-0.69669124999938103</v>
      </c>
      <c r="C33" s="1">
        <v>0.73133499999939788</v>
      </c>
      <c r="D33" s="1">
        <v>-1.8253962499982348</v>
      </c>
      <c r="E33" s="1">
        <v>2.185106249997864</v>
      </c>
      <c r="G33" s="12" t="s">
        <v>30</v>
      </c>
      <c r="H33" s="1">
        <v>-4.684464999995603</v>
      </c>
      <c r="N33">
        <f t="shared" si="1"/>
        <v>1</v>
      </c>
    </row>
    <row r="35" spans="1:17">
      <c r="A35" t="s">
        <v>8</v>
      </c>
    </row>
    <row r="36" spans="1:17">
      <c r="A36" s="4" t="s">
        <v>0</v>
      </c>
      <c r="B36" s="1">
        <v>9</v>
      </c>
      <c r="C36" s="1">
        <v>6</v>
      </c>
      <c r="D36" s="1">
        <v>3</v>
      </c>
      <c r="E36" s="1">
        <v>8</v>
      </c>
      <c r="G36" s="4" t="s">
        <v>6</v>
      </c>
      <c r="H36" s="1">
        <v>3</v>
      </c>
    </row>
    <row r="37" spans="1:17">
      <c r="A37" s="4"/>
      <c r="B37" s="1">
        <v>4</v>
      </c>
      <c r="C37" s="1">
        <v>6</v>
      </c>
      <c r="D37" s="1">
        <v>7</v>
      </c>
      <c r="E37" s="1">
        <v>4</v>
      </c>
      <c r="G37" s="4"/>
      <c r="H37" s="1">
        <v>1</v>
      </c>
    </row>
    <row r="38" spans="1:17">
      <c r="A38" s="4"/>
      <c r="B38" s="1">
        <v>2</v>
      </c>
      <c r="C38" s="1">
        <v>3</v>
      </c>
      <c r="D38" s="1">
        <v>5</v>
      </c>
      <c r="E38" s="1">
        <v>3</v>
      </c>
      <c r="G38" s="4"/>
      <c r="H38" s="1">
        <v>4</v>
      </c>
    </row>
    <row r="39" spans="1:17">
      <c r="A39" s="4"/>
      <c r="B39" s="1">
        <v>4</v>
      </c>
      <c r="C39" s="1">
        <v>8</v>
      </c>
      <c r="D39" s="1">
        <v>3</v>
      </c>
      <c r="E39" s="1">
        <v>7</v>
      </c>
      <c r="G39" s="4"/>
      <c r="H39" s="1">
        <v>2</v>
      </c>
    </row>
    <row r="41" spans="1:17">
      <c r="A41" s="4" t="s">
        <v>24</v>
      </c>
      <c r="B41" s="1">
        <f t="array" ref="B41:E44">TRANSPOSE(B36:E39)</f>
        <v>9</v>
      </c>
      <c r="C41" s="1">
        <v>4</v>
      </c>
      <c r="D41" s="1">
        <v>2</v>
      </c>
      <c r="E41" s="1">
        <v>4</v>
      </c>
      <c r="G41" s="4" t="s">
        <v>36</v>
      </c>
      <c r="H41" s="1">
        <f t="array" ref="H41:K44">MMULT(B36:E39,B41:E44)</f>
        <v>190</v>
      </c>
      <c r="I41" s="1">
        <v>125</v>
      </c>
      <c r="J41" s="1">
        <v>75</v>
      </c>
      <c r="K41" s="1">
        <v>149</v>
      </c>
      <c r="M41" s="4" t="s">
        <v>35</v>
      </c>
      <c r="N41" s="1">
        <f t="array" ref="N41:Q44">MMULT(H41:K44,B36:E39)</f>
        <v>2956</v>
      </c>
      <c r="O41" s="1">
        <v>3307</v>
      </c>
      <c r="P41" s="1">
        <v>2267</v>
      </c>
      <c r="Q41" s="1">
        <v>3288</v>
      </c>
    </row>
    <row r="42" spans="1:17">
      <c r="A42" s="4"/>
      <c r="B42" s="1">
        <v>6</v>
      </c>
      <c r="C42" s="1">
        <v>6</v>
      </c>
      <c r="D42" s="1">
        <v>3</v>
      </c>
      <c r="E42" s="1">
        <v>8</v>
      </c>
      <c r="G42" s="4"/>
      <c r="H42" s="1">
        <v>125</v>
      </c>
      <c r="I42" s="1">
        <v>117</v>
      </c>
      <c r="J42" s="1">
        <v>73</v>
      </c>
      <c r="K42" s="1">
        <v>113</v>
      </c>
      <c r="M42" s="4"/>
      <c r="N42" s="1">
        <v>2191</v>
      </c>
      <c r="O42" s="1">
        <v>2575</v>
      </c>
      <c r="P42" s="1">
        <v>1898</v>
      </c>
      <c r="Q42" s="1">
        <v>2478</v>
      </c>
    </row>
    <row r="43" spans="1:17">
      <c r="A43" s="4"/>
      <c r="B43" s="1">
        <v>3</v>
      </c>
      <c r="C43" s="1">
        <v>7</v>
      </c>
      <c r="D43" s="1">
        <v>5</v>
      </c>
      <c r="E43" s="1">
        <v>3</v>
      </c>
      <c r="G43" s="4"/>
      <c r="H43" s="1">
        <v>75</v>
      </c>
      <c r="I43" s="1">
        <v>73</v>
      </c>
      <c r="J43" s="1">
        <v>47</v>
      </c>
      <c r="K43" s="1">
        <v>68</v>
      </c>
      <c r="M43" s="4"/>
      <c r="N43" s="1">
        <v>1333</v>
      </c>
      <c r="O43" s="1">
        <v>1573</v>
      </c>
      <c r="P43" s="1">
        <v>1175</v>
      </c>
      <c r="Q43" s="1">
        <v>1509</v>
      </c>
    </row>
    <row r="44" spans="1:17">
      <c r="A44" s="4"/>
      <c r="B44" s="1">
        <v>8</v>
      </c>
      <c r="C44" s="1">
        <v>4</v>
      </c>
      <c r="D44" s="1">
        <v>3</v>
      </c>
      <c r="E44" s="1">
        <v>7</v>
      </c>
      <c r="G44" s="4"/>
      <c r="H44" s="1">
        <v>149</v>
      </c>
      <c r="I44" s="1">
        <v>113</v>
      </c>
      <c r="J44" s="1">
        <v>68</v>
      </c>
      <c r="K44" s="1">
        <v>138</v>
      </c>
      <c r="M44" s="4"/>
      <c r="N44" s="1">
        <v>2481</v>
      </c>
      <c r="O44" s="1">
        <v>2880</v>
      </c>
      <c r="P44" s="1">
        <v>1992</v>
      </c>
      <c r="Q44" s="1">
        <v>2814</v>
      </c>
    </row>
    <row r="46" spans="1:17">
      <c r="B46" s="2" t="s">
        <v>18</v>
      </c>
      <c r="C46" s="2"/>
      <c r="D46" s="2"/>
      <c r="E46" s="2"/>
      <c r="G46" s="2" t="s">
        <v>22</v>
      </c>
      <c r="H46" s="2"/>
    </row>
    <row r="47" spans="1:17">
      <c r="B47" s="1">
        <f t="array" ref="B47:E50">MINVERSE(N41:Q44)</f>
        <v>2.5375743130337321E-3</v>
      </c>
      <c r="C47" s="1">
        <v>0.30664540697513376</v>
      </c>
      <c r="D47" s="1">
        <v>-0.41160559984655559</v>
      </c>
      <c r="E47" s="1">
        <v>-5.2273636338729244E-2</v>
      </c>
      <c r="G47" s="12" t="s">
        <v>27</v>
      </c>
      <c r="H47" s="1">
        <f t="array" ref="H47:H50">MMULT(B47:E50,H36:H39)</f>
        <v>-1.4367115421494461</v>
      </c>
      <c r="M47" t="s">
        <v>34</v>
      </c>
      <c r="N47">
        <f>$H$47*N41+$H$48*O41+$H$49*P41+$H$50*Q41</f>
        <v>2.999999999998181</v>
      </c>
    </row>
    <row r="48" spans="1:17">
      <c r="B48" s="1">
        <v>-2.0320319991231486E-2</v>
      </c>
      <c r="C48" s="1">
        <v>0.42848601408178161</v>
      </c>
      <c r="D48" s="1">
        <v>-0.58867954302618519</v>
      </c>
      <c r="E48" s="1">
        <v>-3.7902523218540186E-2</v>
      </c>
      <c r="G48" s="12" t="s">
        <v>28</v>
      </c>
      <c r="H48" s="1">
        <v>-2.0629981644337341</v>
      </c>
      <c r="N48">
        <f t="shared" ref="N48:N50" si="2">$H$47*N42+$H$48*O42+$H$49*P42+$H$50*Q42</f>
        <v>0.99999999999727152</v>
      </c>
    </row>
    <row r="49" spans="1:23">
      <c r="B49" s="1">
        <v>5.3822087066102984E-3</v>
      </c>
      <c r="C49" s="1">
        <v>-0.12216059833976374</v>
      </c>
      <c r="D49" s="1">
        <v>0.17696216542011492</v>
      </c>
      <c r="E49" s="1">
        <v>6.3899619188509229E-3</v>
      </c>
      <c r="G49" s="12" t="s">
        <v>29</v>
      </c>
      <c r="H49" s="1">
        <v>0.61461461329822875</v>
      </c>
      <c r="N49">
        <f t="shared" si="2"/>
        <v>3.9999999999972715</v>
      </c>
    </row>
    <row r="50" spans="1:23">
      <c r="B50" s="1">
        <v>1.4749623297989439E-2</v>
      </c>
      <c r="C50" s="1">
        <v>-0.6224175776005787</v>
      </c>
      <c r="D50" s="1">
        <v>0.84011440782439539</v>
      </c>
      <c r="E50" s="1">
        <v>8.071121339141149E-2</v>
      </c>
      <c r="G50" s="12" t="s">
        <v>30</v>
      </c>
      <c r="H50" s="1">
        <v>2.9437113503737939</v>
      </c>
      <c r="N50">
        <f t="shared" si="2"/>
        <v>1.999999999998181</v>
      </c>
    </row>
    <row r="52" spans="1:23">
      <c r="A52" t="s">
        <v>11</v>
      </c>
    </row>
    <row r="53" spans="1:23">
      <c r="A53" s="4" t="s">
        <v>0</v>
      </c>
      <c r="B53" s="1">
        <v>3</v>
      </c>
      <c r="C53" s="1">
        <v>6</v>
      </c>
      <c r="D53" s="1">
        <v>5</v>
      </c>
      <c r="E53" s="1">
        <v>7</v>
      </c>
      <c r="G53" s="4" t="s">
        <v>6</v>
      </c>
      <c r="H53" s="1">
        <v>3</v>
      </c>
    </row>
    <row r="54" spans="1:23">
      <c r="A54" s="4"/>
      <c r="B54" s="1">
        <v>4</v>
      </c>
      <c r="C54" s="1">
        <v>6</v>
      </c>
      <c r="D54" s="1">
        <v>3</v>
      </c>
      <c r="E54" s="1">
        <v>5</v>
      </c>
      <c r="G54" s="4"/>
      <c r="H54" s="1">
        <v>0</v>
      </c>
    </row>
    <row r="55" spans="1:23">
      <c r="A55" s="4"/>
      <c r="B55" s="1">
        <v>2</v>
      </c>
      <c r="C55" s="1">
        <v>3</v>
      </c>
      <c r="D55" s="1">
        <v>2</v>
      </c>
      <c r="E55" s="1">
        <v>6</v>
      </c>
      <c r="G55" s="4"/>
      <c r="H55" s="1">
        <v>4</v>
      </c>
    </row>
    <row r="56" spans="1:23">
      <c r="A56" s="4"/>
      <c r="B56" s="1">
        <v>2</v>
      </c>
      <c r="C56" s="1">
        <v>4</v>
      </c>
      <c r="D56" s="1">
        <v>3</v>
      </c>
      <c r="E56" s="1">
        <v>6</v>
      </c>
      <c r="G56" s="4"/>
      <c r="H56" s="1">
        <v>3</v>
      </c>
    </row>
    <row r="58" spans="1:23">
      <c r="A58" s="4" t="s">
        <v>31</v>
      </c>
      <c r="B58" s="1">
        <f t="array" ref="B58:E61">MMULT(B53:E56,B53:E56)</f>
        <v>57</v>
      </c>
      <c r="C58" s="1">
        <v>97</v>
      </c>
      <c r="D58" s="1">
        <v>64</v>
      </c>
      <c r="E58" s="1">
        <v>123</v>
      </c>
      <c r="G58" s="4" t="s">
        <v>24</v>
      </c>
      <c r="H58" s="1">
        <f t="array" ref="H58:K61">TRANSPOSE(B53:E56)</f>
        <v>3</v>
      </c>
      <c r="I58" s="1">
        <v>4</v>
      </c>
      <c r="J58" s="1">
        <v>2</v>
      </c>
      <c r="K58" s="1">
        <v>2</v>
      </c>
      <c r="M58" s="4" t="s">
        <v>37</v>
      </c>
      <c r="N58" s="1">
        <f t="array" ref="N58:Q61">MMULT(B58:E61,H58:K61)</f>
        <v>1934</v>
      </c>
      <c r="O58" s="1">
        <v>1617</v>
      </c>
      <c r="P58" s="1">
        <v>1271</v>
      </c>
      <c r="Q58" s="1">
        <v>1432</v>
      </c>
      <c r="S58" s="4" t="s">
        <v>38</v>
      </c>
      <c r="T58" s="1">
        <f t="array" ref="T58:W61">MMULT(N58:Q61,B53:E56)</f>
        <v>17676</v>
      </c>
      <c r="U58" s="1">
        <v>30847</v>
      </c>
      <c r="V58" s="1">
        <v>21359</v>
      </c>
      <c r="W58" s="1">
        <v>37841</v>
      </c>
    </row>
    <row r="59" spans="1:23">
      <c r="A59" s="4"/>
      <c r="B59" s="1">
        <v>52</v>
      </c>
      <c r="C59" s="1">
        <v>89</v>
      </c>
      <c r="D59" s="1">
        <v>59</v>
      </c>
      <c r="E59" s="1">
        <v>106</v>
      </c>
      <c r="G59" s="4"/>
      <c r="H59" s="1">
        <v>6</v>
      </c>
      <c r="I59" s="1">
        <v>6</v>
      </c>
      <c r="J59" s="1">
        <v>3</v>
      </c>
      <c r="K59" s="1">
        <v>4</v>
      </c>
      <c r="M59" s="4"/>
      <c r="N59" s="1">
        <v>1727</v>
      </c>
      <c r="O59" s="1">
        <v>1449</v>
      </c>
      <c r="P59" s="1">
        <v>1125</v>
      </c>
      <c r="Q59" s="1">
        <v>1273</v>
      </c>
      <c r="S59" s="4"/>
      <c r="T59" s="1">
        <v>15773</v>
      </c>
      <c r="U59" s="1">
        <v>27523</v>
      </c>
      <c r="V59" s="1">
        <v>19051</v>
      </c>
      <c r="W59" s="1">
        <v>33722</v>
      </c>
    </row>
    <row r="60" spans="1:23">
      <c r="A60" s="4"/>
      <c r="B60" s="1">
        <v>34</v>
      </c>
      <c r="C60" s="1">
        <v>60</v>
      </c>
      <c r="D60" s="1">
        <v>41</v>
      </c>
      <c r="E60" s="1">
        <v>77</v>
      </c>
      <c r="G60" s="4"/>
      <c r="H60" s="1">
        <v>5</v>
      </c>
      <c r="I60" s="1">
        <v>3</v>
      </c>
      <c r="J60" s="1">
        <v>2</v>
      </c>
      <c r="K60" s="1">
        <v>3</v>
      </c>
      <c r="M60" s="4"/>
      <c r="N60" s="1">
        <v>1206</v>
      </c>
      <c r="O60" s="1">
        <v>1004</v>
      </c>
      <c r="P60" s="1">
        <v>792</v>
      </c>
      <c r="Q60" s="1">
        <v>893</v>
      </c>
      <c r="S60" s="4"/>
      <c r="T60" s="1">
        <v>11004</v>
      </c>
      <c r="U60" s="1">
        <v>19208</v>
      </c>
      <c r="V60" s="1">
        <v>13305</v>
      </c>
      <c r="W60" s="1">
        <v>23572</v>
      </c>
    </row>
    <row r="61" spans="1:23">
      <c r="A61" s="4"/>
      <c r="B61" s="1">
        <v>40</v>
      </c>
      <c r="C61" s="1">
        <v>69</v>
      </c>
      <c r="D61" s="1">
        <v>46</v>
      </c>
      <c r="E61" s="1">
        <v>88</v>
      </c>
      <c r="G61" s="4"/>
      <c r="H61" s="1">
        <v>7</v>
      </c>
      <c r="I61" s="1">
        <v>5</v>
      </c>
      <c r="J61" s="1">
        <v>6</v>
      </c>
      <c r="K61" s="1">
        <v>6</v>
      </c>
      <c r="M61" s="4"/>
      <c r="N61" s="1">
        <v>1380</v>
      </c>
      <c r="O61" s="1">
        <v>1152</v>
      </c>
      <c r="P61" s="1">
        <v>907</v>
      </c>
      <c r="Q61" s="1">
        <v>1022</v>
      </c>
      <c r="S61" s="4"/>
      <c r="T61" s="1">
        <v>12606</v>
      </c>
      <c r="U61" s="1">
        <v>22001</v>
      </c>
      <c r="V61" s="1">
        <v>15236</v>
      </c>
      <c r="W61" s="1">
        <v>26994</v>
      </c>
    </row>
    <row r="63" spans="1:23">
      <c r="B63" s="2" t="s">
        <v>18</v>
      </c>
      <c r="C63" s="2"/>
      <c r="D63" s="2"/>
      <c r="E63" s="2"/>
      <c r="G63" s="2" t="s">
        <v>22</v>
      </c>
      <c r="H63" s="2"/>
    </row>
    <row r="64" spans="1:23">
      <c r="B64" s="1">
        <f t="array" ref="B64:E67">MINVERSE(T58:W61)</f>
        <v>160.18304770275344</v>
      </c>
      <c r="C64" s="1">
        <v>-9.6748172997601856</v>
      </c>
      <c r="D64" s="1">
        <v>122.02656929713764</v>
      </c>
      <c r="E64" s="1">
        <v>-319.02062719898908</v>
      </c>
      <c r="G64" s="12" t="s">
        <v>27</v>
      </c>
      <c r="H64" s="1">
        <f t="array" ref="H64:H67">MMULT(B64:E67,H53:H56)</f>
        <v>11.593538699843748</v>
      </c>
      <c r="M64" t="s">
        <v>34</v>
      </c>
      <c r="N64" s="13">
        <f>$H$64*T58+$H$65*U58+$H$66*V58+$H$67*W58</f>
        <v>2.9999999973952072</v>
      </c>
    </row>
    <row r="65" spans="1:23">
      <c r="B65" s="1">
        <v>-148.85308389570227</v>
      </c>
      <c r="C65" s="1">
        <v>8.995697020680872</v>
      </c>
      <c r="D65" s="1">
        <v>-113.59770514335766</v>
      </c>
      <c r="E65" s="1">
        <v>296.62598201100599</v>
      </c>
      <c r="G65" s="12" t="s">
        <v>28</v>
      </c>
      <c r="H65" s="1">
        <v>-11.072126227519448</v>
      </c>
      <c r="N65" s="13">
        <f t="shared" ref="N65:N67" si="3">$H$64*T59+$H$65*U59+$H$66*V59+$H$67*W59</f>
        <v>-2.306478563696146E-9</v>
      </c>
    </row>
    <row r="66" spans="1:23">
      <c r="B66" s="1">
        <v>97.224233376283919</v>
      </c>
      <c r="C66" s="1">
        <v>-5.8266511885960144</v>
      </c>
      <c r="D66" s="1">
        <v>74.507547343570351</v>
      </c>
      <c r="E66" s="1">
        <v>-194.07526820007277</v>
      </c>
      <c r="G66" s="12" t="s">
        <v>29</v>
      </c>
      <c r="H66" s="1">
        <v>7.4770849029148394</v>
      </c>
      <c r="N66" s="13">
        <f t="shared" si="3"/>
        <v>3.9999999983992893</v>
      </c>
    </row>
    <row r="67" spans="1:23">
      <c r="B67" s="1">
        <v>-8.3596065893393448</v>
      </c>
      <c r="C67" s="1">
        <v>0.47496755716921962</v>
      </c>
      <c r="D67" s="1">
        <v>-6.4533160342055096</v>
      </c>
      <c r="E67" s="1">
        <v>16.760672095377561</v>
      </c>
      <c r="G67" s="12" t="s">
        <v>30</v>
      </c>
      <c r="H67" s="1">
        <v>-0.61006761870739012</v>
      </c>
      <c r="N67" s="13">
        <f t="shared" si="3"/>
        <v>2.9999999981482688</v>
      </c>
    </row>
    <row r="69" spans="1:23">
      <c r="A69" t="s">
        <v>15</v>
      </c>
    </row>
    <row r="70" spans="1:23">
      <c r="A70" s="4" t="s">
        <v>0</v>
      </c>
      <c r="B70" s="1">
        <v>2</v>
      </c>
      <c r="C70" s="1">
        <v>1</v>
      </c>
      <c r="D70" s="1">
        <v>5</v>
      </c>
      <c r="E70" s="1">
        <v>2</v>
      </c>
      <c r="G70" s="4" t="s">
        <v>6</v>
      </c>
      <c r="H70" s="1">
        <v>1</v>
      </c>
    </row>
    <row r="71" spans="1:23">
      <c r="A71" s="4"/>
      <c r="B71" s="1">
        <v>5</v>
      </c>
      <c r="C71" s="1">
        <v>2</v>
      </c>
      <c r="D71" s="1">
        <v>2</v>
      </c>
      <c r="E71" s="1">
        <v>6</v>
      </c>
      <c r="G71" s="4"/>
      <c r="H71" s="1">
        <v>3</v>
      </c>
    </row>
    <row r="72" spans="1:23">
      <c r="A72" s="4"/>
      <c r="B72" s="1">
        <v>2</v>
      </c>
      <c r="C72" s="1">
        <v>2</v>
      </c>
      <c r="D72" s="1">
        <v>1</v>
      </c>
      <c r="E72" s="1">
        <v>2</v>
      </c>
      <c r="G72" s="4"/>
      <c r="H72" s="1">
        <v>0</v>
      </c>
    </row>
    <row r="73" spans="1:23">
      <c r="A73" s="4"/>
      <c r="B73" s="1">
        <v>1</v>
      </c>
      <c r="C73" s="1">
        <v>3</v>
      </c>
      <c r="D73" s="1">
        <v>3</v>
      </c>
      <c r="E73" s="1">
        <v>1</v>
      </c>
      <c r="G73" s="4"/>
      <c r="H73" s="1">
        <v>2</v>
      </c>
    </row>
    <row r="75" spans="1:23">
      <c r="A75" s="4" t="s">
        <v>24</v>
      </c>
      <c r="B75" s="1">
        <f t="array" ref="B75:E78">TRANSPOSE(B70:E73)</f>
        <v>2</v>
      </c>
      <c r="C75" s="1">
        <v>5</v>
      </c>
      <c r="D75" s="1">
        <v>2</v>
      </c>
      <c r="E75" s="1">
        <v>1</v>
      </c>
      <c r="G75" s="4" t="s">
        <v>36</v>
      </c>
      <c r="H75" s="1">
        <f t="array" ref="H75:K78">MMULT(B70:E73,B75:E78)</f>
        <v>34</v>
      </c>
      <c r="I75" s="1">
        <v>34</v>
      </c>
      <c r="J75" s="1">
        <v>15</v>
      </c>
      <c r="K75" s="1">
        <v>22</v>
      </c>
      <c r="M75" s="4" t="s">
        <v>31</v>
      </c>
      <c r="N75" s="1">
        <f t="array" ref="N75:Q78">MMULT(B70:E73,B70:E73)</f>
        <v>21</v>
      </c>
      <c r="O75" s="1">
        <v>20</v>
      </c>
      <c r="P75" s="1">
        <v>23</v>
      </c>
      <c r="Q75" s="1">
        <v>22</v>
      </c>
      <c r="S75" s="4" t="s">
        <v>39</v>
      </c>
      <c r="T75" s="1">
        <f t="array" ref="T75:W78">MMULT(H75:K78,N75:Q78)</f>
        <v>2532</v>
      </c>
      <c r="U75" s="1">
        <v>2296</v>
      </c>
      <c r="V75" s="1">
        <v>3137</v>
      </c>
      <c r="W75" s="1">
        <v>2730</v>
      </c>
    </row>
    <row r="76" spans="1:23">
      <c r="A76" s="4"/>
      <c r="B76" s="1">
        <v>1</v>
      </c>
      <c r="C76" s="1">
        <v>2</v>
      </c>
      <c r="D76" s="1">
        <v>2</v>
      </c>
      <c r="E76" s="1">
        <v>3</v>
      </c>
      <c r="G76" s="4"/>
      <c r="H76" s="1">
        <v>34</v>
      </c>
      <c r="I76" s="1">
        <v>69</v>
      </c>
      <c r="J76" s="1">
        <v>28</v>
      </c>
      <c r="K76" s="1">
        <v>23</v>
      </c>
      <c r="M76" s="4"/>
      <c r="N76" s="1">
        <v>30</v>
      </c>
      <c r="O76" s="1">
        <v>31</v>
      </c>
      <c r="P76" s="1">
        <v>49</v>
      </c>
      <c r="Q76" s="1">
        <v>32</v>
      </c>
      <c r="S76" s="4"/>
      <c r="T76" s="1">
        <v>3840</v>
      </c>
      <c r="U76" s="1">
        <v>3579</v>
      </c>
      <c r="V76" s="1">
        <v>5142</v>
      </c>
      <c r="W76" s="1">
        <v>4137</v>
      </c>
    </row>
    <row r="77" spans="1:23">
      <c r="A77" s="4"/>
      <c r="B77" s="1">
        <v>5</v>
      </c>
      <c r="C77" s="1">
        <v>2</v>
      </c>
      <c r="D77" s="1">
        <v>1</v>
      </c>
      <c r="E77" s="1">
        <v>3</v>
      </c>
      <c r="G77" s="4"/>
      <c r="H77" s="1">
        <v>15</v>
      </c>
      <c r="I77" s="1">
        <v>28</v>
      </c>
      <c r="J77" s="1">
        <v>13</v>
      </c>
      <c r="K77" s="1">
        <v>13</v>
      </c>
      <c r="M77" s="4"/>
      <c r="N77" s="1">
        <v>18</v>
      </c>
      <c r="O77" s="1">
        <v>14</v>
      </c>
      <c r="P77" s="1">
        <v>21</v>
      </c>
      <c r="Q77" s="1">
        <v>20</v>
      </c>
      <c r="S77" s="4"/>
      <c r="T77" s="1">
        <v>1701</v>
      </c>
      <c r="U77" s="1">
        <v>1558</v>
      </c>
      <c r="V77" s="1">
        <v>2211</v>
      </c>
      <c r="W77" s="1">
        <v>1837</v>
      </c>
    </row>
    <row r="78" spans="1:23">
      <c r="A78" s="4"/>
      <c r="B78" s="1">
        <v>2</v>
      </c>
      <c r="C78" s="1">
        <v>6</v>
      </c>
      <c r="D78" s="1">
        <v>2</v>
      </c>
      <c r="E78" s="1">
        <v>1</v>
      </c>
      <c r="G78" s="4"/>
      <c r="H78" s="1">
        <v>22</v>
      </c>
      <c r="I78" s="1">
        <v>23</v>
      </c>
      <c r="J78" s="1">
        <v>13</v>
      </c>
      <c r="K78" s="1">
        <v>20</v>
      </c>
      <c r="M78" s="4"/>
      <c r="N78" s="1">
        <v>24</v>
      </c>
      <c r="O78" s="1">
        <v>16</v>
      </c>
      <c r="P78" s="1">
        <v>17</v>
      </c>
      <c r="Q78" s="1">
        <v>27</v>
      </c>
      <c r="S78" s="4"/>
      <c r="T78" s="1">
        <v>1866</v>
      </c>
      <c r="U78" s="1">
        <v>1655</v>
      </c>
      <c r="V78" s="1">
        <v>2246</v>
      </c>
      <c r="W78" s="1">
        <v>2020</v>
      </c>
    </row>
    <row r="80" spans="1:23">
      <c r="B80" s="2" t="s">
        <v>18</v>
      </c>
      <c r="C80" s="2"/>
      <c r="D80" s="2"/>
      <c r="E80" s="2"/>
      <c r="G80" s="2" t="s">
        <v>22</v>
      </c>
      <c r="H80" s="2"/>
    </row>
    <row r="81" spans="2:14">
      <c r="B81" s="1">
        <f t="array" ref="B81:E84">MINVERSE(T75:W78)</f>
        <v>33.578616933570366</v>
      </c>
      <c r="C81" s="1">
        <v>-47.914156137601914</v>
      </c>
      <c r="D81" s="1">
        <v>133.94420534361916</v>
      </c>
      <c r="E81" s="1">
        <v>-69.061517576047692</v>
      </c>
      <c r="G81" s="12" t="s">
        <v>27</v>
      </c>
      <c r="H81" s="1">
        <f t="array" ref="H81:H84">MMULT(B81:E84,H70:H73)</f>
        <v>-248.28688663133076</v>
      </c>
      <c r="M81" t="s">
        <v>34</v>
      </c>
      <c r="N81" s="13">
        <f>$H$81*T75+$H$82*U75+$H$83*V75+$H$84*W75</f>
        <v>1.0000000001164153</v>
      </c>
    </row>
    <row r="82" spans="2:14">
      <c r="B82" s="1">
        <v>-9.391580668343277</v>
      </c>
      <c r="C82" s="1">
        <v>13.453190799836614</v>
      </c>
      <c r="D82" s="1">
        <v>-37.630462615066385</v>
      </c>
      <c r="E82" s="1">
        <v>19.361546885905945</v>
      </c>
      <c r="G82" s="12" t="s">
        <v>28</v>
      </c>
      <c r="H82" s="1">
        <v>69.691085502978453</v>
      </c>
      <c r="N82" s="13">
        <f t="shared" ref="N82:N84" si="4">$H$81*T76+$H$82*U76+$H$83*V76+$H$84*W76</f>
        <v>3.0000000001164153</v>
      </c>
    </row>
    <row r="83" spans="2:14">
      <c r="B83" s="1">
        <v>2.1438443857799632</v>
      </c>
      <c r="C83" s="1">
        <v>-3.0754778101047258</v>
      </c>
      <c r="D83" s="1">
        <v>8.6103629658609062</v>
      </c>
      <c r="E83" s="1">
        <v>-4.429049624288381</v>
      </c>
      <c r="G83" s="12" t="s">
        <v>29</v>
      </c>
      <c r="H83" s="1">
        <v>-15.940688293110977</v>
      </c>
      <c r="N83" s="13">
        <f t="shared" si="4"/>
        <v>0</v>
      </c>
    </row>
    <row r="84" spans="2:14">
      <c r="B84" s="1">
        <v>-25.707776080394051</v>
      </c>
      <c r="C84" s="1">
        <v>36.658568188381587</v>
      </c>
      <c r="D84" s="1">
        <v>-102.47541919038719</v>
      </c>
      <c r="E84" s="1">
        <v>52.858454038060586</v>
      </c>
      <c r="G84" s="12" t="s">
        <v>30</v>
      </c>
      <c r="H84" s="1">
        <v>189.98483656087188</v>
      </c>
      <c r="N84" s="13">
        <f t="shared" si="4"/>
        <v>2.0000000001164153</v>
      </c>
    </row>
  </sheetData>
  <mergeCells count="38">
    <mergeCell ref="B80:E80"/>
    <mergeCell ref="G80:H80"/>
    <mergeCell ref="A70:A73"/>
    <mergeCell ref="G70:G73"/>
    <mergeCell ref="A75:A78"/>
    <mergeCell ref="G75:G78"/>
    <mergeCell ref="M75:M78"/>
    <mergeCell ref="S75:S78"/>
    <mergeCell ref="A58:A61"/>
    <mergeCell ref="G58:G61"/>
    <mergeCell ref="M58:M61"/>
    <mergeCell ref="S58:S61"/>
    <mergeCell ref="B63:E63"/>
    <mergeCell ref="G63:H63"/>
    <mergeCell ref="A41:A44"/>
    <mergeCell ref="G41:G44"/>
    <mergeCell ref="M41:M44"/>
    <mergeCell ref="B46:E46"/>
    <mergeCell ref="G46:H46"/>
    <mergeCell ref="A53:A56"/>
    <mergeCell ref="G53:G56"/>
    <mergeCell ref="M24:M27"/>
    <mergeCell ref="S24:S27"/>
    <mergeCell ref="B29:E29"/>
    <mergeCell ref="G29:H29"/>
    <mergeCell ref="A36:A39"/>
    <mergeCell ref="G36:G39"/>
    <mergeCell ref="B12:E12"/>
    <mergeCell ref="G12:H12"/>
    <mergeCell ref="A19:A22"/>
    <mergeCell ref="G19:G22"/>
    <mergeCell ref="A24:A27"/>
    <mergeCell ref="G24:G27"/>
    <mergeCell ref="A2:A5"/>
    <mergeCell ref="G2:G5"/>
    <mergeCell ref="A7:A10"/>
    <mergeCell ref="G7:G10"/>
    <mergeCell ref="M7:M10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G8" sqref="G8"/>
    </sheetView>
  </sheetViews>
  <sheetFormatPr defaultRowHeight="15"/>
  <sheetData>
    <row r="1" spans="1:10">
      <c r="B1" s="15" t="s">
        <v>42</v>
      </c>
      <c r="C1" s="9"/>
      <c r="D1" s="9"/>
      <c r="F1" s="2" t="s">
        <v>43</v>
      </c>
      <c r="G1" s="2"/>
      <c r="I1" s="2" t="s">
        <v>41</v>
      </c>
      <c r="J1" s="2"/>
    </row>
    <row r="2" spans="1:10">
      <c r="A2" s="14" t="s">
        <v>0</v>
      </c>
      <c r="B2" s="1">
        <v>1.2</v>
      </c>
      <c r="C2" s="1">
        <v>0.9</v>
      </c>
      <c r="D2" s="1">
        <v>0.75</v>
      </c>
      <c r="F2" s="14" t="s">
        <v>6</v>
      </c>
      <c r="G2" s="1">
        <v>150</v>
      </c>
      <c r="I2" s="14" t="s">
        <v>40</v>
      </c>
      <c r="J2" s="14"/>
    </row>
    <row r="3" spans="1:10">
      <c r="A3" s="14"/>
      <c r="B3" s="1">
        <v>0.7</v>
      </c>
      <c r="C3" s="1">
        <v>0.6</v>
      </c>
      <c r="D3" s="1">
        <v>0.5</v>
      </c>
      <c r="F3" s="14"/>
      <c r="G3" s="1">
        <v>160</v>
      </c>
      <c r="I3" s="14"/>
      <c r="J3" s="14"/>
    </row>
    <row r="4" spans="1:10">
      <c r="F4" s="14"/>
      <c r="G4" s="1">
        <v>40</v>
      </c>
      <c r="I4" s="1">
        <v>450</v>
      </c>
      <c r="J4" s="1">
        <v>130</v>
      </c>
    </row>
    <row r="6" spans="1:10">
      <c r="A6" s="4" t="s">
        <v>44</v>
      </c>
      <c r="B6" s="1">
        <f t="array" ref="B6:B7">MMULT(B2:D3,G2:G4)</f>
        <v>354</v>
      </c>
      <c r="C6" t="s">
        <v>47</v>
      </c>
      <c r="D6" t="s">
        <v>45</v>
      </c>
      <c r="F6" s="12" t="s">
        <v>48</v>
      </c>
      <c r="G6">
        <f>MMULT(B6:B7,I4:J4)</f>
        <v>159300</v>
      </c>
    </row>
    <row r="7" spans="1:10">
      <c r="A7" s="4"/>
      <c r="B7" s="1">
        <v>221</v>
      </c>
      <c r="C7" t="s">
        <v>47</v>
      </c>
      <c r="D7" t="s">
        <v>46</v>
      </c>
      <c r="G7">
        <f>MMULT(I4:J4,B6:B7)</f>
        <v>188030</v>
      </c>
    </row>
  </sheetData>
  <mergeCells count="7">
    <mergeCell ref="A6:A7"/>
    <mergeCell ref="I2:J3"/>
    <mergeCell ref="A2:A3"/>
    <mergeCell ref="F2:F4"/>
    <mergeCell ref="I1:J1"/>
    <mergeCell ref="B1:D1"/>
    <mergeCell ref="F1:G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Задание 1</vt:lpstr>
      <vt:lpstr>Задание 2</vt:lpstr>
      <vt:lpstr>Задание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2013-12-18T17:27:31Z</dcterms:modified>
</cp:coreProperties>
</file>