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Наряд " sheetId="1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"000000000000,00"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<sst xmlns="http://schemas.openxmlformats.org/spreadsheetml/2006/main" count="42" uniqueCount="40">
  <si>
    <t>Сумма в рублях</t>
  </si>
  <si>
    <t>%</t>
  </si>
  <si>
    <t>Всего к оплате</t>
  </si>
  <si>
    <t>Ф.И.О.</t>
  </si>
  <si>
    <t>часов</t>
  </si>
  <si>
    <t>дней</t>
  </si>
  <si>
    <t>Установить силовой агрегат</t>
  </si>
  <si>
    <t>Марка автомобиля</t>
  </si>
  <si>
    <t>Утверждаю :</t>
  </si>
  <si>
    <t>________________</t>
  </si>
  <si>
    <t xml:space="preserve">НАРЯД № </t>
  </si>
  <si>
    <t>НА СДЕЛЬНУЮ РАБОТУ</t>
  </si>
  <si>
    <t>(индивидуальный)</t>
  </si>
  <si>
    <t>Отработано дней</t>
  </si>
  <si>
    <t xml:space="preserve"> Профессия               ВОДИТЕЛЬ</t>
  </si>
  <si>
    <t>Число</t>
  </si>
  <si>
    <t>Месяц</t>
  </si>
  <si>
    <t>ЗАДАНИЕ :                                                                                Описание работ</t>
  </si>
  <si>
    <t>Гос.  номер</t>
  </si>
  <si>
    <t>Норма времени</t>
  </si>
  <si>
    <t>Расценка за 1 час.</t>
  </si>
  <si>
    <t>Оценка качества</t>
  </si>
  <si>
    <t>Отработано  по факту</t>
  </si>
  <si>
    <t>норматив времени, час</t>
  </si>
  <si>
    <t>%, К-т</t>
  </si>
  <si>
    <t>скорректированный yорматив, час</t>
  </si>
  <si>
    <t>К-т использования ремонтного времени</t>
  </si>
  <si>
    <t>Задание выдал</t>
  </si>
  <si>
    <t>филиала "АТП"</t>
  </si>
  <si>
    <t>Выполненные работы</t>
  </si>
  <si>
    <t>Экономист_______________________</t>
  </si>
  <si>
    <t>Принял _____________                              Сдал ____________</t>
  </si>
  <si>
    <t>Механик ______________________________</t>
  </si>
  <si>
    <t>ФИЛИАЛ "______"</t>
  </si>
  <si>
    <t>июль</t>
  </si>
  <si>
    <t>МАЗ</t>
  </si>
  <si>
    <t>отлично</t>
  </si>
  <si>
    <t>Увеличение тарифного фонда</t>
  </si>
  <si>
    <t>Группа автомашин</t>
  </si>
  <si>
    <t xml:space="preserve">Наряд на сумму: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</si>
</sst>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textRotation="90" wrapText="1"/>
    </xf>
    <xf numFmtId="0" fontId="9" fillId="0" borderId="10" xfId="0" applyFont="1" applyBorder="1" applyAlignment="1">
      <alignment horizontal="center" vertical="center" textRotation="90"/>
    </xf>
    <xf numFmtId="0" fontId="28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/>
    </xf>
    <xf numFmtId="49" fontId="28" fillId="0" borderId="10" xfId="0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8" fillId="0" borderId="13" xfId="0" applyFont="1" applyFill="1" applyBorder="1" applyAlignment="1">
      <alignment horizontal="center"/>
    </xf>
    <xf numFmtId="0" fontId="28" fillId="0" borderId="1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/>
    </xf>
    <xf numFmtId="0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0" fontId="28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9" fillId="0" borderId="13" xfId="0" applyFont="1" applyBorder="1" applyAlignment="1">
      <alignment/>
    </xf>
    <xf numFmtId="49" fontId="9" fillId="0" borderId="10" xfId="0" applyNumberFormat="1" applyFont="1" applyBorder="1" applyAlignment="1">
      <alignment/>
    </xf>
    <xf numFmtId="16" fontId="9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9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5" fillId="0" borderId="0" xfId="0" applyNumberFormat="1" applyFont="1" applyAlignment="1">
      <alignment/>
    </xf>
    <xf numFmtId="0" fontId="28" fillId="0" borderId="10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5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30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5" fillId="0" borderId="0" xfId="0" applyFont="1" applyAlignment="1" quotePrefix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194"/>
  <sheetViews>
    <sheetView tabSelected="1" zoomScalePageLayoutView="0" workbookViewId="0" topLeftCell="A22">
      <selection activeCell="N47" sqref="N47"/>
    </sheetView>
  </sheetViews>
  <sheetFormatPr defaultColWidth="9.140625" defaultRowHeight="15"/>
  <cols>
    <col min="1" max="1" width="8.00390625" style="4" customWidth="1"/>
    <col min="2" max="2" width="9.7109375" style="4" customWidth="1"/>
    <col min="3" max="3" width="41.140625" style="4" customWidth="1"/>
    <col min="4" max="4" width="3.8515625" style="4" customWidth="1"/>
    <col min="5" max="6" width="7.140625" style="4" customWidth="1"/>
    <col min="7" max="7" width="6.00390625" style="4" customWidth="1"/>
    <col min="8" max="8" width="3.140625" style="4" customWidth="1"/>
    <col min="9" max="9" width="7.140625" style="4" customWidth="1"/>
    <col min="10" max="10" width="9.7109375" style="4" customWidth="1"/>
    <col min="11" max="13" width="3.8515625" style="4" customWidth="1"/>
    <col min="14" max="14" width="4.7109375" style="4" customWidth="1"/>
    <col min="15" max="15" width="5.00390625" style="4" customWidth="1"/>
    <col min="16" max="18" width="3.8515625" style="4" customWidth="1"/>
    <col min="19" max="21" width="4.8515625" style="4" customWidth="1"/>
    <col min="22" max="26" width="3.8515625" style="4" customWidth="1"/>
    <col min="27" max="27" width="9.28125" style="4" customWidth="1"/>
    <col min="28" max="28" width="8.421875" style="4" customWidth="1"/>
    <col min="29" max="29" width="48.8515625" style="4" customWidth="1"/>
    <col min="30" max="30" width="3.140625" style="4" customWidth="1"/>
    <col min="31" max="31" width="7.00390625" style="4" customWidth="1"/>
    <col min="32" max="32" width="9.140625" style="4" customWidth="1"/>
    <col min="33" max="33" width="9.8515625" style="4" customWidth="1"/>
    <col min="34" max="49" width="3.8515625" style="4" customWidth="1"/>
    <col min="50" max="16384" width="9.140625" style="4" customWidth="1"/>
  </cols>
  <sheetData>
    <row r="1" spans="2:27" ht="18">
      <c r="B1" s="2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2" t="s">
        <v>8</v>
      </c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15.75">
      <c r="B2" s="61" t="s">
        <v>33</v>
      </c>
      <c r="C2" s="62"/>
      <c r="D2" s="2"/>
      <c r="E2" s="2"/>
      <c r="F2" s="2"/>
      <c r="G2" s="2"/>
      <c r="H2" s="2"/>
      <c r="I2" s="2"/>
      <c r="J2" s="2"/>
      <c r="K2" s="2"/>
      <c r="L2" s="63"/>
      <c r="M2" s="64"/>
      <c r="N2" s="64"/>
      <c r="O2" s="64"/>
      <c r="P2" s="64"/>
      <c r="Q2" s="64"/>
      <c r="R2" s="64"/>
      <c r="S2" s="5" t="s">
        <v>9</v>
      </c>
      <c r="T2" s="5"/>
      <c r="U2" s="5"/>
      <c r="V2" s="5"/>
      <c r="W2" s="5"/>
      <c r="X2" s="5"/>
      <c r="Y2" s="5"/>
      <c r="Z2" s="6"/>
      <c r="AA2" s="2"/>
    </row>
    <row r="3" spans="2:27" ht="20.25">
      <c r="B3" s="7"/>
      <c r="C3" s="7"/>
      <c r="D3" s="2"/>
      <c r="E3" s="2"/>
      <c r="F3" s="2"/>
      <c r="G3" s="2"/>
      <c r="H3" s="2"/>
      <c r="I3" s="2"/>
      <c r="J3" s="2"/>
      <c r="K3" s="2"/>
      <c r="L3" s="64"/>
      <c r="M3" s="64"/>
      <c r="N3" s="64"/>
      <c r="O3" s="64"/>
      <c r="P3" s="64"/>
      <c r="Q3" s="64"/>
      <c r="R3" s="64"/>
      <c r="S3" s="2"/>
      <c r="T3" s="2"/>
      <c r="U3" s="2"/>
      <c r="V3" s="2"/>
      <c r="W3" s="2"/>
      <c r="X3" s="2"/>
      <c r="Y3" s="2"/>
      <c r="Z3" s="2"/>
      <c r="AA3" s="2"/>
    </row>
    <row r="4" spans="2:27" ht="20.25">
      <c r="B4" s="7"/>
      <c r="C4" s="7"/>
      <c r="D4" s="2"/>
      <c r="E4" s="2"/>
      <c r="F4" s="2"/>
      <c r="G4" s="2"/>
      <c r="H4" s="2"/>
      <c r="I4" s="2"/>
      <c r="J4" s="2"/>
      <c r="K4" s="2"/>
      <c r="L4" s="8"/>
      <c r="M4" s="8"/>
      <c r="N4" s="8"/>
      <c r="O4" s="8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12.75">
      <c r="B5" s="2"/>
      <c r="C5" s="2"/>
      <c r="D5" s="2"/>
      <c r="E5" s="2"/>
      <c r="F5" s="2"/>
      <c r="G5" s="2"/>
      <c r="H5" s="2"/>
      <c r="I5" s="2"/>
      <c r="J5" s="2"/>
      <c r="K5" s="2"/>
      <c r="S5" s="2"/>
      <c r="T5" s="2"/>
      <c r="U5" s="2"/>
      <c r="V5" s="2"/>
      <c r="W5" s="2"/>
      <c r="X5" s="2"/>
      <c r="Y5" s="2"/>
      <c r="Z5" s="2"/>
      <c r="AA5" s="2"/>
    </row>
    <row r="6" spans="2:27" ht="15">
      <c r="B6" s="2"/>
      <c r="C6" s="65" t="s">
        <v>10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15">
      <c r="B7" s="2"/>
      <c r="C7" s="65" t="s">
        <v>11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15.75">
      <c r="B8" s="2"/>
      <c r="C8" s="66" t="s">
        <v>12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2.5" customHeight="1">
      <c r="B9" s="10" t="s">
        <v>3</v>
      </c>
      <c r="C9" s="11"/>
      <c r="D9" s="2"/>
      <c r="E9" s="2"/>
      <c r="F9" s="2"/>
      <c r="G9" s="2"/>
      <c r="H9" s="2"/>
      <c r="I9" s="2"/>
      <c r="J9" s="67" t="s">
        <v>13</v>
      </c>
      <c r="K9" s="12">
        <v>1</v>
      </c>
      <c r="L9" s="12">
        <v>2</v>
      </c>
      <c r="M9" s="12">
        <v>3</v>
      </c>
      <c r="N9" s="12">
        <v>4</v>
      </c>
      <c r="O9" s="12">
        <v>5</v>
      </c>
      <c r="P9" s="12">
        <v>6</v>
      </c>
      <c r="Q9" s="12">
        <v>7</v>
      </c>
      <c r="R9" s="12">
        <v>8</v>
      </c>
      <c r="S9" s="12">
        <v>9</v>
      </c>
      <c r="T9" s="12">
        <v>10</v>
      </c>
      <c r="U9" s="12">
        <v>11</v>
      </c>
      <c r="V9" s="12">
        <v>12</v>
      </c>
      <c r="W9" s="12">
        <v>13</v>
      </c>
      <c r="X9" s="12">
        <v>14</v>
      </c>
      <c r="Y9" s="12">
        <v>15</v>
      </c>
      <c r="Z9" s="12"/>
      <c r="AA9" s="63"/>
    </row>
    <row r="10" spans="2:27" ht="15">
      <c r="B10" s="10"/>
      <c r="C10" s="9"/>
      <c r="D10" s="2"/>
      <c r="E10" s="2"/>
      <c r="F10" s="2"/>
      <c r="G10" s="2"/>
      <c r="H10" s="2"/>
      <c r="I10" s="2"/>
      <c r="J10" s="67"/>
      <c r="K10" s="13">
        <v>16</v>
      </c>
      <c r="L10" s="13">
        <v>17</v>
      </c>
      <c r="M10" s="13">
        <v>18</v>
      </c>
      <c r="N10" s="13">
        <v>19</v>
      </c>
      <c r="O10" s="13">
        <v>20</v>
      </c>
      <c r="P10" s="13">
        <v>21</v>
      </c>
      <c r="Q10" s="13">
        <v>22</v>
      </c>
      <c r="R10" s="13">
        <v>23</v>
      </c>
      <c r="S10" s="13">
        <v>24</v>
      </c>
      <c r="T10" s="13">
        <v>25</v>
      </c>
      <c r="U10" s="13">
        <v>26</v>
      </c>
      <c r="V10" s="13">
        <v>27</v>
      </c>
      <c r="W10" s="13">
        <v>28</v>
      </c>
      <c r="X10" s="13">
        <v>29</v>
      </c>
      <c r="Y10" s="13">
        <v>30</v>
      </c>
      <c r="Z10" s="12">
        <v>31</v>
      </c>
      <c r="AA10" s="63"/>
    </row>
    <row r="11" spans="2:27" ht="15">
      <c r="B11" s="68" t="s">
        <v>14</v>
      </c>
      <c r="C11" s="68"/>
      <c r="D11" s="2"/>
      <c r="E11" s="2"/>
      <c r="F11" s="2"/>
      <c r="G11" s="2"/>
      <c r="H11" s="2"/>
      <c r="I11" s="2"/>
      <c r="J11" s="6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70"/>
    </row>
    <row r="12" spans="2:27" ht="14.25">
      <c r="B12" s="8"/>
      <c r="C12" s="14"/>
      <c r="D12" s="8"/>
      <c r="E12" s="8"/>
      <c r="F12" s="2"/>
      <c r="G12" s="2"/>
      <c r="H12" s="2"/>
      <c r="I12" s="2"/>
      <c r="J12" s="6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70"/>
    </row>
    <row r="14" spans="1:25" ht="30.75" customHeight="1">
      <c r="A14" s="71" t="s">
        <v>15</v>
      </c>
      <c r="B14" s="71" t="s">
        <v>16</v>
      </c>
      <c r="C14" s="73" t="s">
        <v>17</v>
      </c>
      <c r="D14" s="75" t="s">
        <v>38</v>
      </c>
      <c r="E14" s="77" t="s">
        <v>7</v>
      </c>
      <c r="F14" s="77" t="s">
        <v>18</v>
      </c>
      <c r="G14" s="79" t="s">
        <v>19</v>
      </c>
      <c r="H14" s="80"/>
      <c r="I14" s="80"/>
      <c r="J14" s="58" t="s">
        <v>20</v>
      </c>
      <c r="K14" s="81" t="s">
        <v>21</v>
      </c>
      <c r="L14" s="82"/>
      <c r="M14" s="83"/>
      <c r="N14" s="87" t="s">
        <v>22</v>
      </c>
      <c r="O14" s="87"/>
      <c r="P14" s="88" t="s">
        <v>0</v>
      </c>
      <c r="Q14" s="88"/>
      <c r="R14" s="88"/>
      <c r="S14" s="89" t="s">
        <v>37</v>
      </c>
      <c r="T14" s="90"/>
      <c r="U14" s="91"/>
      <c r="V14" s="81" t="s">
        <v>2</v>
      </c>
      <c r="W14" s="82"/>
      <c r="X14" s="82"/>
      <c r="Y14" s="83"/>
    </row>
    <row r="15" spans="1:25" ht="75" customHeight="1">
      <c r="A15" s="72"/>
      <c r="B15" s="72"/>
      <c r="C15" s="74"/>
      <c r="D15" s="76"/>
      <c r="E15" s="78"/>
      <c r="F15" s="78"/>
      <c r="G15" s="21" t="s">
        <v>23</v>
      </c>
      <c r="H15" s="21" t="s">
        <v>24</v>
      </c>
      <c r="I15" s="22" t="s">
        <v>25</v>
      </c>
      <c r="J15" s="59"/>
      <c r="K15" s="84"/>
      <c r="L15" s="85"/>
      <c r="M15" s="86"/>
      <c r="N15" s="24" t="s">
        <v>4</v>
      </c>
      <c r="O15" s="25" t="s">
        <v>5</v>
      </c>
      <c r="P15" s="88"/>
      <c r="Q15" s="88"/>
      <c r="R15" s="88"/>
      <c r="S15" s="15" t="s">
        <v>1</v>
      </c>
      <c r="T15" s="92" t="s">
        <v>0</v>
      </c>
      <c r="U15" s="93"/>
      <c r="V15" s="84"/>
      <c r="W15" s="85"/>
      <c r="X15" s="85"/>
      <c r="Y15" s="86"/>
    </row>
    <row r="16" spans="1:25" ht="15">
      <c r="A16" s="57">
        <v>3</v>
      </c>
      <c r="B16" s="27" t="s">
        <v>34</v>
      </c>
      <c r="C16" s="27" t="s">
        <v>6</v>
      </c>
      <c r="D16" s="16">
        <v>2</v>
      </c>
      <c r="E16" s="28" t="s">
        <v>35</v>
      </c>
      <c r="F16" s="29"/>
      <c r="G16" s="30">
        <v>9.55</v>
      </c>
      <c r="H16" s="30">
        <v>1</v>
      </c>
      <c r="I16" s="30">
        <f>G16*H16</f>
        <v>9.55</v>
      </c>
      <c r="J16" s="56">
        <f>407.73/8</f>
        <v>50.96625</v>
      </c>
      <c r="K16" s="94" t="s">
        <v>36</v>
      </c>
      <c r="L16" s="95"/>
      <c r="M16" s="96"/>
      <c r="N16" s="31">
        <v>7</v>
      </c>
      <c r="O16" s="32"/>
      <c r="P16" s="97">
        <f>J16*8</f>
        <v>407.73</v>
      </c>
      <c r="Q16" s="97"/>
      <c r="R16" s="97"/>
      <c r="S16" s="16">
        <v>50</v>
      </c>
      <c r="T16" s="97">
        <f>P16*S16/100</f>
        <v>203.865</v>
      </c>
      <c r="U16" s="97"/>
      <c r="V16" s="97">
        <f>P16+T16</f>
        <v>611.595</v>
      </c>
      <c r="W16" s="97"/>
      <c r="X16" s="97"/>
      <c r="Y16" s="97"/>
    </row>
    <row r="17" spans="1:25" ht="15">
      <c r="A17" s="26"/>
      <c r="B17" s="27"/>
      <c r="C17" s="27"/>
      <c r="D17" s="16"/>
      <c r="E17" s="28"/>
      <c r="F17" s="29"/>
      <c r="G17" s="30"/>
      <c r="H17" s="30"/>
      <c r="I17" s="30">
        <f aca="true" t="shared" si="0" ref="I17:I24">G17*H17</f>
        <v>0</v>
      </c>
      <c r="J17" s="16"/>
      <c r="K17" s="94"/>
      <c r="L17" s="95"/>
      <c r="M17" s="96"/>
      <c r="N17" s="31"/>
      <c r="O17" s="32"/>
      <c r="P17" s="97">
        <f aca="true" t="shared" si="1" ref="P17:P24">J17*N17</f>
        <v>0</v>
      </c>
      <c r="Q17" s="97"/>
      <c r="R17" s="97"/>
      <c r="S17" s="16"/>
      <c r="T17" s="97">
        <f aca="true" t="shared" si="2" ref="T17:T24">P17*S17/100</f>
        <v>0</v>
      </c>
      <c r="U17" s="97"/>
      <c r="V17" s="97">
        <f aca="true" t="shared" si="3" ref="V17:V24">P17+T17</f>
        <v>0</v>
      </c>
      <c r="W17" s="97"/>
      <c r="X17" s="97"/>
      <c r="Y17" s="97"/>
    </row>
    <row r="18" spans="1:25" ht="15">
      <c r="A18" s="26"/>
      <c r="B18" s="27"/>
      <c r="C18" s="27"/>
      <c r="D18" s="16"/>
      <c r="E18" s="28"/>
      <c r="F18" s="29"/>
      <c r="G18" s="30"/>
      <c r="H18" s="30"/>
      <c r="I18" s="30">
        <f t="shared" si="0"/>
        <v>0</v>
      </c>
      <c r="J18" s="16"/>
      <c r="K18" s="94"/>
      <c r="L18" s="95"/>
      <c r="M18" s="96"/>
      <c r="N18" s="31"/>
      <c r="O18" s="33"/>
      <c r="P18" s="97">
        <f t="shared" si="1"/>
        <v>0</v>
      </c>
      <c r="Q18" s="97"/>
      <c r="R18" s="97"/>
      <c r="S18" s="16"/>
      <c r="T18" s="97">
        <f t="shared" si="2"/>
        <v>0</v>
      </c>
      <c r="U18" s="97"/>
      <c r="V18" s="97">
        <f t="shared" si="3"/>
        <v>0</v>
      </c>
      <c r="W18" s="97"/>
      <c r="X18" s="97"/>
      <c r="Y18" s="97"/>
    </row>
    <row r="19" spans="1:25" ht="15">
      <c r="A19" s="26"/>
      <c r="B19" s="27"/>
      <c r="C19" s="27"/>
      <c r="D19" s="16"/>
      <c r="E19" s="28"/>
      <c r="F19" s="29"/>
      <c r="G19" s="30"/>
      <c r="H19" s="30"/>
      <c r="I19" s="30">
        <f t="shared" si="0"/>
        <v>0</v>
      </c>
      <c r="J19" s="16"/>
      <c r="K19" s="94"/>
      <c r="L19" s="95"/>
      <c r="M19" s="96"/>
      <c r="N19" s="31"/>
      <c r="O19" s="33"/>
      <c r="P19" s="97">
        <f t="shared" si="1"/>
        <v>0</v>
      </c>
      <c r="Q19" s="97"/>
      <c r="R19" s="97"/>
      <c r="S19" s="16"/>
      <c r="T19" s="97">
        <f t="shared" si="2"/>
        <v>0</v>
      </c>
      <c r="U19" s="97"/>
      <c r="V19" s="97">
        <f t="shared" si="3"/>
        <v>0</v>
      </c>
      <c r="W19" s="97"/>
      <c r="X19" s="97"/>
      <c r="Y19" s="97"/>
    </row>
    <row r="20" spans="1:25" ht="15">
      <c r="A20" s="29"/>
      <c r="B20" s="27"/>
      <c r="C20" s="27"/>
      <c r="D20" s="16"/>
      <c r="E20" s="28"/>
      <c r="F20" s="29"/>
      <c r="G20" s="30"/>
      <c r="H20" s="30"/>
      <c r="I20" s="30">
        <f t="shared" si="0"/>
        <v>0</v>
      </c>
      <c r="J20" s="16"/>
      <c r="K20" s="94"/>
      <c r="L20" s="95"/>
      <c r="M20" s="96"/>
      <c r="N20" s="31"/>
      <c r="O20" s="33"/>
      <c r="P20" s="97">
        <f t="shared" si="1"/>
        <v>0</v>
      </c>
      <c r="Q20" s="97"/>
      <c r="R20" s="97"/>
      <c r="S20" s="16"/>
      <c r="T20" s="97">
        <f t="shared" si="2"/>
        <v>0</v>
      </c>
      <c r="U20" s="97"/>
      <c r="V20" s="97">
        <f t="shared" si="3"/>
        <v>0</v>
      </c>
      <c r="W20" s="97"/>
      <c r="X20" s="97"/>
      <c r="Y20" s="97"/>
    </row>
    <row r="21" spans="1:27" ht="15">
      <c r="A21" s="29"/>
      <c r="B21" s="27"/>
      <c r="C21" s="27"/>
      <c r="D21" s="16"/>
      <c r="E21" s="28"/>
      <c r="F21" s="29"/>
      <c r="G21" s="30"/>
      <c r="H21" s="30"/>
      <c r="I21" s="30">
        <f t="shared" si="0"/>
        <v>0</v>
      </c>
      <c r="J21" s="16"/>
      <c r="K21" s="94"/>
      <c r="L21" s="95"/>
      <c r="M21" s="96"/>
      <c r="N21" s="31"/>
      <c r="O21" s="33"/>
      <c r="P21" s="97">
        <f t="shared" si="1"/>
        <v>0</v>
      </c>
      <c r="Q21" s="97"/>
      <c r="R21" s="97"/>
      <c r="S21" s="16"/>
      <c r="T21" s="97">
        <f t="shared" si="2"/>
        <v>0</v>
      </c>
      <c r="U21" s="97"/>
      <c r="V21" s="97">
        <f t="shared" si="3"/>
        <v>0</v>
      </c>
      <c r="W21" s="97"/>
      <c r="X21" s="97"/>
      <c r="Y21" s="97"/>
      <c r="AA21" s="56"/>
    </row>
    <row r="22" spans="1:25" ht="15">
      <c r="A22" s="29"/>
      <c r="B22" s="27"/>
      <c r="C22" s="27"/>
      <c r="D22" s="16"/>
      <c r="E22" s="28"/>
      <c r="F22" s="29"/>
      <c r="G22" s="30"/>
      <c r="H22" s="30"/>
      <c r="I22" s="30">
        <f t="shared" si="0"/>
        <v>0</v>
      </c>
      <c r="J22" s="16"/>
      <c r="K22" s="94"/>
      <c r="L22" s="95"/>
      <c r="M22" s="96"/>
      <c r="N22" s="31"/>
      <c r="O22" s="33"/>
      <c r="P22" s="97">
        <f t="shared" si="1"/>
        <v>0</v>
      </c>
      <c r="Q22" s="97"/>
      <c r="R22" s="97"/>
      <c r="S22" s="16"/>
      <c r="T22" s="97">
        <f t="shared" si="2"/>
        <v>0</v>
      </c>
      <c r="U22" s="97"/>
      <c r="V22" s="97">
        <f t="shared" si="3"/>
        <v>0</v>
      </c>
      <c r="W22" s="97"/>
      <c r="X22" s="97"/>
      <c r="Y22" s="97"/>
    </row>
    <row r="23" spans="1:25" ht="15">
      <c r="A23" s="29"/>
      <c r="B23" s="27"/>
      <c r="C23" s="27"/>
      <c r="D23" s="16"/>
      <c r="E23" s="28"/>
      <c r="F23" s="29"/>
      <c r="G23" s="30"/>
      <c r="H23" s="30"/>
      <c r="I23" s="30">
        <f t="shared" si="0"/>
        <v>0</v>
      </c>
      <c r="J23" s="16"/>
      <c r="K23" s="94"/>
      <c r="L23" s="95"/>
      <c r="M23" s="96"/>
      <c r="N23" s="31"/>
      <c r="O23" s="33"/>
      <c r="P23" s="97">
        <f t="shared" si="1"/>
        <v>0</v>
      </c>
      <c r="Q23" s="97"/>
      <c r="R23" s="97"/>
      <c r="S23" s="16"/>
      <c r="T23" s="97">
        <f t="shared" si="2"/>
        <v>0</v>
      </c>
      <c r="U23" s="97"/>
      <c r="V23" s="97">
        <f t="shared" si="3"/>
        <v>0</v>
      </c>
      <c r="W23" s="97"/>
      <c r="X23" s="97"/>
      <c r="Y23" s="97"/>
    </row>
    <row r="24" spans="1:25" ht="15">
      <c r="A24" s="29"/>
      <c r="B24" s="27"/>
      <c r="C24" s="27"/>
      <c r="D24" s="16"/>
      <c r="E24" s="28"/>
      <c r="F24" s="29"/>
      <c r="G24" s="30"/>
      <c r="H24" s="30"/>
      <c r="I24" s="30">
        <f t="shared" si="0"/>
        <v>0</v>
      </c>
      <c r="J24" s="16"/>
      <c r="K24" s="94"/>
      <c r="L24" s="95"/>
      <c r="M24" s="96"/>
      <c r="N24" s="31"/>
      <c r="O24" s="33"/>
      <c r="P24" s="97">
        <f t="shared" si="1"/>
        <v>0</v>
      </c>
      <c r="Q24" s="97"/>
      <c r="R24" s="97"/>
      <c r="S24" s="16"/>
      <c r="T24" s="97">
        <f t="shared" si="2"/>
        <v>0</v>
      </c>
      <c r="U24" s="97"/>
      <c r="V24" s="97">
        <f t="shared" si="3"/>
        <v>0</v>
      </c>
      <c r="W24" s="97"/>
      <c r="X24" s="97"/>
      <c r="Y24" s="97"/>
    </row>
    <row r="25" spans="1:25" ht="15">
      <c r="A25" s="17"/>
      <c r="B25" s="17"/>
      <c r="C25" s="18"/>
      <c r="D25" s="19"/>
      <c r="E25" s="20"/>
      <c r="F25" s="20"/>
      <c r="G25" s="34"/>
      <c r="H25" s="34"/>
      <c r="I25" s="34"/>
      <c r="J25" s="23"/>
      <c r="K25" s="98"/>
      <c r="L25" s="99"/>
      <c r="M25" s="100"/>
      <c r="N25" s="24"/>
      <c r="O25" s="35"/>
      <c r="P25" s="101"/>
      <c r="Q25" s="101"/>
      <c r="R25" s="101"/>
      <c r="S25" s="15"/>
      <c r="T25" s="101"/>
      <c r="U25" s="101"/>
      <c r="V25" s="101"/>
      <c r="W25" s="101"/>
      <c r="X25" s="101"/>
      <c r="Y25" s="101"/>
    </row>
    <row r="26" spans="1:25" ht="15" hidden="1">
      <c r="A26" s="17"/>
      <c r="B26" s="17"/>
      <c r="C26" s="18"/>
      <c r="D26" s="19"/>
      <c r="E26" s="20"/>
      <c r="F26" s="20"/>
      <c r="G26" s="34"/>
      <c r="H26" s="34"/>
      <c r="I26" s="34"/>
      <c r="J26" s="23"/>
      <c r="K26" s="98"/>
      <c r="L26" s="99"/>
      <c r="M26" s="100"/>
      <c r="N26" s="24"/>
      <c r="O26" s="35"/>
      <c r="P26" s="101"/>
      <c r="Q26" s="101"/>
      <c r="R26" s="101"/>
      <c r="S26" s="15"/>
      <c r="T26" s="101"/>
      <c r="U26" s="101"/>
      <c r="V26" s="101"/>
      <c r="W26" s="101"/>
      <c r="X26" s="101"/>
      <c r="Y26" s="101"/>
    </row>
    <row r="27" spans="1:25" ht="15" hidden="1">
      <c r="A27" s="17"/>
      <c r="B27" s="17"/>
      <c r="C27" s="18"/>
      <c r="D27" s="19"/>
      <c r="E27" s="20"/>
      <c r="F27" s="20"/>
      <c r="G27" s="34"/>
      <c r="H27" s="34"/>
      <c r="I27" s="34"/>
      <c r="J27" s="23"/>
      <c r="K27" s="98"/>
      <c r="L27" s="99"/>
      <c r="M27" s="100"/>
      <c r="N27" s="24"/>
      <c r="O27" s="35"/>
      <c r="P27" s="101"/>
      <c r="Q27" s="101"/>
      <c r="R27" s="101"/>
      <c r="S27" s="15"/>
      <c r="T27" s="101"/>
      <c r="U27" s="101"/>
      <c r="V27" s="101"/>
      <c r="W27" s="101"/>
      <c r="X27" s="101"/>
      <c r="Y27" s="101"/>
    </row>
    <row r="28" spans="1:25" ht="15" hidden="1">
      <c r="A28" s="17"/>
      <c r="B28" s="17"/>
      <c r="C28" s="18"/>
      <c r="D28" s="19"/>
      <c r="E28" s="20"/>
      <c r="F28" s="20"/>
      <c r="G28" s="34"/>
      <c r="H28" s="34"/>
      <c r="I28" s="34"/>
      <c r="J28" s="23"/>
      <c r="K28" s="98"/>
      <c r="L28" s="99"/>
      <c r="M28" s="100"/>
      <c r="N28" s="24"/>
      <c r="O28" s="35"/>
      <c r="P28" s="101"/>
      <c r="Q28" s="101"/>
      <c r="R28" s="101"/>
      <c r="S28" s="15"/>
      <c r="T28" s="101"/>
      <c r="U28" s="101"/>
      <c r="V28" s="101"/>
      <c r="W28" s="101"/>
      <c r="X28" s="101"/>
      <c r="Y28" s="101"/>
    </row>
    <row r="29" spans="1:25" ht="15" hidden="1">
      <c r="A29" s="17"/>
      <c r="B29" s="17"/>
      <c r="C29" s="18"/>
      <c r="D29" s="19"/>
      <c r="E29" s="20"/>
      <c r="F29" s="20"/>
      <c r="G29" s="34"/>
      <c r="H29" s="34"/>
      <c r="I29" s="34"/>
      <c r="J29" s="23"/>
      <c r="K29" s="98"/>
      <c r="L29" s="99"/>
      <c r="M29" s="100"/>
      <c r="N29" s="24"/>
      <c r="O29" s="35"/>
      <c r="P29" s="101"/>
      <c r="Q29" s="101"/>
      <c r="R29" s="101"/>
      <c r="S29" s="15"/>
      <c r="T29" s="101"/>
      <c r="U29" s="101"/>
      <c r="V29" s="101"/>
      <c r="W29" s="101"/>
      <c r="X29" s="101"/>
      <c r="Y29" s="101"/>
    </row>
    <row r="30" spans="1:25" ht="15" hidden="1">
      <c r="A30" s="36"/>
      <c r="B30" s="1"/>
      <c r="C30" s="1"/>
      <c r="D30" s="16"/>
      <c r="E30" s="37"/>
      <c r="F30" s="38"/>
      <c r="G30" s="37"/>
      <c r="H30" s="37"/>
      <c r="I30" s="37"/>
      <c r="J30" s="16"/>
      <c r="K30" s="98"/>
      <c r="L30" s="99"/>
      <c r="M30" s="100"/>
      <c r="N30" s="39"/>
      <c r="O30" s="40"/>
      <c r="P30" s="101"/>
      <c r="Q30" s="101"/>
      <c r="R30" s="101"/>
      <c r="S30" s="16"/>
      <c r="T30" s="101"/>
      <c r="U30" s="101"/>
      <c r="V30" s="101"/>
      <c r="W30" s="101"/>
      <c r="X30" s="101"/>
      <c r="Y30" s="101"/>
    </row>
    <row r="31" spans="1:25" ht="15" hidden="1">
      <c r="A31" s="41"/>
      <c r="B31" s="1"/>
      <c r="C31" s="1"/>
      <c r="D31" s="12"/>
      <c r="E31" s="37"/>
      <c r="F31" s="38"/>
      <c r="G31" s="12"/>
      <c r="H31" s="12"/>
      <c r="I31" s="12"/>
      <c r="J31" s="16"/>
      <c r="K31" s="102"/>
      <c r="L31" s="103"/>
      <c r="M31" s="104"/>
      <c r="N31" s="42"/>
      <c r="O31" s="42"/>
      <c r="P31" s="101"/>
      <c r="Q31" s="101"/>
      <c r="R31" s="101"/>
      <c r="S31" s="12"/>
      <c r="T31" s="101"/>
      <c r="U31" s="101"/>
      <c r="V31" s="101"/>
      <c r="W31" s="101"/>
      <c r="X31" s="101"/>
      <c r="Y31" s="101"/>
    </row>
    <row r="32" spans="1:25" ht="15">
      <c r="A32" s="41"/>
      <c r="B32" s="1"/>
      <c r="C32" s="1"/>
      <c r="D32" s="12"/>
      <c r="E32" s="37"/>
      <c r="F32" s="38"/>
      <c r="G32" s="12"/>
      <c r="H32" s="12"/>
      <c r="I32" s="12"/>
      <c r="J32" s="16"/>
      <c r="K32" s="102"/>
      <c r="L32" s="103"/>
      <c r="M32" s="104"/>
      <c r="N32" s="42"/>
      <c r="O32" s="42"/>
      <c r="P32" s="101"/>
      <c r="Q32" s="101"/>
      <c r="R32" s="101"/>
      <c r="S32" s="12"/>
      <c r="T32" s="101"/>
      <c r="U32" s="101"/>
      <c r="V32" s="101"/>
      <c r="W32" s="101"/>
      <c r="X32" s="101"/>
      <c r="Y32" s="101"/>
    </row>
    <row r="33" spans="1:25" ht="14.25">
      <c r="A33" s="43"/>
      <c r="B33" s="44"/>
      <c r="C33" s="12"/>
      <c r="D33" s="12"/>
      <c r="E33" s="12"/>
      <c r="F33" s="12"/>
      <c r="G33" s="12"/>
      <c r="H33" s="12"/>
      <c r="I33" s="12"/>
      <c r="J33" s="12"/>
      <c r="K33" s="102"/>
      <c r="L33" s="103"/>
      <c r="M33" s="104"/>
      <c r="N33" s="42"/>
      <c r="O33" s="42"/>
      <c r="P33" s="101"/>
      <c r="Q33" s="101"/>
      <c r="R33" s="101"/>
      <c r="S33" s="12"/>
      <c r="T33" s="101"/>
      <c r="U33" s="101"/>
      <c r="V33" s="101"/>
      <c r="W33" s="101"/>
      <c r="X33" s="101"/>
      <c r="Y33" s="101"/>
    </row>
    <row r="34" spans="1:256" ht="15">
      <c r="A34" s="45"/>
      <c r="B34" s="46"/>
      <c r="C34" s="47"/>
      <c r="D34" s="47"/>
      <c r="E34" s="47"/>
      <c r="F34" s="47"/>
      <c r="G34" s="47"/>
      <c r="H34" s="47"/>
      <c r="I34" s="47">
        <f>SUM(I16:I33)</f>
        <v>9.55</v>
      </c>
      <c r="J34" s="47"/>
      <c r="K34" s="107"/>
      <c r="L34" s="108"/>
      <c r="M34" s="109"/>
      <c r="N34" s="48">
        <f>SUM(N16:N33)</f>
        <v>7</v>
      </c>
      <c r="O34" s="49"/>
      <c r="P34" s="110">
        <f>SUM(P16:R33)</f>
        <v>407.73</v>
      </c>
      <c r="Q34" s="110"/>
      <c r="R34" s="110"/>
      <c r="S34" s="47"/>
      <c r="T34" s="110">
        <f>SUM(T16:U33)</f>
        <v>203.865</v>
      </c>
      <c r="U34" s="110"/>
      <c r="V34" s="111">
        <f>SUM(V16:Y33)</f>
        <v>611.595</v>
      </c>
      <c r="W34" s="112"/>
      <c r="X34" s="112"/>
      <c r="Y34" s="11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5">
      <c r="A35" s="50"/>
      <c r="B35" s="51"/>
      <c r="C35" s="52"/>
      <c r="D35" s="52"/>
      <c r="E35" s="52"/>
      <c r="F35" s="52"/>
      <c r="G35" s="53" t="s">
        <v>26</v>
      </c>
      <c r="H35" s="53"/>
      <c r="I35" s="52"/>
      <c r="J35" s="52"/>
      <c r="K35" s="9"/>
      <c r="L35" s="9"/>
      <c r="M35" s="9"/>
      <c r="N35" s="105">
        <f>(I34-N34)/I34</f>
        <v>0.2670157068062828</v>
      </c>
      <c r="O35" s="105"/>
      <c r="P35" s="54"/>
      <c r="Q35" s="54"/>
      <c r="R35" s="54"/>
      <c r="S35" s="52"/>
      <c r="T35" s="54"/>
      <c r="U35" s="54"/>
      <c r="V35" s="54"/>
      <c r="X35" s="54"/>
      <c r="Y35" s="54"/>
      <c r="Z35" s="114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9" ht="12.75">
      <c r="A36" s="4" t="s">
        <v>27</v>
      </c>
      <c r="C36" s="106" t="s">
        <v>32</v>
      </c>
      <c r="D36" s="106"/>
      <c r="E36" s="106"/>
      <c r="F36" s="106"/>
      <c r="G36" s="106"/>
      <c r="H36" s="106"/>
      <c r="I36" s="106"/>
    </row>
    <row r="37" spans="3:25" ht="15">
      <c r="C37" s="4" t="s">
        <v>28</v>
      </c>
      <c r="J37" s="3" t="s">
        <v>39</v>
      </c>
      <c r="M37" s="114" t="str">
        <f>SUBSTITUTE(PROPER(INDEX(n_4,MID(TEXT(V34,n0),1,1)+1)&amp;INDEX(n0x,MID(TEXT(V34,n0),2,1)+1,MID(TEXT(V34,n0),3,1)+1)&amp;IF(-MID(TEXT(V34,n0),1,3),"миллиард"&amp;VLOOKUP(MID(TEXT(V34,n0),3,1)*AND(MID(TEXT(V34,n0),2,1)-1),мил,2),"")&amp;INDEX(n_4,MID(TEXT(V34,n0),4,1)+1)&amp;INDEX(n0x,MID(TEXT(V34,n0),5,1)+1,MID(TEXT(V34,n0),6,1)+1)&amp;IF(-MID(TEXT(V34,n0),4,3),"миллион"&amp;VLOOKUP(MID(TEXT(V34,n0),6,1)*AND(MID(TEXT(V34,n0),5,1)-1),мил,2),"")&amp;INDEX(n_4,MID(TEXT(V34,n0),7,1)+1)&amp;INDEX(n1x,MID(TEXT(V34,n0),8,1)+1,MID(TEXT(V34,n0),9,1)+1)&amp;IF(-MID(TEXT(V34,n0),7,3),VLOOKUP(MID(TEXT(V34,n0),9,1)*AND(MID(TEXT(V34,n0),8,1)-1),тыс,2),"")&amp;INDEX(n_4,MID(TEXT(V34,n0),10,1)+1)&amp;INDEX(n0x,MID(TEXT(V34,n0),11,1)+1,MID(TEXT(V34,n0),12,1)+1)),"z"," ")&amp;IF(TRUNC(TEXT(V34,n0)),"","Ноль ")&amp;"рубл"&amp;VLOOKUP(MOD(MAX(MOD(MID(TEXT(V34,n0),11,2)-11,100),9),10),{0,"ь ";1,"я ";4,"ей "},2)&amp;RIGHT(TEXT(V34,n0),2)&amp;" копе"&amp;VLOOKUP(MOD(MAX(MOD(RIGHT(TEXT(V34,n0),2)-11,100),9),10),{0,"йка";1,"йки";4,"ек"},2)</f>
        <v>Шестьсот одиннадцать рублей 60 копеек</v>
      </c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2:49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27" ht="12.75">
      <c r="A39" s="4" t="s">
        <v>29</v>
      </c>
      <c r="B39" s="2"/>
      <c r="C39" s="2"/>
      <c r="D39" s="2"/>
      <c r="E39" s="2"/>
      <c r="F39" s="2"/>
      <c r="G39" s="2"/>
      <c r="H39" s="2"/>
      <c r="I39" s="2"/>
      <c r="J39" s="4" t="s">
        <v>30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4" t="s">
        <v>31</v>
      </c>
      <c r="B40" s="2"/>
      <c r="C40" s="2"/>
      <c r="D40" s="2"/>
      <c r="E40" s="2"/>
      <c r="F40" s="2"/>
      <c r="G40" s="2"/>
      <c r="H40" s="2"/>
      <c r="I40" s="2"/>
      <c r="J40" s="4" t="s">
        <v>28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6:27" ht="12.75">
      <c r="Z157" s="2"/>
      <c r="AA157" s="2"/>
    </row>
    <row r="158" spans="26:27" ht="12.75">
      <c r="Z158" s="2"/>
      <c r="AA158" s="2"/>
    </row>
    <row r="159" spans="26:27" ht="12.75">
      <c r="Z159" s="2"/>
      <c r="AA159" s="2"/>
    </row>
    <row r="160" spans="26:27" ht="12.75">
      <c r="Z160" s="2"/>
      <c r="AA160" s="2"/>
    </row>
    <row r="161" spans="26:27" ht="12.75">
      <c r="Z161" s="2"/>
      <c r="AA161" s="2"/>
    </row>
    <row r="162" spans="26:27" ht="12.75">
      <c r="Z162" s="2"/>
      <c r="AA162" s="2"/>
    </row>
    <row r="163" spans="26:27" ht="12.75">
      <c r="Z163" s="2"/>
      <c r="AA163" s="2"/>
    </row>
    <row r="164" spans="26:27" ht="12.75">
      <c r="Z164" s="2"/>
      <c r="AA164" s="2"/>
    </row>
    <row r="165" spans="26:27" ht="12.75">
      <c r="Z165" s="2"/>
      <c r="AA165" s="2"/>
    </row>
    <row r="166" spans="26:27" ht="12.75">
      <c r="Z166" s="2"/>
      <c r="AA166" s="2"/>
    </row>
    <row r="167" spans="26:27" ht="12.75">
      <c r="Z167" s="2"/>
      <c r="AA167" s="2"/>
    </row>
    <row r="168" spans="26:27" ht="12.75">
      <c r="Z168" s="2"/>
      <c r="AA168" s="2"/>
    </row>
    <row r="169" spans="26:27" ht="12.75">
      <c r="Z169" s="2"/>
      <c r="AA169" s="2"/>
    </row>
    <row r="170" spans="26:27" ht="12.75">
      <c r="Z170" s="2"/>
      <c r="AA170" s="2"/>
    </row>
    <row r="171" spans="26:27" ht="12.75">
      <c r="Z171" s="2"/>
      <c r="AA171" s="2"/>
    </row>
    <row r="172" spans="26:27" ht="12.75">
      <c r="Z172" s="2"/>
      <c r="AA172" s="2"/>
    </row>
    <row r="173" spans="26:27" ht="12.75">
      <c r="Z173" s="2"/>
      <c r="AA173" s="2"/>
    </row>
    <row r="174" spans="26:27" ht="12.75">
      <c r="Z174" s="2"/>
      <c r="AA174" s="2"/>
    </row>
    <row r="175" spans="26:27" ht="12.75">
      <c r="Z175" s="2"/>
      <c r="AA175" s="2"/>
    </row>
    <row r="176" spans="26:27" ht="12.75">
      <c r="Z176" s="2"/>
      <c r="AA176" s="2"/>
    </row>
    <row r="177" spans="26:27" ht="12.75">
      <c r="Z177" s="2"/>
      <c r="AA177" s="2"/>
    </row>
    <row r="178" spans="26:27" ht="12.75">
      <c r="Z178" s="2"/>
      <c r="AA178" s="2"/>
    </row>
    <row r="179" spans="26:27" ht="12.75">
      <c r="Z179" s="2"/>
      <c r="AA179" s="2"/>
    </row>
    <row r="180" spans="26:27" ht="12.75">
      <c r="Z180" s="2"/>
      <c r="AA180" s="2"/>
    </row>
    <row r="181" spans="26:27" ht="12.75">
      <c r="Z181" s="2"/>
      <c r="AA181" s="2"/>
    </row>
    <row r="182" spans="26:27" ht="12.75">
      <c r="Z182" s="2"/>
      <c r="AA182" s="2"/>
    </row>
    <row r="183" spans="26:27" ht="12.75">
      <c r="Z183" s="2"/>
      <c r="AA183" s="2"/>
    </row>
    <row r="184" spans="26:27" ht="12.75">
      <c r="Z184" s="2"/>
      <c r="AA184" s="2"/>
    </row>
    <row r="185" spans="26:27" ht="12.75">
      <c r="Z185" s="2"/>
      <c r="AA185" s="2"/>
    </row>
    <row r="186" spans="26:27" ht="12.75">
      <c r="Z186" s="2"/>
      <c r="AA186" s="2"/>
    </row>
    <row r="187" spans="26:27" ht="12.75">
      <c r="Z187" s="2"/>
      <c r="AA187" s="2"/>
    </row>
    <row r="188" spans="26:27" ht="12.75">
      <c r="Z188" s="2"/>
      <c r="AA188" s="2"/>
    </row>
    <row r="189" spans="26:27" ht="12.75">
      <c r="Z189" s="2"/>
      <c r="AA189" s="2"/>
    </row>
    <row r="190" spans="26:27" ht="12.75">
      <c r="Z190" s="2"/>
      <c r="AA190" s="2"/>
    </row>
    <row r="191" spans="26:27" ht="12.75">
      <c r="Z191" s="2"/>
      <c r="AA191" s="2"/>
    </row>
    <row r="192" spans="26:27" ht="12.75">
      <c r="Z192" s="2"/>
      <c r="AA192" s="2"/>
    </row>
    <row r="193" spans="26:27" ht="12.75">
      <c r="Z193" s="2"/>
      <c r="AA193" s="2"/>
    </row>
    <row r="194" spans="26:27" ht="12.75">
      <c r="Z194" s="2"/>
      <c r="AA194" s="2"/>
    </row>
  </sheetData>
  <sheetProtection/>
  <mergeCells count="103">
    <mergeCell ref="T33:U33"/>
    <mergeCell ref="V33:Y33"/>
    <mergeCell ref="K34:M34"/>
    <mergeCell ref="P34:R34"/>
    <mergeCell ref="T34:U34"/>
    <mergeCell ref="V34:Y34"/>
    <mergeCell ref="N35:O35"/>
    <mergeCell ref="C36:I36"/>
    <mergeCell ref="K33:M33"/>
    <mergeCell ref="P33:R33"/>
    <mergeCell ref="K32:M32"/>
    <mergeCell ref="P32:R32"/>
    <mergeCell ref="T32:U32"/>
    <mergeCell ref="V32:Y32"/>
    <mergeCell ref="K31:M31"/>
    <mergeCell ref="P31:R31"/>
    <mergeCell ref="T31:U31"/>
    <mergeCell ref="V31:Y31"/>
    <mergeCell ref="K30:M30"/>
    <mergeCell ref="P30:R30"/>
    <mergeCell ref="T30:U30"/>
    <mergeCell ref="V30:Y30"/>
    <mergeCell ref="K29:M29"/>
    <mergeCell ref="P29:R29"/>
    <mergeCell ref="T29:U29"/>
    <mergeCell ref="V29:Y29"/>
    <mergeCell ref="K28:M28"/>
    <mergeCell ref="P28:R28"/>
    <mergeCell ref="T28:U28"/>
    <mergeCell ref="V28:Y28"/>
    <mergeCell ref="K27:M27"/>
    <mergeCell ref="P27:R27"/>
    <mergeCell ref="T27:U27"/>
    <mergeCell ref="V27:Y27"/>
    <mergeCell ref="K26:M26"/>
    <mergeCell ref="P26:R26"/>
    <mergeCell ref="T26:U26"/>
    <mergeCell ref="V26:Y26"/>
    <mergeCell ref="K25:M25"/>
    <mergeCell ref="P25:R25"/>
    <mergeCell ref="T25:U25"/>
    <mergeCell ref="V25:Y25"/>
    <mergeCell ref="K24:M24"/>
    <mergeCell ref="P24:R24"/>
    <mergeCell ref="T24:U24"/>
    <mergeCell ref="V24:Y24"/>
    <mergeCell ref="K23:M23"/>
    <mergeCell ref="P23:R23"/>
    <mergeCell ref="T23:U23"/>
    <mergeCell ref="V23:Y23"/>
    <mergeCell ref="K22:M22"/>
    <mergeCell ref="P22:R22"/>
    <mergeCell ref="T22:U22"/>
    <mergeCell ref="V22:Y22"/>
    <mergeCell ref="K21:M21"/>
    <mergeCell ref="P21:R21"/>
    <mergeCell ref="T21:U21"/>
    <mergeCell ref="V21:Y21"/>
    <mergeCell ref="K20:M20"/>
    <mergeCell ref="P20:R20"/>
    <mergeCell ref="T20:U20"/>
    <mergeCell ref="V20:Y20"/>
    <mergeCell ref="K19:M19"/>
    <mergeCell ref="P19:R19"/>
    <mergeCell ref="T19:U19"/>
    <mergeCell ref="V19:Y19"/>
    <mergeCell ref="K18:M18"/>
    <mergeCell ref="P18:R18"/>
    <mergeCell ref="T18:U18"/>
    <mergeCell ref="V18:Y18"/>
    <mergeCell ref="K17:M17"/>
    <mergeCell ref="P17:R17"/>
    <mergeCell ref="T17:U17"/>
    <mergeCell ref="V17:Y17"/>
    <mergeCell ref="S14:U14"/>
    <mergeCell ref="V14:Y15"/>
    <mergeCell ref="T15:U15"/>
    <mergeCell ref="K16:M16"/>
    <mergeCell ref="P16:R16"/>
    <mergeCell ref="T16:U16"/>
    <mergeCell ref="V16:Y16"/>
    <mergeCell ref="J14:J15"/>
    <mergeCell ref="K14:M15"/>
    <mergeCell ref="N14:O14"/>
    <mergeCell ref="P14:R15"/>
    <mergeCell ref="B11:C11"/>
    <mergeCell ref="J11:J12"/>
    <mergeCell ref="AA11:AA12"/>
    <mergeCell ref="A14:A15"/>
    <mergeCell ref="B14:B15"/>
    <mergeCell ref="C14:C15"/>
    <mergeCell ref="D14:D15"/>
    <mergeCell ref="E14:E15"/>
    <mergeCell ref="F14:F15"/>
    <mergeCell ref="G14:I14"/>
    <mergeCell ref="C7:P7"/>
    <mergeCell ref="C8:P8"/>
    <mergeCell ref="J9:J10"/>
    <mergeCell ref="AA9:AA10"/>
    <mergeCell ref="C1:P1"/>
    <mergeCell ref="B2:C2"/>
    <mergeCell ref="L2:R3"/>
    <mergeCell ref="C6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2012-07-03T12:32:49Z</cp:lastPrinted>
  <dcterms:created xsi:type="dcterms:W3CDTF">2008-07-15T07:46:03Z</dcterms:created>
  <dcterms:modified xsi:type="dcterms:W3CDTF">2012-07-03T16:03:59Z</dcterms:modified>
  <cp:category/>
  <cp:version/>
  <cp:contentType/>
  <cp:contentStatus/>
</cp:coreProperties>
</file>