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240" yWindow="420" windowWidth="15075" windowHeight="5160" activeTab="2"/>
  </bookViews>
  <sheets>
    <sheet name="Лист4" sheetId="4" r:id="rId1"/>
    <sheet name="Лист5" sheetId="5" r:id="rId2"/>
    <sheet name="Лист1" sheetId="1" r:id="rId3"/>
    <sheet name="Лист2" sheetId="2" r:id="rId4"/>
    <sheet name="Лист3" sheetId="3" r:id="rId5"/>
  </sheets>
  <calcPr calcId="145621"/>
  <pivotCaches>
    <pivotCache cacheId="0" r:id="rId6"/>
  </pivotCaches>
</workbook>
</file>

<file path=xl/calcChain.xml><?xml version="1.0" encoding="utf-8"?>
<calcChain xmlns="http://schemas.openxmlformats.org/spreadsheetml/2006/main">
  <c r="C25" i="1" l="1"/>
  <c r="D25" i="1"/>
  <c r="E25" i="1"/>
  <c r="F25" i="1"/>
  <c r="B25" i="1"/>
  <c r="G18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9" i="1"/>
  <c r="G20" i="1"/>
  <c r="G21" i="1"/>
  <c r="G22" i="1"/>
  <c r="G23" i="1"/>
  <c r="G24" i="1"/>
  <c r="H22" i="1" l="1"/>
  <c r="H24" i="1"/>
  <c r="H17" i="1"/>
  <c r="H21" i="1"/>
  <c r="H16" i="1"/>
  <c r="H12" i="1"/>
  <c r="H8" i="1"/>
  <c r="H20" i="1"/>
  <c r="H15" i="1"/>
  <c r="H11" i="1"/>
  <c r="H7" i="1"/>
  <c r="H23" i="1"/>
  <c r="H19" i="1"/>
  <c r="H14" i="1"/>
  <c r="H10" i="1"/>
  <c r="H6" i="1"/>
  <c r="H13" i="1"/>
  <c r="H9" i="1"/>
  <c r="H5" i="1"/>
  <c r="H18" i="1"/>
  <c r="H4" i="1"/>
</calcChain>
</file>

<file path=xl/comments1.xml><?xml version="1.0" encoding="utf-8"?>
<comments xmlns="http://schemas.openxmlformats.org/spreadsheetml/2006/main">
  <authors>
    <author>Анна</author>
  </authors>
  <commentList>
    <comment ref="A18" authorId="0">
      <text>
        <r>
          <rPr>
            <sz val="9"/>
            <color indexed="81"/>
            <rFont val="Tahoma"/>
            <family val="2"/>
            <charset val="204"/>
          </rPr>
          <t xml:space="preserve">Найкращий 
</t>
        </r>
      </text>
    </comment>
  </commentList>
</comments>
</file>

<file path=xl/sharedStrings.xml><?xml version="1.0" encoding="utf-8"?>
<sst xmlns="http://schemas.openxmlformats.org/spreadsheetml/2006/main" count="62" uniqueCount="36">
  <si>
    <t>Таблиця успішності групи ЕП 11-1</t>
  </si>
  <si>
    <t>П . І. Б.</t>
  </si>
  <si>
    <t>Вища математика</t>
  </si>
  <si>
    <t>Інформаційні системи</t>
  </si>
  <si>
    <t>Маркетинг</t>
  </si>
  <si>
    <t>Менеджмент</t>
  </si>
  <si>
    <t>Фінанси</t>
  </si>
  <si>
    <t>Середній бал студента</t>
  </si>
  <si>
    <t>Іванова</t>
  </si>
  <si>
    <t>Петров</t>
  </si>
  <si>
    <t>Сидоренко</t>
  </si>
  <si>
    <t>Гончарук</t>
  </si>
  <si>
    <t>Соловей</t>
  </si>
  <si>
    <t>Ігнатенко</t>
  </si>
  <si>
    <t>Співак</t>
  </si>
  <si>
    <t>Павлов</t>
  </si>
  <si>
    <t>Жуков</t>
  </si>
  <si>
    <t>Данилов</t>
  </si>
  <si>
    <t>Щукін</t>
  </si>
  <si>
    <t>Шарапов</t>
  </si>
  <si>
    <t>Донець</t>
  </si>
  <si>
    <t>Дюдя</t>
  </si>
  <si>
    <t>Абашина</t>
  </si>
  <si>
    <t>Анісімов</t>
  </si>
  <si>
    <t>Калінін</t>
  </si>
  <si>
    <t>Доронін</t>
  </si>
  <si>
    <t>Уваров</t>
  </si>
  <si>
    <t>Грач</t>
  </si>
  <si>
    <t>Строгонова</t>
  </si>
  <si>
    <t>Середній бал групи</t>
  </si>
  <si>
    <t>Названия строк</t>
  </si>
  <si>
    <t>(пусто)</t>
  </si>
  <si>
    <t>Общий итог</t>
  </si>
  <si>
    <t xml:space="preserve">Абашина  </t>
  </si>
  <si>
    <t>Столбец1</t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</si>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</sst>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6"/>
    </xf>
  </cellXfs>
  <cellStyles count="1">
    <cellStyle name="Обычный" xfId="0" builtinId="0"/>
  </cellStyles>
  <dxfs count="6">
    <dxf>
      <fill>
        <patternFill>
          <bgColor rgb="FFFF0000"/>
        </patternFill>
      </fill>
    </dxf>
    <dxf>
      <fill>
        <patternFill>
          <bgColor rgb="FF00B050"/>
        </patternFill>
      </fill>
    </dxf>
    <dxf>
      <numFmt numFmtId="0" formatCode="General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нна" refreshedDate="41630.704633217596" createdVersion="3" refreshedVersion="3" minRefreshableVersion="3" recordCount="23">
  <cacheSource type="worksheet">
    <worksheetSource name="Таблица1"/>
  </cacheSource>
  <cacheFields count="7">
    <cacheField name="П . І. Б." numFmtId="0">
      <sharedItems containsBlank="1" count="23">
        <s v="Іванова"/>
        <s v="Петров"/>
        <s v="Сидоренко"/>
        <s v="Гончарук"/>
        <s v="Соловей"/>
        <s v="Ігнатенко"/>
        <s v="Співак"/>
        <s v="Павлов"/>
        <s v="Жуков"/>
        <s v="Данилов"/>
        <s v="Щукін"/>
        <s v="Шарапов"/>
        <s v="Донець"/>
        <s v="Дюдя"/>
        <s v="Абашина"/>
        <s v="Анісімов"/>
        <s v="Калінін"/>
        <s v="Доронін"/>
        <s v="Уваров"/>
        <s v="Грач"/>
        <s v="Строгонова"/>
        <s v="Середній бал групи"/>
        <m/>
      </sharedItems>
    </cacheField>
    <cacheField name="Вища математика" numFmtId="0">
      <sharedItems containsString="0" containsBlank="1" containsNumber="1" minValue="2" maxValue="5" count="6">
        <n v="5"/>
        <n v="3"/>
        <n v="4"/>
        <n v="2"/>
        <n v="3.9047619047619047"/>
        <m/>
      </sharedItems>
    </cacheField>
    <cacheField name="Фінанси" numFmtId="0">
      <sharedItems containsString="0" containsBlank="1" containsNumber="1" minValue="2" maxValue="5" count="6">
        <n v="4"/>
        <n v="5"/>
        <n v="3"/>
        <n v="2"/>
        <n v="3.9047619047619047"/>
        <m/>
      </sharedItems>
    </cacheField>
    <cacheField name="Інформаційні системи" numFmtId="0">
      <sharedItems containsString="0" containsBlank="1" containsNumber="1" minValue="3" maxValue="5" count="5">
        <n v="4"/>
        <n v="5"/>
        <n v="3"/>
        <n v="4.1428571428571432"/>
        <m/>
      </sharedItems>
    </cacheField>
    <cacheField name="Маркетинг" numFmtId="0">
      <sharedItems containsString="0" containsBlank="1" containsNumber="1" containsInteger="1" minValue="2" maxValue="5" count="5">
        <n v="4"/>
        <n v="5"/>
        <n v="3"/>
        <n v="2"/>
        <m/>
      </sharedItems>
    </cacheField>
    <cacheField name="Менеджмент" numFmtId="0">
      <sharedItems containsString="0" containsBlank="1" containsNumber="1" containsInteger="1" minValue="3" maxValue="5" count="4">
        <n v="4"/>
        <n v="5"/>
        <n v="3"/>
        <m/>
      </sharedItems>
    </cacheField>
    <cacheField name="Середній бал студента" numFmtId="0">
      <sharedItems containsString="0" containsBlank="1" containsNumber="1" minValue="3.4" maxValue="5" count="10">
        <n v="4.2"/>
        <n v="4.4000000000000004"/>
        <n v="4.5999999999999996"/>
        <n v="3.8"/>
        <n v="4"/>
        <n v="3.4"/>
        <n v="3.6"/>
        <n v="5"/>
        <n v="4.0999999999999996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x v="0"/>
    <x v="0"/>
    <x v="0"/>
    <x v="0"/>
    <x v="0"/>
    <x v="0"/>
    <x v="0"/>
  </r>
  <r>
    <x v="1"/>
    <x v="0"/>
    <x v="0"/>
    <x v="1"/>
    <x v="0"/>
    <x v="0"/>
    <x v="1"/>
  </r>
  <r>
    <x v="2"/>
    <x v="1"/>
    <x v="1"/>
    <x v="1"/>
    <x v="1"/>
    <x v="1"/>
    <x v="2"/>
  </r>
  <r>
    <x v="3"/>
    <x v="2"/>
    <x v="2"/>
    <x v="1"/>
    <x v="1"/>
    <x v="1"/>
    <x v="1"/>
  </r>
  <r>
    <x v="4"/>
    <x v="2"/>
    <x v="2"/>
    <x v="2"/>
    <x v="0"/>
    <x v="1"/>
    <x v="3"/>
  </r>
  <r>
    <x v="5"/>
    <x v="2"/>
    <x v="0"/>
    <x v="2"/>
    <x v="1"/>
    <x v="0"/>
    <x v="4"/>
  </r>
  <r>
    <x v="6"/>
    <x v="2"/>
    <x v="0"/>
    <x v="0"/>
    <x v="2"/>
    <x v="0"/>
    <x v="3"/>
  </r>
  <r>
    <x v="7"/>
    <x v="2"/>
    <x v="3"/>
    <x v="0"/>
    <x v="0"/>
    <x v="2"/>
    <x v="5"/>
  </r>
  <r>
    <x v="8"/>
    <x v="3"/>
    <x v="1"/>
    <x v="0"/>
    <x v="0"/>
    <x v="2"/>
    <x v="6"/>
  </r>
  <r>
    <x v="9"/>
    <x v="1"/>
    <x v="1"/>
    <x v="0"/>
    <x v="2"/>
    <x v="2"/>
    <x v="6"/>
  </r>
  <r>
    <x v="10"/>
    <x v="1"/>
    <x v="0"/>
    <x v="0"/>
    <x v="2"/>
    <x v="0"/>
    <x v="6"/>
  </r>
  <r>
    <x v="11"/>
    <x v="1"/>
    <x v="0"/>
    <x v="0"/>
    <x v="0"/>
    <x v="1"/>
    <x v="4"/>
  </r>
  <r>
    <x v="12"/>
    <x v="1"/>
    <x v="2"/>
    <x v="1"/>
    <x v="0"/>
    <x v="2"/>
    <x v="6"/>
  </r>
  <r>
    <x v="13"/>
    <x v="0"/>
    <x v="0"/>
    <x v="1"/>
    <x v="0"/>
    <x v="1"/>
    <x v="2"/>
  </r>
  <r>
    <x v="14"/>
    <x v="0"/>
    <x v="1"/>
    <x v="1"/>
    <x v="1"/>
    <x v="3"/>
    <x v="7"/>
  </r>
  <r>
    <x v="15"/>
    <x v="0"/>
    <x v="2"/>
    <x v="2"/>
    <x v="1"/>
    <x v="0"/>
    <x v="4"/>
  </r>
  <r>
    <x v="16"/>
    <x v="0"/>
    <x v="1"/>
    <x v="0"/>
    <x v="1"/>
    <x v="2"/>
    <x v="1"/>
  </r>
  <r>
    <x v="17"/>
    <x v="2"/>
    <x v="0"/>
    <x v="2"/>
    <x v="1"/>
    <x v="2"/>
    <x v="3"/>
  </r>
  <r>
    <x v="18"/>
    <x v="2"/>
    <x v="0"/>
    <x v="0"/>
    <x v="3"/>
    <x v="0"/>
    <x v="6"/>
  </r>
  <r>
    <x v="19"/>
    <x v="1"/>
    <x v="0"/>
    <x v="1"/>
    <x v="2"/>
    <x v="0"/>
    <x v="3"/>
  </r>
  <r>
    <x v="20"/>
    <x v="2"/>
    <x v="2"/>
    <x v="0"/>
    <x v="2"/>
    <x v="1"/>
    <x v="3"/>
  </r>
  <r>
    <x v="21"/>
    <x v="4"/>
    <x v="4"/>
    <x v="3"/>
    <x v="0"/>
    <x v="0"/>
    <x v="8"/>
  </r>
  <r>
    <x v="22"/>
    <x v="5"/>
    <x v="5"/>
    <x v="4"/>
    <x v="4"/>
    <x v="3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3" minRefreshableVersion="3" showCalcMbrs="0" useAutoFormatting="1" itemPrintTitles="1" createdVersion="3" indent="0" outline="1" outlineData="1" multipleFieldFilters="0">
  <location ref="A3:A141" firstHeaderRow="1" firstDataRow="1" firstDataCol="1"/>
  <pivotFields count="7">
    <pivotField axis="axisRow" showAll="0">
      <items count="24">
        <item sd="0" x="14"/>
        <item sd="0" x="15"/>
        <item sd="0" x="3"/>
        <item sd="0" x="19"/>
        <item x="9"/>
        <item x="12"/>
        <item x="17"/>
        <item x="13"/>
        <item x="8"/>
        <item x="0"/>
        <item x="5"/>
        <item x="16"/>
        <item x="7"/>
        <item x="1"/>
        <item x="21"/>
        <item x="2"/>
        <item x="4"/>
        <item x="6"/>
        <item x="20"/>
        <item x="18"/>
        <item x="11"/>
        <item x="10"/>
        <item x="22"/>
        <item t="default"/>
      </items>
    </pivotField>
    <pivotField axis="axisRow" showAll="0">
      <items count="7">
        <item x="3"/>
        <item x="1"/>
        <item x="4"/>
        <item x="2"/>
        <item x="0"/>
        <item x="5"/>
        <item t="default"/>
      </items>
    </pivotField>
    <pivotField axis="axisRow" showAll="0">
      <items count="7">
        <item x="3"/>
        <item x="2"/>
        <item x="4"/>
        <item x="0"/>
        <item x="1"/>
        <item x="5"/>
        <item t="default"/>
      </items>
    </pivotField>
    <pivotField axis="axisRow" showAll="0">
      <items count="6">
        <item x="2"/>
        <item x="0"/>
        <item x="3"/>
        <item x="1"/>
        <item x="4"/>
        <item t="default"/>
      </items>
    </pivotField>
    <pivotField axis="axisRow" showAll="0">
      <items count="6">
        <item x="3"/>
        <item x="2"/>
        <item x="0"/>
        <item x="1"/>
        <item x="4"/>
        <item t="default"/>
      </items>
    </pivotField>
    <pivotField axis="axisRow" showAll="0">
      <items count="5">
        <item x="2"/>
        <item x="0"/>
        <item x="1"/>
        <item x="3"/>
        <item t="default"/>
      </items>
    </pivotField>
    <pivotField axis="axisRow" showAll="0">
      <items count="11">
        <item x="5"/>
        <item x="6"/>
        <item x="3"/>
        <item x="4"/>
        <item x="8"/>
        <item x="0"/>
        <item x="1"/>
        <item x="2"/>
        <item x="7"/>
        <item x="9"/>
        <item t="default"/>
      </items>
    </pivotField>
  </pivotFields>
  <rowFields count="7">
    <field x="0"/>
    <field x="1"/>
    <field x="2"/>
    <field x="3"/>
    <field x="4"/>
    <field x="5"/>
    <field x="6"/>
  </rowFields>
  <rowItems count="138">
    <i>
      <x/>
    </i>
    <i>
      <x v="1"/>
    </i>
    <i>
      <x v="2"/>
    </i>
    <i>
      <x v="3"/>
    </i>
    <i>
      <x v="4"/>
    </i>
    <i r="1">
      <x v="1"/>
    </i>
    <i r="2">
      <x v="4"/>
    </i>
    <i r="3">
      <x v="1"/>
    </i>
    <i r="4">
      <x v="1"/>
    </i>
    <i r="5">
      <x/>
    </i>
    <i r="6">
      <x v="1"/>
    </i>
    <i>
      <x v="5"/>
    </i>
    <i r="1">
      <x v="1"/>
    </i>
    <i r="2">
      <x v="1"/>
    </i>
    <i r="3">
      <x v="3"/>
    </i>
    <i r="4">
      <x v="2"/>
    </i>
    <i r="5">
      <x/>
    </i>
    <i r="6">
      <x v="1"/>
    </i>
    <i>
      <x v="6"/>
    </i>
    <i r="1">
      <x v="3"/>
    </i>
    <i r="2">
      <x v="3"/>
    </i>
    <i r="3">
      <x/>
    </i>
    <i r="4">
      <x v="3"/>
    </i>
    <i r="5">
      <x/>
    </i>
    <i r="6">
      <x v="2"/>
    </i>
    <i>
      <x v="7"/>
    </i>
    <i r="1">
      <x v="4"/>
    </i>
    <i r="2">
      <x v="3"/>
    </i>
    <i r="3">
      <x v="3"/>
    </i>
    <i r="4">
      <x v="2"/>
    </i>
    <i r="5">
      <x v="2"/>
    </i>
    <i r="6">
      <x v="7"/>
    </i>
    <i>
      <x v="8"/>
    </i>
    <i r="1">
      <x/>
    </i>
    <i r="2">
      <x v="4"/>
    </i>
    <i r="3">
      <x v="1"/>
    </i>
    <i r="4">
      <x v="2"/>
    </i>
    <i r="5">
      <x/>
    </i>
    <i r="6">
      <x v="1"/>
    </i>
    <i>
      <x v="9"/>
    </i>
    <i r="1">
      <x v="4"/>
    </i>
    <i r="2">
      <x v="3"/>
    </i>
    <i r="3">
      <x v="1"/>
    </i>
    <i r="4">
      <x v="2"/>
    </i>
    <i r="5">
      <x v="1"/>
    </i>
    <i r="6">
      <x v="5"/>
    </i>
    <i>
      <x v="10"/>
    </i>
    <i r="1">
      <x v="3"/>
    </i>
    <i r="2">
      <x v="3"/>
    </i>
    <i r="3">
      <x/>
    </i>
    <i r="4">
      <x v="3"/>
    </i>
    <i r="5">
      <x v="1"/>
    </i>
    <i r="6">
      <x v="3"/>
    </i>
    <i>
      <x v="11"/>
    </i>
    <i r="1">
      <x v="4"/>
    </i>
    <i r="2">
      <x v="4"/>
    </i>
    <i r="3">
      <x v="1"/>
    </i>
    <i r="4">
      <x v="3"/>
    </i>
    <i r="5">
      <x/>
    </i>
    <i r="6">
      <x v="6"/>
    </i>
    <i>
      <x v="12"/>
    </i>
    <i r="1">
      <x v="3"/>
    </i>
    <i r="2">
      <x/>
    </i>
    <i r="3">
      <x v="1"/>
    </i>
    <i r="4">
      <x v="2"/>
    </i>
    <i r="5">
      <x/>
    </i>
    <i r="6">
      <x/>
    </i>
    <i>
      <x v="13"/>
    </i>
    <i r="1">
      <x v="4"/>
    </i>
    <i r="2">
      <x v="3"/>
    </i>
    <i r="3">
      <x v="3"/>
    </i>
    <i r="4">
      <x v="2"/>
    </i>
    <i r="5">
      <x v="1"/>
    </i>
    <i r="6">
      <x v="6"/>
    </i>
    <i>
      <x v="14"/>
    </i>
    <i r="1">
      <x v="2"/>
    </i>
    <i r="2">
      <x v="2"/>
    </i>
    <i r="3">
      <x v="2"/>
    </i>
    <i r="4">
      <x v="2"/>
    </i>
    <i r="5">
      <x v="1"/>
    </i>
    <i r="6">
      <x v="4"/>
    </i>
    <i>
      <x v="15"/>
    </i>
    <i r="1">
      <x v="1"/>
    </i>
    <i r="2">
      <x v="4"/>
    </i>
    <i r="3">
      <x v="3"/>
    </i>
    <i r="4">
      <x v="3"/>
    </i>
    <i r="5">
      <x v="2"/>
    </i>
    <i r="6">
      <x v="7"/>
    </i>
    <i>
      <x v="16"/>
    </i>
    <i r="1">
      <x v="3"/>
    </i>
    <i r="2">
      <x v="1"/>
    </i>
    <i r="3">
      <x/>
    </i>
    <i r="4">
      <x v="2"/>
    </i>
    <i r="5">
      <x v="2"/>
    </i>
    <i r="6">
      <x v="2"/>
    </i>
    <i>
      <x v="17"/>
    </i>
    <i r="1">
      <x v="3"/>
    </i>
    <i r="2">
      <x v="3"/>
    </i>
    <i r="3">
      <x v="1"/>
    </i>
    <i r="4">
      <x v="1"/>
    </i>
    <i r="5">
      <x v="1"/>
    </i>
    <i r="6">
      <x v="2"/>
    </i>
    <i>
      <x v="18"/>
    </i>
    <i r="1">
      <x v="3"/>
    </i>
    <i r="2">
      <x v="1"/>
    </i>
    <i r="3">
      <x v="1"/>
    </i>
    <i r="4">
      <x v="1"/>
    </i>
    <i r="5">
      <x v="2"/>
    </i>
    <i r="6">
      <x v="2"/>
    </i>
    <i>
      <x v="19"/>
    </i>
    <i r="1">
      <x v="3"/>
    </i>
    <i r="2">
      <x v="3"/>
    </i>
    <i r="3">
      <x v="1"/>
    </i>
    <i r="4">
      <x/>
    </i>
    <i r="5">
      <x v="1"/>
    </i>
    <i r="6">
      <x v="1"/>
    </i>
    <i>
      <x v="20"/>
    </i>
    <i r="1">
      <x v="1"/>
    </i>
    <i r="2">
      <x v="3"/>
    </i>
    <i r="3">
      <x v="1"/>
    </i>
    <i r="4">
      <x v="2"/>
    </i>
    <i r="5">
      <x v="2"/>
    </i>
    <i r="6">
      <x v="3"/>
    </i>
    <i>
      <x v="21"/>
    </i>
    <i r="1">
      <x v="1"/>
    </i>
    <i r="2">
      <x v="3"/>
    </i>
    <i r="3">
      <x v="1"/>
    </i>
    <i r="4">
      <x v="1"/>
    </i>
    <i r="5">
      <x v="1"/>
    </i>
    <i r="6">
      <x v="1"/>
    </i>
    <i>
      <x v="22"/>
    </i>
    <i r="1">
      <x v="5"/>
    </i>
    <i r="2">
      <x v="5"/>
    </i>
    <i r="3">
      <x v="4"/>
    </i>
    <i r="4">
      <x v="4"/>
    </i>
    <i r="5">
      <x v="3"/>
    </i>
    <i r="6">
      <x v="9"/>
    </i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Таблица1" displayName="Таблица1" ref="A3:H25" totalsRowCount="1">
  <autoFilter ref="A3:H24"/>
  <tableColumns count="8">
    <tableColumn id="1" name="П . І. Б." totalsRowLabel="Итог"/>
    <tableColumn id="2" name="Вища математика" totalsRowFunction="average"/>
    <tableColumn id="3" name="Фінанси" totalsRowFunction="average"/>
    <tableColumn id="4" name="Інформаційні системи" totalsRowFunction="average"/>
    <tableColumn id="5" name="Маркетинг" totalsRowFunction="average"/>
    <tableColumn id="6" name="Менеджмент" totalsRowFunction="average"/>
    <tableColumn id="7" name="Середній бал студента" dataDxfId="5">
      <calculatedColumnFormula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calculatedColumnFormula>
    </tableColumn>
    <tableColumn id="8" name="Столбец1" dataDxfId="2">
      <calculatedColumnFormula>IF(Таблица1[[#This Row],[Середній бал студента]]=MAX($G$4:$G$24),"лучший",IF(Таблица1[[#This Row],[Середній бал студента]]=MIN($G$4:$G$24),"худший",""))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41"/>
  <sheetViews>
    <sheetView workbookViewId="0">
      <selection activeCell="A7" sqref="A7"/>
    </sheetView>
  </sheetViews>
  <sheetFormatPr defaultRowHeight="15" x14ac:dyDescent="0.25"/>
  <cols>
    <col min="1" max="1" width="21.140625" bestFit="1" customWidth="1"/>
  </cols>
  <sheetData>
    <row r="3" spans="1:1" x14ac:dyDescent="0.25">
      <c r="A3" s="3" t="s">
        <v>30</v>
      </c>
    </row>
    <row r="4" spans="1:1" x14ac:dyDescent="0.25">
      <c r="A4" s="4" t="s">
        <v>22</v>
      </c>
    </row>
    <row r="5" spans="1:1" x14ac:dyDescent="0.25">
      <c r="A5" s="4" t="s">
        <v>23</v>
      </c>
    </row>
    <row r="6" spans="1:1" x14ac:dyDescent="0.25">
      <c r="A6" s="4" t="s">
        <v>11</v>
      </c>
    </row>
    <row r="7" spans="1:1" x14ac:dyDescent="0.25">
      <c r="A7" s="4" t="s">
        <v>27</v>
      </c>
    </row>
    <row r="8" spans="1:1" x14ac:dyDescent="0.25">
      <c r="A8" s="4" t="s">
        <v>17</v>
      </c>
    </row>
    <row r="9" spans="1:1" x14ac:dyDescent="0.25">
      <c r="A9" s="5">
        <v>3</v>
      </c>
    </row>
    <row r="10" spans="1:1" x14ac:dyDescent="0.25">
      <c r="A10" s="6">
        <v>5</v>
      </c>
    </row>
    <row r="11" spans="1:1" x14ac:dyDescent="0.25">
      <c r="A11" s="7">
        <v>4</v>
      </c>
    </row>
    <row r="12" spans="1:1" x14ac:dyDescent="0.25">
      <c r="A12" s="8">
        <v>3</v>
      </c>
    </row>
    <row r="13" spans="1:1" x14ac:dyDescent="0.25">
      <c r="A13" s="9">
        <v>3</v>
      </c>
    </row>
    <row r="14" spans="1:1" x14ac:dyDescent="0.25">
      <c r="A14" s="10">
        <v>3.6</v>
      </c>
    </row>
    <row r="15" spans="1:1" x14ac:dyDescent="0.25">
      <c r="A15" s="4" t="s">
        <v>20</v>
      </c>
    </row>
    <row r="16" spans="1:1" x14ac:dyDescent="0.25">
      <c r="A16" s="5">
        <v>3</v>
      </c>
    </row>
    <row r="17" spans="1:1" x14ac:dyDescent="0.25">
      <c r="A17" s="6">
        <v>3</v>
      </c>
    </row>
    <row r="18" spans="1:1" x14ac:dyDescent="0.25">
      <c r="A18" s="7">
        <v>5</v>
      </c>
    </row>
    <row r="19" spans="1:1" x14ac:dyDescent="0.25">
      <c r="A19" s="8">
        <v>4</v>
      </c>
    </row>
    <row r="20" spans="1:1" x14ac:dyDescent="0.25">
      <c r="A20" s="9">
        <v>3</v>
      </c>
    </row>
    <row r="21" spans="1:1" x14ac:dyDescent="0.25">
      <c r="A21" s="10">
        <v>3.6</v>
      </c>
    </row>
    <row r="22" spans="1:1" x14ac:dyDescent="0.25">
      <c r="A22" s="4" t="s">
        <v>25</v>
      </c>
    </row>
    <row r="23" spans="1:1" x14ac:dyDescent="0.25">
      <c r="A23" s="5">
        <v>4</v>
      </c>
    </row>
    <row r="24" spans="1:1" x14ac:dyDescent="0.25">
      <c r="A24" s="6">
        <v>4</v>
      </c>
    </row>
    <row r="25" spans="1:1" x14ac:dyDescent="0.25">
      <c r="A25" s="7">
        <v>3</v>
      </c>
    </row>
    <row r="26" spans="1:1" x14ac:dyDescent="0.25">
      <c r="A26" s="8">
        <v>5</v>
      </c>
    </row>
    <row r="27" spans="1:1" x14ac:dyDescent="0.25">
      <c r="A27" s="9">
        <v>3</v>
      </c>
    </row>
    <row r="28" spans="1:1" x14ac:dyDescent="0.25">
      <c r="A28" s="10">
        <v>3.8</v>
      </c>
    </row>
    <row r="29" spans="1:1" x14ac:dyDescent="0.25">
      <c r="A29" s="4" t="s">
        <v>21</v>
      </c>
    </row>
    <row r="30" spans="1:1" x14ac:dyDescent="0.25">
      <c r="A30" s="5">
        <v>5</v>
      </c>
    </row>
    <row r="31" spans="1:1" x14ac:dyDescent="0.25">
      <c r="A31" s="6">
        <v>4</v>
      </c>
    </row>
    <row r="32" spans="1:1" x14ac:dyDescent="0.25">
      <c r="A32" s="7">
        <v>5</v>
      </c>
    </row>
    <row r="33" spans="1:1" x14ac:dyDescent="0.25">
      <c r="A33" s="8">
        <v>4</v>
      </c>
    </row>
    <row r="34" spans="1:1" x14ac:dyDescent="0.25">
      <c r="A34" s="9">
        <v>5</v>
      </c>
    </row>
    <row r="35" spans="1:1" x14ac:dyDescent="0.25">
      <c r="A35" s="10">
        <v>4.5999999999999996</v>
      </c>
    </row>
    <row r="36" spans="1:1" x14ac:dyDescent="0.25">
      <c r="A36" s="4" t="s">
        <v>16</v>
      </c>
    </row>
    <row r="37" spans="1:1" x14ac:dyDescent="0.25">
      <c r="A37" s="5">
        <v>2</v>
      </c>
    </row>
    <row r="38" spans="1:1" x14ac:dyDescent="0.25">
      <c r="A38" s="6">
        <v>5</v>
      </c>
    </row>
    <row r="39" spans="1:1" x14ac:dyDescent="0.25">
      <c r="A39" s="7">
        <v>4</v>
      </c>
    </row>
    <row r="40" spans="1:1" x14ac:dyDescent="0.25">
      <c r="A40" s="8">
        <v>4</v>
      </c>
    </row>
    <row r="41" spans="1:1" x14ac:dyDescent="0.25">
      <c r="A41" s="9">
        <v>3</v>
      </c>
    </row>
    <row r="42" spans="1:1" x14ac:dyDescent="0.25">
      <c r="A42" s="10">
        <v>3.6</v>
      </c>
    </row>
    <row r="43" spans="1:1" x14ac:dyDescent="0.25">
      <c r="A43" s="4" t="s">
        <v>8</v>
      </c>
    </row>
    <row r="44" spans="1:1" x14ac:dyDescent="0.25">
      <c r="A44" s="5">
        <v>5</v>
      </c>
    </row>
    <row r="45" spans="1:1" x14ac:dyDescent="0.25">
      <c r="A45" s="6">
        <v>4</v>
      </c>
    </row>
    <row r="46" spans="1:1" x14ac:dyDescent="0.25">
      <c r="A46" s="7">
        <v>4</v>
      </c>
    </row>
    <row r="47" spans="1:1" x14ac:dyDescent="0.25">
      <c r="A47" s="8">
        <v>4</v>
      </c>
    </row>
    <row r="48" spans="1:1" x14ac:dyDescent="0.25">
      <c r="A48" s="9">
        <v>4</v>
      </c>
    </row>
    <row r="49" spans="1:1" x14ac:dyDescent="0.25">
      <c r="A49" s="10">
        <v>4.2</v>
      </c>
    </row>
    <row r="50" spans="1:1" x14ac:dyDescent="0.25">
      <c r="A50" s="4" t="s">
        <v>13</v>
      </c>
    </row>
    <row r="51" spans="1:1" x14ac:dyDescent="0.25">
      <c r="A51" s="5">
        <v>4</v>
      </c>
    </row>
    <row r="52" spans="1:1" x14ac:dyDescent="0.25">
      <c r="A52" s="6">
        <v>4</v>
      </c>
    </row>
    <row r="53" spans="1:1" x14ac:dyDescent="0.25">
      <c r="A53" s="7">
        <v>3</v>
      </c>
    </row>
    <row r="54" spans="1:1" x14ac:dyDescent="0.25">
      <c r="A54" s="8">
        <v>5</v>
      </c>
    </row>
    <row r="55" spans="1:1" x14ac:dyDescent="0.25">
      <c r="A55" s="9">
        <v>4</v>
      </c>
    </row>
    <row r="56" spans="1:1" x14ac:dyDescent="0.25">
      <c r="A56" s="10">
        <v>4</v>
      </c>
    </row>
    <row r="57" spans="1:1" x14ac:dyDescent="0.25">
      <c r="A57" s="4" t="s">
        <v>24</v>
      </c>
    </row>
    <row r="58" spans="1:1" x14ac:dyDescent="0.25">
      <c r="A58" s="5">
        <v>5</v>
      </c>
    </row>
    <row r="59" spans="1:1" x14ac:dyDescent="0.25">
      <c r="A59" s="6">
        <v>5</v>
      </c>
    </row>
    <row r="60" spans="1:1" x14ac:dyDescent="0.25">
      <c r="A60" s="7">
        <v>4</v>
      </c>
    </row>
    <row r="61" spans="1:1" x14ac:dyDescent="0.25">
      <c r="A61" s="8">
        <v>5</v>
      </c>
    </row>
    <row r="62" spans="1:1" x14ac:dyDescent="0.25">
      <c r="A62" s="9">
        <v>3</v>
      </c>
    </row>
    <row r="63" spans="1:1" x14ac:dyDescent="0.25">
      <c r="A63" s="10">
        <v>4.4000000000000004</v>
      </c>
    </row>
    <row r="64" spans="1:1" x14ac:dyDescent="0.25">
      <c r="A64" s="4" t="s">
        <v>15</v>
      </c>
    </row>
    <row r="65" spans="1:1" x14ac:dyDescent="0.25">
      <c r="A65" s="5">
        <v>4</v>
      </c>
    </row>
    <row r="66" spans="1:1" x14ac:dyDescent="0.25">
      <c r="A66" s="6">
        <v>2</v>
      </c>
    </row>
    <row r="67" spans="1:1" x14ac:dyDescent="0.25">
      <c r="A67" s="7">
        <v>4</v>
      </c>
    </row>
    <row r="68" spans="1:1" x14ac:dyDescent="0.25">
      <c r="A68" s="8">
        <v>4</v>
      </c>
    </row>
    <row r="69" spans="1:1" x14ac:dyDescent="0.25">
      <c r="A69" s="9">
        <v>3</v>
      </c>
    </row>
    <row r="70" spans="1:1" x14ac:dyDescent="0.25">
      <c r="A70" s="10">
        <v>3.4</v>
      </c>
    </row>
    <row r="71" spans="1:1" x14ac:dyDescent="0.25">
      <c r="A71" s="4" t="s">
        <v>9</v>
      </c>
    </row>
    <row r="72" spans="1:1" x14ac:dyDescent="0.25">
      <c r="A72" s="5">
        <v>5</v>
      </c>
    </row>
    <row r="73" spans="1:1" x14ac:dyDescent="0.25">
      <c r="A73" s="6">
        <v>4</v>
      </c>
    </row>
    <row r="74" spans="1:1" x14ac:dyDescent="0.25">
      <c r="A74" s="7">
        <v>5</v>
      </c>
    </row>
    <row r="75" spans="1:1" x14ac:dyDescent="0.25">
      <c r="A75" s="8">
        <v>4</v>
      </c>
    </row>
    <row r="76" spans="1:1" x14ac:dyDescent="0.25">
      <c r="A76" s="9">
        <v>4</v>
      </c>
    </row>
    <row r="77" spans="1:1" x14ac:dyDescent="0.25">
      <c r="A77" s="10">
        <v>4.4000000000000004</v>
      </c>
    </row>
    <row r="78" spans="1:1" x14ac:dyDescent="0.25">
      <c r="A78" s="4" t="s">
        <v>29</v>
      </c>
    </row>
    <row r="79" spans="1:1" x14ac:dyDescent="0.25">
      <c r="A79" s="5">
        <v>3.9047619047619047</v>
      </c>
    </row>
    <row r="80" spans="1:1" x14ac:dyDescent="0.25">
      <c r="A80" s="6">
        <v>3.9047619047619047</v>
      </c>
    </row>
    <row r="81" spans="1:1" x14ac:dyDescent="0.25">
      <c r="A81" s="7">
        <v>4.1428571428571432</v>
      </c>
    </row>
    <row r="82" spans="1:1" x14ac:dyDescent="0.25">
      <c r="A82" s="8">
        <v>4</v>
      </c>
    </row>
    <row r="83" spans="1:1" x14ac:dyDescent="0.25">
      <c r="A83" s="9">
        <v>4</v>
      </c>
    </row>
    <row r="84" spans="1:1" x14ac:dyDescent="0.25">
      <c r="A84" s="10">
        <v>4.0999999999999996</v>
      </c>
    </row>
    <row r="85" spans="1:1" x14ac:dyDescent="0.25">
      <c r="A85" s="4" t="s">
        <v>10</v>
      </c>
    </row>
    <row r="86" spans="1:1" x14ac:dyDescent="0.25">
      <c r="A86" s="5">
        <v>3</v>
      </c>
    </row>
    <row r="87" spans="1:1" x14ac:dyDescent="0.25">
      <c r="A87" s="6">
        <v>5</v>
      </c>
    </row>
    <row r="88" spans="1:1" x14ac:dyDescent="0.25">
      <c r="A88" s="7">
        <v>5</v>
      </c>
    </row>
    <row r="89" spans="1:1" x14ac:dyDescent="0.25">
      <c r="A89" s="8">
        <v>5</v>
      </c>
    </row>
    <row r="90" spans="1:1" x14ac:dyDescent="0.25">
      <c r="A90" s="9">
        <v>5</v>
      </c>
    </row>
    <row r="91" spans="1:1" x14ac:dyDescent="0.25">
      <c r="A91" s="10">
        <v>4.5999999999999996</v>
      </c>
    </row>
    <row r="92" spans="1:1" x14ac:dyDescent="0.25">
      <c r="A92" s="4" t="s">
        <v>12</v>
      </c>
    </row>
    <row r="93" spans="1:1" x14ac:dyDescent="0.25">
      <c r="A93" s="5">
        <v>4</v>
      </c>
    </row>
    <row r="94" spans="1:1" x14ac:dyDescent="0.25">
      <c r="A94" s="6">
        <v>3</v>
      </c>
    </row>
    <row r="95" spans="1:1" x14ac:dyDescent="0.25">
      <c r="A95" s="7">
        <v>3</v>
      </c>
    </row>
    <row r="96" spans="1:1" x14ac:dyDescent="0.25">
      <c r="A96" s="8">
        <v>4</v>
      </c>
    </row>
    <row r="97" spans="1:1" x14ac:dyDescent="0.25">
      <c r="A97" s="9">
        <v>5</v>
      </c>
    </row>
    <row r="98" spans="1:1" x14ac:dyDescent="0.25">
      <c r="A98" s="10">
        <v>3.8</v>
      </c>
    </row>
    <row r="99" spans="1:1" x14ac:dyDescent="0.25">
      <c r="A99" s="4" t="s">
        <v>14</v>
      </c>
    </row>
    <row r="100" spans="1:1" x14ac:dyDescent="0.25">
      <c r="A100" s="5">
        <v>4</v>
      </c>
    </row>
    <row r="101" spans="1:1" x14ac:dyDescent="0.25">
      <c r="A101" s="6">
        <v>4</v>
      </c>
    </row>
    <row r="102" spans="1:1" x14ac:dyDescent="0.25">
      <c r="A102" s="7">
        <v>4</v>
      </c>
    </row>
    <row r="103" spans="1:1" x14ac:dyDescent="0.25">
      <c r="A103" s="8">
        <v>3</v>
      </c>
    </row>
    <row r="104" spans="1:1" x14ac:dyDescent="0.25">
      <c r="A104" s="9">
        <v>4</v>
      </c>
    </row>
    <row r="105" spans="1:1" x14ac:dyDescent="0.25">
      <c r="A105" s="10">
        <v>3.8</v>
      </c>
    </row>
    <row r="106" spans="1:1" x14ac:dyDescent="0.25">
      <c r="A106" s="4" t="s">
        <v>28</v>
      </c>
    </row>
    <row r="107" spans="1:1" x14ac:dyDescent="0.25">
      <c r="A107" s="5">
        <v>4</v>
      </c>
    </row>
    <row r="108" spans="1:1" x14ac:dyDescent="0.25">
      <c r="A108" s="6">
        <v>3</v>
      </c>
    </row>
    <row r="109" spans="1:1" x14ac:dyDescent="0.25">
      <c r="A109" s="7">
        <v>4</v>
      </c>
    </row>
    <row r="110" spans="1:1" x14ac:dyDescent="0.25">
      <c r="A110" s="8">
        <v>3</v>
      </c>
    </row>
    <row r="111" spans="1:1" x14ac:dyDescent="0.25">
      <c r="A111" s="9">
        <v>5</v>
      </c>
    </row>
    <row r="112" spans="1:1" x14ac:dyDescent="0.25">
      <c r="A112" s="10">
        <v>3.8</v>
      </c>
    </row>
    <row r="113" spans="1:1" x14ac:dyDescent="0.25">
      <c r="A113" s="4" t="s">
        <v>26</v>
      </c>
    </row>
    <row r="114" spans="1:1" x14ac:dyDescent="0.25">
      <c r="A114" s="5">
        <v>4</v>
      </c>
    </row>
    <row r="115" spans="1:1" x14ac:dyDescent="0.25">
      <c r="A115" s="6">
        <v>4</v>
      </c>
    </row>
    <row r="116" spans="1:1" x14ac:dyDescent="0.25">
      <c r="A116" s="7">
        <v>4</v>
      </c>
    </row>
    <row r="117" spans="1:1" x14ac:dyDescent="0.25">
      <c r="A117" s="8">
        <v>2</v>
      </c>
    </row>
    <row r="118" spans="1:1" x14ac:dyDescent="0.25">
      <c r="A118" s="9">
        <v>4</v>
      </c>
    </row>
    <row r="119" spans="1:1" x14ac:dyDescent="0.25">
      <c r="A119" s="10">
        <v>3.6</v>
      </c>
    </row>
    <row r="120" spans="1:1" x14ac:dyDescent="0.25">
      <c r="A120" s="4" t="s">
        <v>19</v>
      </c>
    </row>
    <row r="121" spans="1:1" x14ac:dyDescent="0.25">
      <c r="A121" s="5">
        <v>3</v>
      </c>
    </row>
    <row r="122" spans="1:1" x14ac:dyDescent="0.25">
      <c r="A122" s="6">
        <v>4</v>
      </c>
    </row>
    <row r="123" spans="1:1" x14ac:dyDescent="0.25">
      <c r="A123" s="7">
        <v>4</v>
      </c>
    </row>
    <row r="124" spans="1:1" x14ac:dyDescent="0.25">
      <c r="A124" s="8">
        <v>4</v>
      </c>
    </row>
    <row r="125" spans="1:1" x14ac:dyDescent="0.25">
      <c r="A125" s="9">
        <v>5</v>
      </c>
    </row>
    <row r="126" spans="1:1" x14ac:dyDescent="0.25">
      <c r="A126" s="10">
        <v>4</v>
      </c>
    </row>
    <row r="127" spans="1:1" x14ac:dyDescent="0.25">
      <c r="A127" s="4" t="s">
        <v>18</v>
      </c>
    </row>
    <row r="128" spans="1:1" x14ac:dyDescent="0.25">
      <c r="A128" s="5">
        <v>3</v>
      </c>
    </row>
    <row r="129" spans="1:1" x14ac:dyDescent="0.25">
      <c r="A129" s="6">
        <v>4</v>
      </c>
    </row>
    <row r="130" spans="1:1" x14ac:dyDescent="0.25">
      <c r="A130" s="7">
        <v>4</v>
      </c>
    </row>
    <row r="131" spans="1:1" x14ac:dyDescent="0.25">
      <c r="A131" s="8">
        <v>3</v>
      </c>
    </row>
    <row r="132" spans="1:1" x14ac:dyDescent="0.25">
      <c r="A132" s="9">
        <v>4</v>
      </c>
    </row>
    <row r="133" spans="1:1" x14ac:dyDescent="0.25">
      <c r="A133" s="10">
        <v>3.6</v>
      </c>
    </row>
    <row r="134" spans="1:1" x14ac:dyDescent="0.25">
      <c r="A134" s="4" t="s">
        <v>31</v>
      </c>
    </row>
    <row r="135" spans="1:1" x14ac:dyDescent="0.25">
      <c r="A135" s="5" t="s">
        <v>31</v>
      </c>
    </row>
    <row r="136" spans="1:1" x14ac:dyDescent="0.25">
      <c r="A136" s="6" t="s">
        <v>31</v>
      </c>
    </row>
    <row r="137" spans="1:1" x14ac:dyDescent="0.25">
      <c r="A137" s="7" t="s">
        <v>31</v>
      </c>
    </row>
    <row r="138" spans="1:1" x14ac:dyDescent="0.25">
      <c r="A138" s="8" t="s">
        <v>31</v>
      </c>
    </row>
    <row r="139" spans="1:1" x14ac:dyDescent="0.25">
      <c r="A139" s="9" t="s">
        <v>31</v>
      </c>
    </row>
    <row r="140" spans="1:1" x14ac:dyDescent="0.25">
      <c r="A140" s="10" t="s">
        <v>31</v>
      </c>
    </row>
    <row r="141" spans="1:1" x14ac:dyDescent="0.25">
      <c r="A141" s="4" t="s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H4" sqref="H4"/>
    </sheetView>
  </sheetViews>
  <sheetFormatPr defaultRowHeight="15" x14ac:dyDescent="0.25"/>
  <cols>
    <col min="1" max="1" width="23.42578125" customWidth="1"/>
    <col min="2" max="2" width="21" customWidth="1"/>
    <col min="3" max="3" width="11.85546875" customWidth="1"/>
    <col min="4" max="4" width="25" customWidth="1"/>
    <col min="5" max="5" width="14.42578125" customWidth="1"/>
    <col min="6" max="6" width="11.85546875" customWidth="1"/>
    <col min="7" max="7" width="25.140625" customWidth="1"/>
    <col min="8" max="8" width="17.5703125" customWidth="1"/>
  </cols>
  <sheetData>
    <row r="1" spans="1:8" ht="18.75" x14ac:dyDescent="0.3">
      <c r="A1" s="1" t="s">
        <v>0</v>
      </c>
    </row>
    <row r="3" spans="1:8" x14ac:dyDescent="0.25">
      <c r="A3" t="s">
        <v>1</v>
      </c>
      <c r="B3" t="s">
        <v>2</v>
      </c>
      <c r="C3" t="s">
        <v>6</v>
      </c>
      <c r="D3" t="s">
        <v>3</v>
      </c>
      <c r="E3" t="s">
        <v>4</v>
      </c>
      <c r="F3" t="s">
        <v>5</v>
      </c>
      <c r="G3" t="s">
        <v>7</v>
      </c>
      <c r="H3" t="s">
        <v>34</v>
      </c>
    </row>
    <row r="4" spans="1:8" x14ac:dyDescent="0.25">
      <c r="A4" t="s">
        <v>8</v>
      </c>
      <c r="B4">
        <v>5</v>
      </c>
      <c r="C4">
        <v>4</v>
      </c>
      <c r="D4">
        <v>4</v>
      </c>
      <c r="E4">
        <v>4</v>
      </c>
      <c r="F4">
        <v>4</v>
      </c>
      <c r="G4" s="2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4.2</v>
      </c>
      <c r="H4" t="str">
        <f>IF(Таблица1[[#This Row],[Середній бал студента]]=MAX($G$4:$G$24),"лучший",IF(Таблица1[[#This Row],[Середній бал студента]]=MIN($G$4:$G$24),"худший",""))</f>
        <v/>
      </c>
    </row>
    <row r="5" spans="1:8" x14ac:dyDescent="0.25">
      <c r="A5" t="s">
        <v>9</v>
      </c>
      <c r="B5">
        <v>5</v>
      </c>
      <c r="C5">
        <v>4</v>
      </c>
      <c r="D5">
        <v>5</v>
      </c>
      <c r="E5">
        <v>4</v>
      </c>
      <c r="F5">
        <v>4</v>
      </c>
      <c r="G5" s="2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4.4000000000000004</v>
      </c>
      <c r="H5" t="str">
        <f>IF(Таблица1[[#This Row],[Середній бал студента]]=MAX($G$4:$G$24),"лучший",IF(Таблица1[[#This Row],[Середній бал студента]]=MIN($G$4:$G$24),"худший",""))</f>
        <v/>
      </c>
    </row>
    <row r="6" spans="1:8" x14ac:dyDescent="0.25">
      <c r="A6" t="s">
        <v>10</v>
      </c>
      <c r="B6">
        <v>3</v>
      </c>
      <c r="C6">
        <v>5</v>
      </c>
      <c r="D6">
        <v>5</v>
      </c>
      <c r="E6">
        <v>5</v>
      </c>
      <c r="F6">
        <v>5</v>
      </c>
      <c r="G6" s="2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4.5999999999999996</v>
      </c>
      <c r="H6" t="str">
        <f>IF(Таблица1[[#This Row],[Середній бал студента]]=MAX($G$4:$G$24),"лучший",IF(Таблица1[[#This Row],[Середній бал студента]]=MIN($G$4:$G$24),"худший",""))</f>
        <v/>
      </c>
    </row>
    <row r="7" spans="1:8" x14ac:dyDescent="0.25">
      <c r="A7" t="s">
        <v>11</v>
      </c>
      <c r="B7">
        <v>4</v>
      </c>
      <c r="C7">
        <v>3</v>
      </c>
      <c r="D7">
        <v>5</v>
      </c>
      <c r="E7">
        <v>5</v>
      </c>
      <c r="F7">
        <v>5</v>
      </c>
      <c r="G7" s="2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4.4000000000000004</v>
      </c>
      <c r="H7" t="str">
        <f>IF(Таблица1[[#This Row],[Середній бал студента]]=MAX($G$4:$G$24),"лучший",IF(Таблица1[[#This Row],[Середній бал студента]]=MIN($G$4:$G$24),"худший",""))</f>
        <v/>
      </c>
    </row>
    <row r="8" spans="1:8" x14ac:dyDescent="0.25">
      <c r="A8" t="s">
        <v>12</v>
      </c>
      <c r="B8">
        <v>4</v>
      </c>
      <c r="C8">
        <v>3</v>
      </c>
      <c r="D8">
        <v>3</v>
      </c>
      <c r="E8">
        <v>4</v>
      </c>
      <c r="F8">
        <v>5</v>
      </c>
      <c r="G8" s="2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3.8</v>
      </c>
      <c r="H8" t="str">
        <f>IF(Таблица1[[#This Row],[Середній бал студента]]=MAX($G$4:$G$24),"лучший",IF(Таблица1[[#This Row],[Середній бал студента]]=MIN($G$4:$G$24),"худший",""))</f>
        <v/>
      </c>
    </row>
    <row r="9" spans="1:8" x14ac:dyDescent="0.25">
      <c r="A9" t="s">
        <v>13</v>
      </c>
      <c r="B9">
        <v>4</v>
      </c>
      <c r="C9">
        <v>4</v>
      </c>
      <c r="D9">
        <v>3</v>
      </c>
      <c r="E9">
        <v>5</v>
      </c>
      <c r="F9">
        <v>4</v>
      </c>
      <c r="G9" s="2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4</v>
      </c>
      <c r="H9" t="str">
        <f>IF(Таблица1[[#This Row],[Середній бал студента]]=MAX($G$4:$G$24),"лучший",IF(Таблица1[[#This Row],[Середній бал студента]]=MIN($G$4:$G$24),"худший",""))</f>
        <v/>
      </c>
    </row>
    <row r="10" spans="1:8" x14ac:dyDescent="0.25">
      <c r="A10" t="s">
        <v>14</v>
      </c>
      <c r="B10">
        <v>4</v>
      </c>
      <c r="C10">
        <v>4</v>
      </c>
      <c r="D10">
        <v>4</v>
      </c>
      <c r="E10">
        <v>3</v>
      </c>
      <c r="F10">
        <v>4</v>
      </c>
      <c r="G10" s="2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3.8</v>
      </c>
      <c r="H10" t="str">
        <f>IF(Таблица1[[#This Row],[Середній бал студента]]=MAX($G$4:$G$24),"лучший",IF(Таблица1[[#This Row],[Середній бал студента]]=MIN($G$4:$G$24),"худший",""))</f>
        <v/>
      </c>
    </row>
    <row r="11" spans="1:8" x14ac:dyDescent="0.25">
      <c r="A11" t="s">
        <v>15</v>
      </c>
      <c r="B11">
        <v>4</v>
      </c>
      <c r="C11">
        <v>2</v>
      </c>
      <c r="D11">
        <v>4</v>
      </c>
      <c r="E11">
        <v>4</v>
      </c>
      <c r="F11">
        <v>3</v>
      </c>
      <c r="G11" s="2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3.4</v>
      </c>
      <c r="H11" t="str">
        <f>IF(Таблица1[[#This Row],[Середній бал студента]]=MAX($G$4:$G$24),"лучший",IF(Таблица1[[#This Row],[Середній бал студента]]=MIN($G$4:$G$24),"худший",""))</f>
        <v>худший</v>
      </c>
    </row>
    <row r="12" spans="1:8" x14ac:dyDescent="0.25">
      <c r="A12" t="s">
        <v>16</v>
      </c>
      <c r="B12">
        <v>2</v>
      </c>
      <c r="C12">
        <v>5</v>
      </c>
      <c r="D12">
        <v>4</v>
      </c>
      <c r="E12">
        <v>4</v>
      </c>
      <c r="F12">
        <v>3</v>
      </c>
      <c r="G12" s="2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3.6</v>
      </c>
      <c r="H12" t="str">
        <f>IF(Таблица1[[#This Row],[Середній бал студента]]=MAX($G$4:$G$24),"лучший",IF(Таблица1[[#This Row],[Середній бал студента]]=MIN($G$4:$G$24),"худший",""))</f>
        <v/>
      </c>
    </row>
    <row r="13" spans="1:8" x14ac:dyDescent="0.25">
      <c r="A13" t="s">
        <v>17</v>
      </c>
      <c r="B13">
        <v>3</v>
      </c>
      <c r="C13">
        <v>5</v>
      </c>
      <c r="D13">
        <v>4</v>
      </c>
      <c r="E13">
        <v>3</v>
      </c>
      <c r="F13">
        <v>3</v>
      </c>
      <c r="G13" s="2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3.6</v>
      </c>
      <c r="H13" t="str">
        <f>IF(Таблица1[[#This Row],[Середній бал студента]]=MAX($G$4:$G$24),"лучший",IF(Таблица1[[#This Row],[Середній бал студента]]=MIN($G$4:$G$24),"худший",""))</f>
        <v/>
      </c>
    </row>
    <row r="14" spans="1:8" x14ac:dyDescent="0.25">
      <c r="A14" t="s">
        <v>18</v>
      </c>
      <c r="B14">
        <v>3</v>
      </c>
      <c r="C14">
        <v>4</v>
      </c>
      <c r="D14">
        <v>4</v>
      </c>
      <c r="E14">
        <v>3</v>
      </c>
      <c r="F14">
        <v>4</v>
      </c>
      <c r="G14" s="2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3.6</v>
      </c>
      <c r="H14" t="str">
        <f>IF(Таблица1[[#This Row],[Середній бал студента]]=MAX($G$4:$G$24),"лучший",IF(Таблица1[[#This Row],[Середній бал студента]]=MIN($G$4:$G$24),"худший",""))</f>
        <v/>
      </c>
    </row>
    <row r="15" spans="1:8" x14ac:dyDescent="0.25">
      <c r="A15" t="s">
        <v>19</v>
      </c>
      <c r="B15">
        <v>3</v>
      </c>
      <c r="C15">
        <v>4</v>
      </c>
      <c r="D15">
        <v>4</v>
      </c>
      <c r="E15">
        <v>4</v>
      </c>
      <c r="F15">
        <v>5</v>
      </c>
      <c r="G15" s="2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4</v>
      </c>
      <c r="H15" t="str">
        <f>IF(Таблица1[[#This Row],[Середній бал студента]]=MAX($G$4:$G$24),"лучший",IF(Таблица1[[#This Row],[Середній бал студента]]=MIN($G$4:$G$24),"худший",""))</f>
        <v/>
      </c>
    </row>
    <row r="16" spans="1:8" x14ac:dyDescent="0.25">
      <c r="A16" t="s">
        <v>20</v>
      </c>
      <c r="B16">
        <v>3</v>
      </c>
      <c r="C16">
        <v>3</v>
      </c>
      <c r="D16">
        <v>5</v>
      </c>
      <c r="E16">
        <v>4</v>
      </c>
      <c r="F16">
        <v>3</v>
      </c>
      <c r="G16" s="2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3.6</v>
      </c>
      <c r="H16" t="str">
        <f>IF(Таблица1[[#This Row],[Середній бал студента]]=MAX($G$4:$G$24),"лучший",IF(Таблица1[[#This Row],[Середній бал студента]]=MIN($G$4:$G$24),"худший",""))</f>
        <v/>
      </c>
    </row>
    <row r="17" spans="1:8" x14ac:dyDescent="0.25">
      <c r="A17" t="s">
        <v>21</v>
      </c>
      <c r="B17">
        <v>5</v>
      </c>
      <c r="C17">
        <v>4</v>
      </c>
      <c r="D17">
        <v>5</v>
      </c>
      <c r="E17">
        <v>4</v>
      </c>
      <c r="F17">
        <v>5</v>
      </c>
      <c r="G17" s="2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4.5999999999999996</v>
      </c>
      <c r="H17" t="str">
        <f>IF(Таблица1[[#This Row],[Середній бал студента]]=MAX($G$4:$G$24),"лучший",IF(Таблица1[[#This Row],[Середній бал студента]]=MIN($G$4:$G$24),"худший",""))</f>
        <v/>
      </c>
    </row>
    <row r="18" spans="1:8" x14ac:dyDescent="0.25">
      <c r="A18" t="s">
        <v>33</v>
      </c>
      <c r="B18">
        <v>5</v>
      </c>
      <c r="C18">
        <v>5</v>
      </c>
      <c r="D18">
        <v>5</v>
      </c>
      <c r="E18">
        <v>5</v>
      </c>
      <c r="F18">
        <v>5</v>
      </c>
      <c r="G18" s="2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5</v>
      </c>
      <c r="H18" t="str">
        <f>IF(Таблица1[[#This Row],[Середній бал студента]]=MAX($G$4:$G$24),"лучший",IF(Таблица1[[#This Row],[Середній бал студента]]=MIN($G$4:$G$24),"худший",""))</f>
        <v>лучший</v>
      </c>
    </row>
    <row r="19" spans="1:8" x14ac:dyDescent="0.25">
      <c r="A19" t="s">
        <v>23</v>
      </c>
      <c r="B19">
        <v>5</v>
      </c>
      <c r="C19">
        <v>3</v>
      </c>
      <c r="D19">
        <v>3</v>
      </c>
      <c r="E19">
        <v>5</v>
      </c>
      <c r="F19">
        <v>4</v>
      </c>
      <c r="G19" s="2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4</v>
      </c>
      <c r="H19" t="str">
        <f>IF(Таблица1[[#This Row],[Середній бал студента]]=MAX($G$4:$G$24),"лучший",IF(Таблица1[[#This Row],[Середній бал студента]]=MIN($G$4:$G$24),"худший",""))</f>
        <v/>
      </c>
    </row>
    <row r="20" spans="1:8" x14ac:dyDescent="0.25">
      <c r="A20" t="s">
        <v>24</v>
      </c>
      <c r="B20">
        <v>5</v>
      </c>
      <c r="C20">
        <v>5</v>
      </c>
      <c r="D20">
        <v>4</v>
      </c>
      <c r="E20">
        <v>5</v>
      </c>
      <c r="F20">
        <v>3</v>
      </c>
      <c r="G20" s="2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4.4000000000000004</v>
      </c>
      <c r="H20" t="str">
        <f>IF(Таблица1[[#This Row],[Середній бал студента]]=MAX($G$4:$G$24),"лучший",IF(Таблица1[[#This Row],[Середній бал студента]]=MIN($G$4:$G$24),"худший",""))</f>
        <v/>
      </c>
    </row>
    <row r="21" spans="1:8" x14ac:dyDescent="0.25">
      <c r="A21" t="s">
        <v>25</v>
      </c>
      <c r="B21">
        <v>4</v>
      </c>
      <c r="C21">
        <v>4</v>
      </c>
      <c r="D21">
        <v>3</v>
      </c>
      <c r="E21">
        <v>5</v>
      </c>
      <c r="F21">
        <v>3</v>
      </c>
      <c r="G21" s="2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3.8</v>
      </c>
      <c r="H21" t="str">
        <f>IF(Таблица1[[#This Row],[Середній бал студента]]=MAX($G$4:$G$24),"лучший",IF(Таблица1[[#This Row],[Середній бал студента]]=MIN($G$4:$G$24),"худший",""))</f>
        <v/>
      </c>
    </row>
    <row r="22" spans="1:8" x14ac:dyDescent="0.25">
      <c r="A22" t="s">
        <v>26</v>
      </c>
      <c r="B22">
        <v>4</v>
      </c>
      <c r="C22">
        <v>4</v>
      </c>
      <c r="D22">
        <v>4</v>
      </c>
      <c r="E22">
        <v>2</v>
      </c>
      <c r="F22">
        <v>4</v>
      </c>
      <c r="G22" s="2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3.6</v>
      </c>
      <c r="H22" t="str">
        <f>IF(Таблица1[[#This Row],[Середній бал студента]]=MAX($G$4:$G$24),"лучший",IF(Таблица1[[#This Row],[Середній бал студента]]=MIN($G$4:$G$24),"худший",""))</f>
        <v/>
      </c>
    </row>
    <row r="23" spans="1:8" x14ac:dyDescent="0.25">
      <c r="A23" t="s">
        <v>27</v>
      </c>
      <c r="B23">
        <v>3</v>
      </c>
      <c r="C23">
        <v>4</v>
      </c>
      <c r="D23">
        <v>5</v>
      </c>
      <c r="E23">
        <v>3</v>
      </c>
      <c r="F23">
        <v>4</v>
      </c>
      <c r="G23" s="2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3.8</v>
      </c>
      <c r="H23" t="str">
        <f>IF(Таблица1[[#This Row],[Середній бал студента]]=MAX($G$4:$G$24),"лучший",IF(Таблица1[[#This Row],[Середній бал студента]]=MIN($G$4:$G$24),"худший",""))</f>
        <v/>
      </c>
    </row>
    <row r="24" spans="1:8" x14ac:dyDescent="0.25">
      <c r="A24" t="s">
        <v>28</v>
      </c>
      <c r="B24">
        <v>4</v>
      </c>
      <c r="C24">
        <v>3</v>
      </c>
      <c r="D24">
        <v>4</v>
      </c>
      <c r="E24">
        <v>3</v>
      </c>
      <c r="F24">
        <v>5</v>
      </c>
      <c r="G24" s="2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3.8</v>
      </c>
      <c r="H24" t="str">
        <f>IF(Таблица1[[#This Row],[Середній бал студента]]=MAX($G$4:$G$24),"лучший",IF(Таблица1[[#This Row],[Середній бал студента]]=MIN($G$4:$G$24),"худший",""))</f>
        <v/>
      </c>
    </row>
    <row r="25" spans="1:8" x14ac:dyDescent="0.25">
      <c r="A25" t="s">
        <v>35</v>
      </c>
      <c r="B25">
        <f>SUBTOTAL(101,Таблица1[Вища математика])</f>
        <v>3.9047619047619047</v>
      </c>
      <c r="C25">
        <f>SUBTOTAL(101,Таблица1[Фінанси])</f>
        <v>3.9047619047619047</v>
      </c>
      <c r="D25">
        <f>SUBTOTAL(101,Таблица1[Інформаційні системи])</f>
        <v>4.1428571428571432</v>
      </c>
      <c r="E25">
        <f>SUBTOTAL(101,Таблица1[Маркетинг])</f>
        <v>4</v>
      </c>
      <c r="F25">
        <f>SUBTOTAL(101,Таблица1[Менеджмент])</f>
        <v>4.0476190476190474</v>
      </c>
    </row>
  </sheetData>
  <conditionalFormatting sqref="G4:G24">
    <cfRule type="cellIs" dxfId="1" priority="3" operator="equal">
      <formula>MIN($G$4:$G$24)</formula>
    </cfRule>
    <cfRule type="cellIs" dxfId="0" priority="4" operator="equal">
      <formula>MAX($G$4:$G$24)</formula>
    </cfRule>
  </conditionalFormatting>
  <pageMargins left="0.7" right="0.7" top="0.75" bottom="0.75" header="0.3" footer="0.3"/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Лист4</vt:lpstr>
      <vt:lpstr>Лист5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Elena</cp:lastModifiedBy>
  <dcterms:created xsi:type="dcterms:W3CDTF">2013-12-22T12:50:22Z</dcterms:created>
  <dcterms:modified xsi:type="dcterms:W3CDTF">2013-12-22T18:19:53Z</dcterms:modified>
</cp:coreProperties>
</file>