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80" windowHeight="11055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Лист1!$E$71</definedName>
    <definedName name="OLE_LINK2" localSheetId="0">Лист1!$F$31</definedName>
    <definedName name="хрень">Лист1!$A$1</definedName>
  </definedName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4" i="1"/>
</calcChain>
</file>

<file path=xl/sharedStrings.xml><?xml version="1.0" encoding="utf-8"?>
<sst xmlns="http://schemas.openxmlformats.org/spreadsheetml/2006/main" count="610" uniqueCount="353">
  <si>
    <t xml:space="preserve">     20А – 18х1</t>
  </si>
  <si>
    <t>Болт М20х90.23.14Х17Н2</t>
  </si>
  <si>
    <t>0611.15.1.183.71.04</t>
  </si>
  <si>
    <t>Болт М20х90.36</t>
  </si>
  <si>
    <t>ГОСТ 7798-70</t>
  </si>
  <si>
    <t>Вал насоса</t>
  </si>
  <si>
    <t>В-6919</t>
  </si>
  <si>
    <t>Н 529.04.002</t>
  </si>
  <si>
    <t>Вал секции</t>
  </si>
  <si>
    <t>Н 529.03.100</t>
  </si>
  <si>
    <t xml:space="preserve">Вал промежуточный </t>
  </si>
  <si>
    <t>Н 530.06.000</t>
  </si>
  <si>
    <t xml:space="preserve">Вал трансмиссии </t>
  </si>
  <si>
    <t>Н 530.03.101</t>
  </si>
  <si>
    <t xml:space="preserve">Вал верхний </t>
  </si>
  <si>
    <t>Н 530.07.000.01</t>
  </si>
  <si>
    <t>Вал верхний</t>
  </si>
  <si>
    <t>Н 529.01.002.01</t>
  </si>
  <si>
    <r>
      <t xml:space="preserve">Верхний вал трансмиссии </t>
    </r>
    <r>
      <rPr>
        <sz val="10"/>
        <color theme="1"/>
        <rFont val="Times New Roman"/>
        <family val="1"/>
        <charset val="204"/>
      </rPr>
      <t>(В-6998)</t>
    </r>
  </si>
  <si>
    <t>Вал привода</t>
  </si>
  <si>
    <t>Н 529.01.002</t>
  </si>
  <si>
    <t>Вкладыш р/м (Д-21365)</t>
  </si>
  <si>
    <t xml:space="preserve">Н 530.04.500 </t>
  </si>
  <si>
    <t>Вкладыш р/м (Д-18441)</t>
  </si>
  <si>
    <t>Н 530.04.500-01</t>
  </si>
  <si>
    <t>6000-00</t>
  </si>
  <si>
    <t>Вкладыш р/м (Д-18447/1) в секции</t>
  </si>
  <si>
    <t xml:space="preserve">Н 530.03.300 </t>
  </si>
  <si>
    <t>Вкладыш</t>
  </si>
  <si>
    <t>Д-6859</t>
  </si>
  <si>
    <t xml:space="preserve">Втулка </t>
  </si>
  <si>
    <t>Н 840.01.005</t>
  </si>
  <si>
    <t>Втулка защитная</t>
  </si>
  <si>
    <t>Н 840.02.002</t>
  </si>
  <si>
    <t>Г-6975/1</t>
  </si>
  <si>
    <t>Втулка облицовочная</t>
  </si>
  <si>
    <t>Г-6924</t>
  </si>
  <si>
    <t>Втулка распорная</t>
  </si>
  <si>
    <t>Н 840.01.013</t>
  </si>
  <si>
    <t>Гайка 2М20.40</t>
  </si>
  <si>
    <t>0611.15.11.009.71.02</t>
  </si>
  <si>
    <t>Гайка М20.5</t>
  </si>
  <si>
    <t>ГОСТ 5915-70</t>
  </si>
  <si>
    <t xml:space="preserve">Гайка </t>
  </si>
  <si>
    <t>Д-7024</t>
  </si>
  <si>
    <t>Д-7025</t>
  </si>
  <si>
    <t>Гайка М60*2 верхнего вала</t>
  </si>
  <si>
    <t>Д-6999</t>
  </si>
  <si>
    <t>Гайка круглая</t>
  </si>
  <si>
    <t>Д-6926</t>
  </si>
  <si>
    <t>Д-6925</t>
  </si>
  <si>
    <t>Колесо рабочее</t>
  </si>
  <si>
    <t>Б-6851з</t>
  </si>
  <si>
    <t>Кольцо защитное</t>
  </si>
  <si>
    <t>Г-6854</t>
  </si>
  <si>
    <t xml:space="preserve">Корпус </t>
  </si>
  <si>
    <t>Н 529.02.000</t>
  </si>
  <si>
    <t>Корпус насоса</t>
  </si>
  <si>
    <t>Н 529.04.200</t>
  </si>
  <si>
    <t>Б-21400</t>
  </si>
  <si>
    <t>Б-21413</t>
  </si>
  <si>
    <t>Корпус опорный</t>
  </si>
  <si>
    <t>Н 529.02.011</t>
  </si>
  <si>
    <t>Крестовина</t>
  </si>
  <si>
    <t>В-21403/1з</t>
  </si>
  <si>
    <t>Крестовина в сборе</t>
  </si>
  <si>
    <t>Н 529.10.000</t>
  </si>
  <si>
    <t>Крестовина Б-21411</t>
  </si>
  <si>
    <t>Н 529.10.000-01</t>
  </si>
  <si>
    <t xml:space="preserve">Крестовина </t>
  </si>
  <si>
    <t>Б-6860</t>
  </si>
  <si>
    <t>Крышка сальника</t>
  </si>
  <si>
    <t>Д-6857</t>
  </si>
  <si>
    <t>1000-00</t>
  </si>
  <si>
    <t>Маслоуказатель</t>
  </si>
  <si>
    <t>Г-11008.02</t>
  </si>
  <si>
    <t xml:space="preserve">Муфта </t>
  </si>
  <si>
    <t>Н 529.01.300</t>
  </si>
  <si>
    <t>Муфта  вала</t>
  </si>
  <si>
    <t>Г-6974</t>
  </si>
  <si>
    <t>Обтекатель корпуса</t>
  </si>
  <si>
    <t>В-21412</t>
  </si>
  <si>
    <t>В-21401</t>
  </si>
  <si>
    <t>1500-00</t>
  </si>
  <si>
    <t>Обтекатель крестовины</t>
  </si>
  <si>
    <t>В-21402з</t>
  </si>
  <si>
    <t xml:space="preserve">Палец </t>
  </si>
  <si>
    <t>Н 840.01.012</t>
  </si>
  <si>
    <t>Пальцевая муфта упругая</t>
  </si>
  <si>
    <t>Н 530.01.300-СБ</t>
  </si>
  <si>
    <t>Патрубок (1400мм) труба верхняя Б-6979</t>
  </si>
  <si>
    <t>Н 530.02.000</t>
  </si>
  <si>
    <t>Патрубок (1300мм) труба нижняя Б-6983</t>
  </si>
  <si>
    <t>Н 530.03.210</t>
  </si>
  <si>
    <r>
      <t xml:space="preserve">Патрубок (2300мм) </t>
    </r>
    <r>
      <rPr>
        <sz val="11"/>
        <color theme="1"/>
        <rFont val="TimesET"/>
      </rPr>
      <t>труба средняя</t>
    </r>
    <r>
      <rPr>
        <sz val="11"/>
        <color theme="1"/>
        <rFont val="Times New Roman"/>
        <family val="1"/>
        <charset val="204"/>
      </rPr>
      <t xml:space="preserve"> Б-6981</t>
    </r>
  </si>
  <si>
    <t>Н 530.03.210-01</t>
  </si>
  <si>
    <t>Патрубок</t>
  </si>
  <si>
    <t>Н 529.04.100</t>
  </si>
  <si>
    <t>Патрубок всасывающий</t>
  </si>
  <si>
    <t>В-6855</t>
  </si>
  <si>
    <t>Н 531.04.000</t>
  </si>
  <si>
    <t>Н 531.05.000</t>
  </si>
  <si>
    <t>Подшипник</t>
  </si>
  <si>
    <t>Полумуфта насоса</t>
  </si>
  <si>
    <t>Г-6864</t>
  </si>
  <si>
    <t>Полумуфта э/дв</t>
  </si>
  <si>
    <t>Г-6864-01</t>
  </si>
  <si>
    <t>Прокладка</t>
  </si>
  <si>
    <t>Н 529.00.001</t>
  </si>
  <si>
    <t>Н 529.00.001.01</t>
  </si>
  <si>
    <t>Секция</t>
  </si>
  <si>
    <t>В-9138</t>
  </si>
  <si>
    <t>Сетка</t>
  </si>
  <si>
    <t>В-6927</t>
  </si>
  <si>
    <t xml:space="preserve">Тройник </t>
  </si>
  <si>
    <t>Г-6999</t>
  </si>
  <si>
    <t xml:space="preserve">Труба </t>
  </si>
  <si>
    <t>Г-6988</t>
  </si>
  <si>
    <t>Г-9526</t>
  </si>
  <si>
    <t>Г-9527</t>
  </si>
  <si>
    <t>Труба секции</t>
  </si>
  <si>
    <t>Н 529.03.200</t>
  </si>
  <si>
    <t xml:space="preserve">Труба нижняя </t>
  </si>
  <si>
    <t>Н 529.05.000</t>
  </si>
  <si>
    <t>Трубопровод (2280 мм)</t>
  </si>
  <si>
    <t>Н529.07.000</t>
  </si>
  <si>
    <t xml:space="preserve">Фонарь </t>
  </si>
  <si>
    <t>Н 840.01.004</t>
  </si>
  <si>
    <t>Шпилька М20х60.66</t>
  </si>
  <si>
    <t>0611.15.2.07.05.01.</t>
  </si>
  <si>
    <t xml:space="preserve">    20А – 18х3</t>
  </si>
  <si>
    <t>Болт М 20х70.36</t>
  </si>
  <si>
    <t>ГОСТ7798-70(20х70)</t>
  </si>
  <si>
    <t>Болт М 20х90.36</t>
  </si>
  <si>
    <t>ГОСТ7798-70(20х90)</t>
  </si>
  <si>
    <t xml:space="preserve">Н 530.07.000 </t>
  </si>
  <si>
    <r>
      <t>Вал верхний (</t>
    </r>
    <r>
      <rPr>
        <sz val="9"/>
        <color theme="1"/>
        <rFont val="Times New Roman"/>
        <family val="1"/>
        <charset val="204"/>
      </rPr>
      <t>В-11094)1385мм</t>
    </r>
  </si>
  <si>
    <t xml:space="preserve">Н 530.01.014 </t>
  </si>
  <si>
    <r>
      <t xml:space="preserve">Вал верхний </t>
    </r>
    <r>
      <rPr>
        <sz val="9"/>
        <color theme="1"/>
        <rFont val="Times New Roman"/>
        <family val="1"/>
        <charset val="204"/>
      </rPr>
      <t>1315 мм с 2002 г</t>
    </r>
  </si>
  <si>
    <t xml:space="preserve">Н 530.01.014-01 </t>
  </si>
  <si>
    <t>Вал  промежуточный</t>
  </si>
  <si>
    <t xml:space="preserve">Н 530.06.000 </t>
  </si>
  <si>
    <r>
      <t xml:space="preserve">Вал  промежут.  </t>
    </r>
    <r>
      <rPr>
        <sz val="9"/>
        <color theme="1"/>
        <rFont val="Times New Roman"/>
        <family val="1"/>
        <charset val="204"/>
      </rPr>
      <t>1385 мм</t>
    </r>
  </si>
  <si>
    <t xml:space="preserve">Н 530.00.001 </t>
  </si>
  <si>
    <r>
      <t>Вал  промежут.</t>
    </r>
    <r>
      <rPr>
        <sz val="9"/>
        <color theme="1"/>
        <rFont val="Times New Roman"/>
        <family val="1"/>
        <charset val="204"/>
      </rPr>
      <t>1660 мм с 02г.</t>
    </r>
  </si>
  <si>
    <t>Н 530.00.001-01</t>
  </si>
  <si>
    <t>Н 530.05.000</t>
  </si>
  <si>
    <r>
      <t xml:space="preserve">Вал насоса    </t>
    </r>
    <r>
      <rPr>
        <sz val="9"/>
        <color theme="1"/>
        <rFont val="Times New Roman"/>
        <family val="1"/>
        <charset val="204"/>
      </rPr>
      <t>2056 мм</t>
    </r>
  </si>
  <si>
    <t>Н 530.04.016</t>
  </si>
  <si>
    <t>Вал  трансмиссии</t>
  </si>
  <si>
    <t xml:space="preserve">Н 530.03.101 </t>
  </si>
  <si>
    <r>
      <t xml:space="preserve">Вкладыш р/м( Д-18447/1) </t>
    </r>
    <r>
      <rPr>
        <sz val="9"/>
        <color theme="1"/>
        <rFont val="Times New Roman"/>
        <family val="1"/>
        <charset val="204"/>
      </rPr>
      <t>Ø135х100,110</t>
    </r>
  </si>
  <si>
    <t>Н 530.03.300</t>
  </si>
  <si>
    <r>
      <t xml:space="preserve">Вкладыш р/м( Д-18447/1) </t>
    </r>
    <r>
      <rPr>
        <sz val="9"/>
        <color theme="1"/>
        <rFont val="Times New Roman"/>
        <family val="1"/>
        <charset val="204"/>
      </rPr>
      <t>Ø135х100,110  Бр.</t>
    </r>
  </si>
  <si>
    <t>Н 530.03.300.01</t>
  </si>
  <si>
    <t>Вкладыш р/м ( Д-21365)</t>
  </si>
  <si>
    <t>Вкладыш р/м ( Д-18441)</t>
  </si>
  <si>
    <t xml:space="preserve">Вкладыш </t>
  </si>
  <si>
    <t>Д-21407</t>
  </si>
  <si>
    <t>Д-10977</t>
  </si>
  <si>
    <t>Д-10978</t>
  </si>
  <si>
    <t>ГОСТ 5916.73</t>
  </si>
  <si>
    <t>Гайка 2М 20х1,5.40</t>
  </si>
  <si>
    <t>0611.15.11.009.71.01</t>
  </si>
  <si>
    <t>Гайка М16-6Н.5</t>
  </si>
  <si>
    <t>ГОСТ 5915-70(М16)</t>
  </si>
  <si>
    <t>ГОСТ 5915-70(М20)</t>
  </si>
  <si>
    <t>Гайка вала</t>
  </si>
  <si>
    <t>Д-7045</t>
  </si>
  <si>
    <t>Заклепка 2х6,37</t>
  </si>
  <si>
    <t>ГОСТ 10299-80(6,37)</t>
  </si>
  <si>
    <t>Кольцо</t>
  </si>
  <si>
    <t>Д-8298</t>
  </si>
  <si>
    <t>Кольцо подшипника</t>
  </si>
  <si>
    <t>Д-8297</t>
  </si>
  <si>
    <t>Контргайка 15</t>
  </si>
  <si>
    <t>Н 530.03.012</t>
  </si>
  <si>
    <t>Корпус насоса (верхний)</t>
  </si>
  <si>
    <t xml:space="preserve">Н 529.04.200 </t>
  </si>
  <si>
    <t>Корпус насоса (нижний)</t>
  </si>
  <si>
    <t xml:space="preserve">Н 530.11.000 </t>
  </si>
  <si>
    <t>Корпус насоса (средний)</t>
  </si>
  <si>
    <t>Н 530.09.000</t>
  </si>
  <si>
    <t>Корпус</t>
  </si>
  <si>
    <t>Н 530.01.000</t>
  </si>
  <si>
    <t>Корпус пяты</t>
  </si>
  <si>
    <t>В-10996</t>
  </si>
  <si>
    <t>Муфта</t>
  </si>
  <si>
    <t>Н 530.01.300</t>
  </si>
  <si>
    <t>Муфта вала</t>
  </si>
  <si>
    <t>Набивка сквозного плетения</t>
  </si>
  <si>
    <t xml:space="preserve"> ХБП 13х13</t>
  </si>
  <si>
    <t>ГОСТ 5152-84</t>
  </si>
  <si>
    <t>Г-21401</t>
  </si>
  <si>
    <t>Н 530.02.000.01</t>
  </si>
  <si>
    <t>Н 840.00.001</t>
  </si>
  <si>
    <t>Пробка G3/4-В</t>
  </si>
  <si>
    <t>0611.15.6.80.17.05</t>
  </si>
  <si>
    <t>Резервуар для  масла с камерой охлаждения</t>
  </si>
  <si>
    <t>Б-6905з</t>
  </si>
  <si>
    <t>Секция в сборе</t>
  </si>
  <si>
    <t>В-9138СБ</t>
  </si>
  <si>
    <t>Г-6927</t>
  </si>
  <si>
    <t>Труба</t>
  </si>
  <si>
    <t>Д-18898</t>
  </si>
  <si>
    <t>Труба нижняя</t>
  </si>
  <si>
    <t>Н 529.05.000-01</t>
  </si>
  <si>
    <t>Трубка защитная</t>
  </si>
  <si>
    <t>Д-7033</t>
  </si>
  <si>
    <t>Трубопровод</t>
  </si>
  <si>
    <t>Н 529.06.000</t>
  </si>
  <si>
    <t>Н 840.01.500</t>
  </si>
  <si>
    <t>Шпилька М16х70.66.40</t>
  </si>
  <si>
    <t>0611.15.2.18.08.01</t>
  </si>
  <si>
    <t>Шпилька М20х60.66.40</t>
  </si>
  <si>
    <t>0611.15.2.19.05.01</t>
  </si>
  <si>
    <t>Шпонка</t>
  </si>
  <si>
    <t>Д-10984</t>
  </si>
  <si>
    <t>Д-10982</t>
  </si>
  <si>
    <t>Верхний вал трансмиссии (В-6998)</t>
  </si>
  <si>
    <t>Патрубок (2300мм) труба средняя Б-6981</t>
  </si>
  <si>
    <t>Вал верхний (В-11094)1385мм</t>
  </si>
  <si>
    <t>Вал верхний 1315 мм с 2002 г</t>
  </si>
  <si>
    <t>Вал  промежут.  1385 мм</t>
  </si>
  <si>
    <t>Вал  промежут.1660 мм с 02г.</t>
  </si>
  <si>
    <t>Вал насоса    2056 мм</t>
  </si>
  <si>
    <t>Вкладыш р/м( Д-18447/1) Ø135х100,110</t>
  </si>
  <si>
    <t>Вкладыш р/м( Д-18447/1) Ø135х100,110  Бр.</t>
  </si>
  <si>
    <t>0</t>
  </si>
  <si>
    <t>1777000-00</t>
  </si>
  <si>
    <t>600000-00</t>
  </si>
  <si>
    <t>672500-00</t>
  </si>
  <si>
    <t>267000-00</t>
  </si>
  <si>
    <t>638500-00</t>
  </si>
  <si>
    <t>204000-00</t>
  </si>
  <si>
    <t>107000-00</t>
  </si>
  <si>
    <t>5147500-00</t>
  </si>
  <si>
    <t>1243000-00</t>
  </si>
  <si>
    <t>472500-00</t>
  </si>
  <si>
    <t>3753000-00</t>
  </si>
  <si>
    <t>1431000-00</t>
  </si>
  <si>
    <t>1844000-00</t>
  </si>
  <si>
    <t>39000-00</t>
  </si>
  <si>
    <t>4230000-00</t>
  </si>
  <si>
    <t>764000-00</t>
  </si>
  <si>
    <t>6157000-00</t>
  </si>
  <si>
    <t>3500-00</t>
  </si>
  <si>
    <t>4000-00</t>
  </si>
  <si>
    <t>1082400-00</t>
  </si>
  <si>
    <t>886500-00</t>
  </si>
  <si>
    <t>319500-00</t>
  </si>
  <si>
    <t>97500-00</t>
  </si>
  <si>
    <t>94500-00</t>
  </si>
  <si>
    <t>5700000-00</t>
  </si>
  <si>
    <t>5000000-00</t>
  </si>
  <si>
    <t>6581000-00</t>
  </si>
  <si>
    <t>10850000-00</t>
  </si>
  <si>
    <t>14000-00</t>
  </si>
  <si>
    <t>34000-00</t>
  </si>
  <si>
    <t>8000-00</t>
  </si>
  <si>
    <t>509000-00</t>
  </si>
  <si>
    <t>1786500-00</t>
  </si>
  <si>
    <t>2747500-00</t>
  </si>
  <si>
    <t>429000-00</t>
  </si>
  <si>
    <t>1744500-00</t>
  </si>
  <si>
    <t>451000-00</t>
  </si>
  <si>
    <t>1706000-00</t>
  </si>
  <si>
    <t>473000-00</t>
  </si>
  <si>
    <t/>
  </si>
  <si>
    <t>528000-00</t>
  </si>
  <si>
    <t>542000-00</t>
  </si>
  <si>
    <t>614000-00</t>
  </si>
  <si>
    <t>675000-00</t>
  </si>
  <si>
    <t>289000-00</t>
  </si>
  <si>
    <t>225500-00</t>
  </si>
  <si>
    <t>658500-00</t>
  </si>
  <si>
    <t>608500-00</t>
  </si>
  <si>
    <t>19000-00</t>
  </si>
  <si>
    <t>22000-00</t>
  </si>
  <si>
    <t>102000-00</t>
  </si>
  <si>
    <t>94000-00</t>
  </si>
  <si>
    <t>56000-00</t>
  </si>
  <si>
    <t>27000-00</t>
  </si>
  <si>
    <t>24000-00</t>
  </si>
  <si>
    <t>1361500-00</t>
  </si>
  <si>
    <t>306000-00</t>
  </si>
  <si>
    <t>5500000-00</t>
  </si>
  <si>
    <t>2273000-00</t>
  </si>
  <si>
    <t>8764000-00</t>
  </si>
  <si>
    <t>1206000-00</t>
  </si>
  <si>
    <t>1940000-00</t>
  </si>
  <si>
    <t>1908500-00</t>
  </si>
  <si>
    <t>480000-00</t>
  </si>
  <si>
    <t>100000-00</t>
  </si>
  <si>
    <t>281000-00</t>
  </si>
  <si>
    <t>1884000-00</t>
  </si>
  <si>
    <t>502000-00</t>
  </si>
  <si>
    <t>150000-00</t>
  </si>
  <si>
    <t>211500-00</t>
  </si>
  <si>
    <t>30500-00</t>
  </si>
  <si>
    <t>1240000-00</t>
  </si>
  <si>
    <t>6925000-00</t>
  </si>
  <si>
    <t>6733500-00</t>
  </si>
  <si>
    <t>7292000-00</t>
  </si>
  <si>
    <t>3167000-00</t>
  </si>
  <si>
    <t>2389000-00</t>
  </si>
  <si>
    <t>2451000-00</t>
  </si>
  <si>
    <t>5356500-00</t>
  </si>
  <si>
    <t>1444500-00</t>
  </si>
  <si>
    <t>489500-00</t>
  </si>
  <si>
    <t>582000-00</t>
  </si>
  <si>
    <t>25000-00</t>
  </si>
  <si>
    <t>28000-00</t>
  </si>
  <si>
    <t>4356000-00</t>
  </si>
  <si>
    <t>486500-00</t>
  </si>
  <si>
    <t>78000-00</t>
  </si>
  <si>
    <t>31000-00</t>
  </si>
  <si>
    <t>42000-00</t>
  </si>
  <si>
    <t>2629000-00</t>
  </si>
  <si>
    <t>2891000-00</t>
  </si>
  <si>
    <t>96000-00</t>
  </si>
  <si>
    <t>193000-00</t>
  </si>
  <si>
    <t>2000-00</t>
  </si>
  <si>
    <t>1313500-00</t>
  </si>
  <si>
    <t>1367000-00</t>
  </si>
  <si>
    <t>1331000-00</t>
  </si>
  <si>
    <t>4139000-00</t>
  </si>
  <si>
    <t>2219500-00</t>
  </si>
  <si>
    <t>1632000-00</t>
  </si>
  <si>
    <t>394500-00</t>
  </si>
  <si>
    <t>208500-00</t>
  </si>
  <si>
    <t>500-00</t>
  </si>
  <si>
    <t>9000-00</t>
  </si>
  <si>
    <t>5000-00</t>
  </si>
  <si>
    <t>7000-00</t>
  </si>
  <si>
    <t>5936500-00</t>
  </si>
  <si>
    <t>9419500-00</t>
  </si>
  <si>
    <t>39513000-0</t>
  </si>
  <si>
    <t>3311500-00</t>
  </si>
  <si>
    <t>10000-00</t>
  </si>
  <si>
    <t>48000-00</t>
  </si>
  <si>
    <t>4817500-00</t>
  </si>
  <si>
    <t>14500-00</t>
  </si>
  <si>
    <t>1711500-00</t>
  </si>
  <si>
    <t>2576000-00</t>
  </si>
  <si>
    <t>1058500-00</t>
  </si>
  <si>
    <t>9151000-00</t>
  </si>
  <si>
    <t>175000-00</t>
  </si>
  <si>
    <t>73000-00</t>
  </si>
  <si>
    <t>130000-00</t>
  </si>
  <si>
    <t>2500-00</t>
  </si>
  <si>
    <t>12500-00</t>
  </si>
  <si>
    <t>22500-00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</si>
</sst>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ET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vertical="top" shrinkToFit="1"/>
    </xf>
    <xf numFmtId="0" fontId="2" fillId="0" borderId="2" xfId="0" applyFont="1" applyBorder="1" applyAlignment="1">
      <alignment vertical="top" shrinkToFit="1"/>
    </xf>
    <xf numFmtId="0" fontId="2" fillId="0" borderId="3" xfId="0" applyFont="1" applyBorder="1" applyAlignment="1">
      <alignment vertical="top" shrinkToFit="1"/>
    </xf>
    <xf numFmtId="0" fontId="3" fillId="0" borderId="4" xfId="0" applyFont="1" applyBorder="1" applyAlignment="1">
      <alignment vertical="top" shrinkToFit="1"/>
    </xf>
    <xf numFmtId="0" fontId="3" fillId="0" borderId="4" xfId="0" applyFont="1" applyBorder="1" applyAlignment="1">
      <alignment horizontal="center" vertical="top" shrinkToFit="1"/>
    </xf>
    <xf numFmtId="14" fontId="3" fillId="0" borderId="4" xfId="0" applyNumberFormat="1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14" fontId="3" fillId="0" borderId="5" xfId="0" applyNumberFormat="1" applyFont="1" applyBorder="1" applyAlignment="1">
      <alignment horizontal="center" vertical="top" shrinkToFit="1"/>
    </xf>
    <xf numFmtId="14" fontId="3" fillId="0" borderId="5" xfId="0" applyNumberFormat="1" applyFont="1" applyBorder="1" applyAlignment="1">
      <alignment vertical="top" shrinkToFit="1"/>
    </xf>
    <xf numFmtId="0" fontId="3" fillId="0" borderId="5" xfId="0" applyFont="1" applyBorder="1" applyAlignment="1">
      <alignment vertical="top" shrinkToFit="1"/>
    </xf>
    <xf numFmtId="0" fontId="3" fillId="0" borderId="6" xfId="0" applyFont="1" applyBorder="1" applyAlignment="1">
      <alignment vertical="top" shrinkToFit="1"/>
    </xf>
    <xf numFmtId="0" fontId="3" fillId="0" borderId="7" xfId="0" applyFont="1" applyBorder="1" applyAlignment="1">
      <alignment vertical="top" shrinkToFit="1"/>
    </xf>
    <xf numFmtId="0" fontId="3" fillId="0" borderId="7" xfId="0" applyFont="1" applyBorder="1" applyAlignment="1">
      <alignment horizontal="center" vertical="top" shrinkToFit="1"/>
    </xf>
    <xf numFmtId="14" fontId="3" fillId="0" borderId="7" xfId="0" applyNumberFormat="1" applyFont="1" applyBorder="1" applyAlignment="1">
      <alignment horizontal="center" vertical="top" shrinkToFit="1"/>
    </xf>
    <xf numFmtId="0" fontId="1" fillId="0" borderId="4" xfId="0" applyFont="1" applyBorder="1" applyAlignment="1">
      <alignment vertical="top" shrinkToFit="1"/>
    </xf>
    <xf numFmtId="14" fontId="3" fillId="0" borderId="4" xfId="0" applyNumberFormat="1" applyFont="1" applyBorder="1" applyAlignment="1">
      <alignment vertical="top" shrinkToFit="1"/>
    </xf>
    <xf numFmtId="14" fontId="3" fillId="0" borderId="7" xfId="0" applyNumberFormat="1" applyFont="1" applyBorder="1" applyAlignment="1">
      <alignment vertical="top" shrinkToFit="1"/>
    </xf>
    <xf numFmtId="0" fontId="6" fillId="0" borderId="4" xfId="0" applyFont="1" applyBorder="1" applyAlignment="1">
      <alignment vertical="top" shrinkToFit="1"/>
    </xf>
    <xf numFmtId="0" fontId="3" fillId="2" borderId="4" xfId="0" applyFont="1" applyFill="1" applyBorder="1" applyAlignment="1">
      <alignment vertical="top" shrinkToFit="1"/>
    </xf>
    <xf numFmtId="0" fontId="3" fillId="2" borderId="4" xfId="0" applyFont="1" applyFill="1" applyBorder="1" applyAlignment="1">
      <alignment horizontal="center" vertical="top" shrinkToFit="1"/>
    </xf>
    <xf numFmtId="0" fontId="3" fillId="3" borderId="4" xfId="0" applyFont="1" applyFill="1" applyBorder="1" applyAlignment="1">
      <alignment vertical="top" shrinkToFit="1"/>
    </xf>
    <xf numFmtId="0" fontId="3" fillId="3" borderId="4" xfId="0" applyFont="1" applyFill="1" applyBorder="1" applyAlignment="1">
      <alignment horizontal="center" vertical="top" shrinkToFit="1"/>
    </xf>
    <xf numFmtId="14" fontId="3" fillId="3" borderId="4" xfId="0" applyNumberFormat="1" applyFont="1" applyFill="1" applyBorder="1" applyAlignment="1">
      <alignment vertical="top" shrinkToFit="1"/>
    </xf>
    <xf numFmtId="14" fontId="3" fillId="3" borderId="5" xfId="0" applyNumberFormat="1" applyFont="1" applyFill="1" applyBorder="1" applyAlignment="1">
      <alignment horizontal="center" vertical="top" shrinkToFit="1"/>
    </xf>
    <xf numFmtId="14" fontId="3" fillId="2" borderId="4" xfId="0" applyNumberFormat="1" applyFont="1" applyFill="1" applyBorder="1" applyAlignment="1">
      <alignment horizontal="center" vertical="top" shrinkToFit="1"/>
    </xf>
    <xf numFmtId="0" fontId="3" fillId="2" borderId="5" xfId="0" applyFont="1" applyFill="1" applyBorder="1" applyAlignment="1">
      <alignment horizontal="center" vertical="top" shrinkToFit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42"/>
  <sheetViews>
    <sheetView tabSelected="1" topLeftCell="C1" workbookViewId="0">
      <selection activeCell="L4" sqref="L4"/>
    </sheetView>
  </sheetViews>
  <sheetFormatPr defaultRowHeight="18.75" x14ac:dyDescent="0.3"/>
  <cols>
    <col min="1" max="1" width="14.77734375" customWidth="1"/>
    <col min="4" max="4" width="31.33203125" customWidth="1"/>
    <col min="5" max="5" width="22.5546875" customWidth="1"/>
    <col min="6" max="6" width="10.5546875" customWidth="1"/>
    <col min="7" max="7" width="13" customWidth="1"/>
    <col min="11" max="11" width="26.44140625" bestFit="1" customWidth="1"/>
    <col min="12" max="12" width="11.6640625" bestFit="1" customWidth="1"/>
    <col min="13" max="13" width="12.6640625" customWidth="1"/>
  </cols>
  <sheetData>
    <row r="2" spans="4:12" ht="19.5" thickBot="1" x14ac:dyDescent="0.35"/>
    <row r="3" spans="4:12" ht="19.5" thickBot="1" x14ac:dyDescent="0.35">
      <c r="D3" s="1" t="s">
        <v>0</v>
      </c>
      <c r="E3" s="2"/>
      <c r="F3" s="2"/>
      <c r="G3" s="2"/>
      <c r="H3" s="2"/>
      <c r="I3" s="3"/>
    </row>
    <row r="4" spans="4:12" ht="19.5" thickBot="1" x14ac:dyDescent="0.35">
      <c r="D4" s="4" t="s">
        <v>1</v>
      </c>
      <c r="E4" s="4" t="s">
        <v>2</v>
      </c>
      <c r="F4" s="5" t="s">
        <v>258</v>
      </c>
      <c r="G4" s="6">
        <v>38338</v>
      </c>
      <c r="H4" s="4">
        <f>VLOOKUP($D4,$K$4:$L$400,2,0)</f>
        <v>0</v>
      </c>
      <c r="I4" s="7"/>
      <c r="K4" s="27" t="s">
        <v>1</v>
      </c>
    </row>
    <row r="5" spans="4:12" ht="19.5" thickBot="1" x14ac:dyDescent="0.35">
      <c r="D5" s="4" t="s">
        <v>3</v>
      </c>
      <c r="E5" s="4" t="s">
        <v>4</v>
      </c>
      <c r="F5" s="5" t="s">
        <v>259</v>
      </c>
      <c r="G5" s="6">
        <v>38338</v>
      </c>
      <c r="H5" s="4" t="str">
        <f>VLOOKUP($D5,$K$4:$L$400,2,0)</f>
        <v>6000-00</v>
      </c>
      <c r="I5" s="8">
        <v>40472</v>
      </c>
      <c r="K5" s="27" t="s">
        <v>3</v>
      </c>
      <c r="L5" t="s">
        <v>25</v>
      </c>
    </row>
    <row r="6" spans="4:12" ht="19.5" thickBot="1" x14ac:dyDescent="0.35">
      <c r="D6" s="4" t="s">
        <v>5</v>
      </c>
      <c r="E6" s="4" t="s">
        <v>6</v>
      </c>
      <c r="F6" s="5" t="s">
        <v>260</v>
      </c>
      <c r="G6" s="6">
        <v>38224</v>
      </c>
      <c r="H6" s="4" t="str">
        <f>VLOOKUP($D6,$K$4:$L$400,2,0)</f>
        <v>0</v>
      </c>
      <c r="I6" s="7"/>
      <c r="K6" s="27" t="s">
        <v>5</v>
      </c>
      <c r="L6" t="s">
        <v>228</v>
      </c>
    </row>
    <row r="7" spans="4:12" ht="19.5" thickBot="1" x14ac:dyDescent="0.35">
      <c r="D7" s="4" t="s">
        <v>5</v>
      </c>
      <c r="E7" s="4" t="s">
        <v>7</v>
      </c>
      <c r="F7" s="5" t="s">
        <v>261</v>
      </c>
      <c r="G7" s="6">
        <v>41236</v>
      </c>
      <c r="H7" s="4" t="str">
        <f>VLOOKUP($D7,$K$4:$L$400,2,0)</f>
        <v>0</v>
      </c>
      <c r="I7" s="9">
        <v>41422</v>
      </c>
      <c r="K7" s="27" t="s">
        <v>8</v>
      </c>
      <c r="L7" t="s">
        <v>228</v>
      </c>
    </row>
    <row r="8" spans="4:12" ht="19.5" thickBot="1" x14ac:dyDescent="0.35">
      <c r="D8" s="4" t="s">
        <v>8</v>
      </c>
      <c r="E8" s="4" t="s">
        <v>9</v>
      </c>
      <c r="F8" s="5" t="s">
        <v>262</v>
      </c>
      <c r="G8" s="6">
        <v>40828</v>
      </c>
      <c r="H8" s="4" t="str">
        <f>VLOOKUP($D8,$K$4:$L$400,2,0)</f>
        <v>0</v>
      </c>
      <c r="I8" s="10"/>
      <c r="K8" s="27" t="s">
        <v>10</v>
      </c>
      <c r="L8" t="s">
        <v>228</v>
      </c>
    </row>
    <row r="9" spans="4:12" ht="19.5" thickBot="1" x14ac:dyDescent="0.35">
      <c r="D9" s="4" t="s">
        <v>10</v>
      </c>
      <c r="E9" s="4" t="s">
        <v>11</v>
      </c>
      <c r="F9" s="5" t="s">
        <v>263</v>
      </c>
      <c r="G9" s="6">
        <v>38376</v>
      </c>
      <c r="H9" s="4" t="str">
        <f>VLOOKUP($D9,$K$4:$L$400,2,0)</f>
        <v>0</v>
      </c>
      <c r="I9" s="7"/>
      <c r="K9" s="27" t="s">
        <v>12</v>
      </c>
      <c r="L9" t="s">
        <v>228</v>
      </c>
    </row>
    <row r="10" spans="4:12" ht="19.5" thickBot="1" x14ac:dyDescent="0.35">
      <c r="D10" s="4" t="s">
        <v>12</v>
      </c>
      <c r="E10" s="4" t="s">
        <v>13</v>
      </c>
      <c r="F10" s="5" t="s">
        <v>264</v>
      </c>
      <c r="G10" s="6">
        <v>41516</v>
      </c>
      <c r="H10" s="4" t="str">
        <f>VLOOKUP($D10,$K$4:$L$400,2,0)</f>
        <v>0</v>
      </c>
      <c r="I10" s="7"/>
      <c r="K10" s="27" t="s">
        <v>14</v>
      </c>
      <c r="L10" t="s">
        <v>228</v>
      </c>
    </row>
    <row r="11" spans="4:12" ht="19.5" thickBot="1" x14ac:dyDescent="0.35">
      <c r="D11" s="4" t="s">
        <v>14</v>
      </c>
      <c r="E11" s="4" t="s">
        <v>15</v>
      </c>
      <c r="F11" s="5" t="s">
        <v>265</v>
      </c>
      <c r="G11" s="6">
        <v>38376</v>
      </c>
      <c r="H11" s="4" t="str">
        <f>VLOOKUP($D11,$K$4:$L$400,2,0)</f>
        <v>0</v>
      </c>
      <c r="I11" s="7"/>
      <c r="K11" s="27" t="s">
        <v>16</v>
      </c>
      <c r="L11" t="s">
        <v>228</v>
      </c>
    </row>
    <row r="12" spans="4:12" ht="19.5" thickBot="1" x14ac:dyDescent="0.35">
      <c r="D12" s="4" t="s">
        <v>16</v>
      </c>
      <c r="E12" s="4" t="s">
        <v>17</v>
      </c>
      <c r="F12" s="5" t="s">
        <v>266</v>
      </c>
      <c r="G12" s="6">
        <v>41102</v>
      </c>
      <c r="H12" s="4" t="str">
        <f>VLOOKUP($D12,$K$4:$L$400,2,0)</f>
        <v>0</v>
      </c>
      <c r="I12" s="7"/>
      <c r="K12" s="27" t="s">
        <v>219</v>
      </c>
      <c r="L12" t="s">
        <v>229</v>
      </c>
    </row>
    <row r="13" spans="4:12" ht="19.5" thickBot="1" x14ac:dyDescent="0.35">
      <c r="D13" s="11" t="s">
        <v>18</v>
      </c>
      <c r="E13" s="12" t="s">
        <v>20</v>
      </c>
      <c r="F13" s="13" t="s">
        <v>267</v>
      </c>
      <c r="G13" s="14">
        <v>38377</v>
      </c>
      <c r="H13" s="4" t="str">
        <f>VLOOKUP($D13,$K$4:$L$400,2,0)</f>
        <v>1777000-00</v>
      </c>
      <c r="I13" s="14">
        <v>39309</v>
      </c>
      <c r="K13" s="27" t="s">
        <v>19</v>
      </c>
      <c r="L13" t="s">
        <v>228</v>
      </c>
    </row>
    <row r="14" spans="4:12" ht="19.5" thickBot="1" x14ac:dyDescent="0.35">
      <c r="D14" s="15" t="s">
        <v>19</v>
      </c>
      <c r="E14" s="10"/>
      <c r="F14" s="7" t="s">
        <v>268</v>
      </c>
      <c r="G14" s="8"/>
      <c r="H14" s="4" t="str">
        <f>VLOOKUP($D14,$K$4:$L$400,2,0)</f>
        <v>0</v>
      </c>
      <c r="I14" s="8"/>
      <c r="K14" s="27" t="s">
        <v>21</v>
      </c>
      <c r="L14" t="s">
        <v>228</v>
      </c>
    </row>
    <row r="15" spans="4:12" ht="19.5" thickBot="1" x14ac:dyDescent="0.35">
      <c r="D15" s="19" t="s">
        <v>21</v>
      </c>
      <c r="E15" s="19" t="s">
        <v>22</v>
      </c>
      <c r="F15" s="20" t="s">
        <v>269</v>
      </c>
      <c r="G15" s="25">
        <v>41516</v>
      </c>
      <c r="H15" s="4" t="str">
        <f>VLOOKUP($D15,$K$4:$L$400,2,0)</f>
        <v>0</v>
      </c>
      <c r="I15" s="26"/>
      <c r="K15" s="27" t="s">
        <v>23</v>
      </c>
      <c r="L15" t="s">
        <v>230</v>
      </c>
    </row>
    <row r="16" spans="4:12" ht="19.5" thickBot="1" x14ac:dyDescent="0.35">
      <c r="D16" s="4" t="s">
        <v>23</v>
      </c>
      <c r="E16" s="4" t="s">
        <v>24</v>
      </c>
      <c r="F16" s="5" t="s">
        <v>270</v>
      </c>
      <c r="G16" s="6">
        <v>41431</v>
      </c>
      <c r="H16" s="4" t="str">
        <f>VLOOKUP($D16,$K$4:$L$400,2,0)</f>
        <v>600000-00</v>
      </c>
      <c r="I16" s="8">
        <v>41606</v>
      </c>
      <c r="K16" s="27" t="s">
        <v>26</v>
      </c>
      <c r="L16" t="s">
        <v>231</v>
      </c>
    </row>
    <row r="17" spans="4:12" ht="19.5" thickBot="1" x14ac:dyDescent="0.35">
      <c r="D17" s="4" t="s">
        <v>26</v>
      </c>
      <c r="E17" s="4" t="s">
        <v>27</v>
      </c>
      <c r="F17" s="5" t="s">
        <v>271</v>
      </c>
      <c r="G17" s="6">
        <v>41516</v>
      </c>
      <c r="H17" s="4" t="str">
        <f>VLOOKUP($D17,$K$4:$L$400,2,0)</f>
        <v>672500-00</v>
      </c>
      <c r="I17" s="8">
        <v>41606</v>
      </c>
      <c r="K17" s="27" t="s">
        <v>28</v>
      </c>
      <c r="L17" t="s">
        <v>228</v>
      </c>
    </row>
    <row r="18" spans="4:12" ht="19.5" thickBot="1" x14ac:dyDescent="0.35">
      <c r="D18" s="4" t="s">
        <v>28</v>
      </c>
      <c r="E18" s="4" t="s">
        <v>29</v>
      </c>
      <c r="F18" s="5" t="s">
        <v>272</v>
      </c>
      <c r="G18" s="6">
        <v>41333</v>
      </c>
      <c r="H18" s="4" t="str">
        <f>VLOOKUP($D18,$K$4:$L$400,2,0)</f>
        <v>0</v>
      </c>
      <c r="I18" s="7"/>
      <c r="K18" s="27" t="s">
        <v>30</v>
      </c>
      <c r="L18" t="s">
        <v>232</v>
      </c>
    </row>
    <row r="19" spans="4:12" ht="19.5" thickBot="1" x14ac:dyDescent="0.35">
      <c r="D19" s="4" t="s">
        <v>30</v>
      </c>
      <c r="E19" s="4" t="s">
        <v>31</v>
      </c>
      <c r="F19" s="4" t="s">
        <v>273</v>
      </c>
      <c r="G19" s="6">
        <v>40816</v>
      </c>
      <c r="H19" s="4" t="str">
        <f>VLOOKUP($D19,$K$4:$L$400,2,0)</f>
        <v>267000-00</v>
      </c>
      <c r="I19" s="9">
        <v>41346</v>
      </c>
      <c r="K19" s="27" t="s">
        <v>32</v>
      </c>
      <c r="L19" t="s">
        <v>233</v>
      </c>
    </row>
    <row r="20" spans="4:12" ht="19.5" thickBot="1" x14ac:dyDescent="0.35">
      <c r="D20" s="4" t="s">
        <v>32</v>
      </c>
      <c r="E20" s="4" t="s">
        <v>33</v>
      </c>
      <c r="F20" s="5" t="s">
        <v>274</v>
      </c>
      <c r="G20" s="6">
        <v>38642</v>
      </c>
      <c r="H20" s="4" t="str">
        <f>VLOOKUP($D20,$K$4:$L$400,2,0)</f>
        <v>638500-00</v>
      </c>
      <c r="I20" s="8">
        <v>39626</v>
      </c>
      <c r="K20" s="27" t="s">
        <v>35</v>
      </c>
      <c r="L20" t="s">
        <v>228</v>
      </c>
    </row>
    <row r="21" spans="4:12" ht="19.5" thickBot="1" x14ac:dyDescent="0.35">
      <c r="D21" s="4" t="s">
        <v>32</v>
      </c>
      <c r="E21" s="4" t="s">
        <v>34</v>
      </c>
      <c r="F21" s="5" t="s">
        <v>275</v>
      </c>
      <c r="G21" s="6">
        <v>41516</v>
      </c>
      <c r="H21" s="4" t="str">
        <f>VLOOKUP($D21,$K$4:$L$400,2,0)</f>
        <v>638500-00</v>
      </c>
      <c r="I21" s="7"/>
      <c r="K21" s="27" t="s">
        <v>37</v>
      </c>
      <c r="L21" t="s">
        <v>228</v>
      </c>
    </row>
    <row r="22" spans="4:12" ht="19.5" thickBot="1" x14ac:dyDescent="0.35">
      <c r="D22" s="4" t="s">
        <v>35</v>
      </c>
      <c r="E22" s="4" t="s">
        <v>36</v>
      </c>
      <c r="F22" s="5" t="s">
        <v>276</v>
      </c>
      <c r="G22" s="6">
        <v>41516</v>
      </c>
      <c r="H22" s="4" t="str">
        <f>VLOOKUP($D22,$K$4:$L$400,2,0)</f>
        <v>0</v>
      </c>
      <c r="I22" s="7"/>
      <c r="K22" s="27" t="s">
        <v>39</v>
      </c>
      <c r="L22" t="s">
        <v>228</v>
      </c>
    </row>
    <row r="23" spans="4:12" ht="19.5" thickBot="1" x14ac:dyDescent="0.35">
      <c r="D23" s="4" t="s">
        <v>37</v>
      </c>
      <c r="E23" s="4" t="s">
        <v>38</v>
      </c>
      <c r="F23" s="4" t="s">
        <v>277</v>
      </c>
      <c r="G23" s="6">
        <v>39626</v>
      </c>
      <c r="H23" s="4" t="str">
        <f>VLOOKUP($D23,$K$4:$L$400,2,0)</f>
        <v>0</v>
      </c>
      <c r="I23" s="7"/>
      <c r="K23" s="27" t="s">
        <v>41</v>
      </c>
      <c r="L23" t="s">
        <v>73</v>
      </c>
    </row>
    <row r="24" spans="4:12" ht="19.5" thickBot="1" x14ac:dyDescent="0.35">
      <c r="D24" s="4" t="s">
        <v>39</v>
      </c>
      <c r="E24" s="4" t="s">
        <v>40</v>
      </c>
      <c r="F24" s="5" t="s">
        <v>247</v>
      </c>
      <c r="G24" s="6">
        <v>38497</v>
      </c>
      <c r="H24" s="4" t="str">
        <f>VLOOKUP($D24,$K$4:$L$400,2,0)</f>
        <v>0</v>
      </c>
      <c r="I24" s="7"/>
      <c r="K24" s="27" t="s">
        <v>43</v>
      </c>
      <c r="L24" t="s">
        <v>228</v>
      </c>
    </row>
    <row r="25" spans="4:12" ht="19.5" thickBot="1" x14ac:dyDescent="0.35">
      <c r="D25" s="4" t="s">
        <v>41</v>
      </c>
      <c r="E25" s="4" t="s">
        <v>42</v>
      </c>
      <c r="F25" s="5" t="s">
        <v>278</v>
      </c>
      <c r="G25" s="6">
        <v>38338</v>
      </c>
      <c r="H25" s="4" t="str">
        <f>VLOOKUP($D25,$K$4:$L$400,2,0)</f>
        <v>1000-00</v>
      </c>
      <c r="I25" s="8">
        <v>40472</v>
      </c>
      <c r="K25" s="27" t="s">
        <v>46</v>
      </c>
      <c r="L25" t="s">
        <v>234</v>
      </c>
    </row>
    <row r="26" spans="4:12" ht="19.5" thickBot="1" x14ac:dyDescent="0.35">
      <c r="D26" s="4" t="s">
        <v>43</v>
      </c>
      <c r="E26" s="4" t="s">
        <v>44</v>
      </c>
      <c r="F26" s="5" t="s">
        <v>279</v>
      </c>
      <c r="G26" s="6">
        <v>38740</v>
      </c>
      <c r="H26" s="4" t="str">
        <f>VLOOKUP($D26,$K$4:$L$400,2,0)</f>
        <v>0</v>
      </c>
      <c r="I26" s="7"/>
      <c r="K26" s="27" t="s">
        <v>48</v>
      </c>
      <c r="L26" t="s">
        <v>235</v>
      </c>
    </row>
    <row r="27" spans="4:12" ht="19.5" thickBot="1" x14ac:dyDescent="0.35">
      <c r="D27" s="4" t="s">
        <v>43</v>
      </c>
      <c r="E27" s="4" t="s">
        <v>45</v>
      </c>
      <c r="F27" s="5" t="s">
        <v>280</v>
      </c>
      <c r="G27" s="6">
        <v>38740</v>
      </c>
      <c r="H27" s="4" t="str">
        <f>VLOOKUP($D27,$K$4:$L$400,2,0)</f>
        <v>0</v>
      </c>
      <c r="I27" s="7"/>
      <c r="K27" s="27" t="s">
        <v>51</v>
      </c>
      <c r="L27" t="s">
        <v>228</v>
      </c>
    </row>
    <row r="28" spans="4:12" ht="19.5" thickBot="1" x14ac:dyDescent="0.35">
      <c r="D28" s="4" t="s">
        <v>46</v>
      </c>
      <c r="E28" s="4" t="s">
        <v>47</v>
      </c>
      <c r="F28" s="5" t="s">
        <v>281</v>
      </c>
      <c r="G28" s="6">
        <v>38224</v>
      </c>
      <c r="H28" s="4" t="str">
        <f>VLOOKUP($D28,$K$4:$L$400,2,0)</f>
        <v>204000-00</v>
      </c>
      <c r="I28" s="8">
        <v>39037</v>
      </c>
      <c r="K28" s="27" t="s">
        <v>53</v>
      </c>
      <c r="L28" t="s">
        <v>228</v>
      </c>
    </row>
    <row r="29" spans="4:12" ht="19.5" thickBot="1" x14ac:dyDescent="0.35">
      <c r="D29" s="4" t="s">
        <v>48</v>
      </c>
      <c r="E29" s="4" t="s">
        <v>49</v>
      </c>
      <c r="F29" s="5" t="s">
        <v>282</v>
      </c>
      <c r="G29" s="6">
        <v>38224</v>
      </c>
      <c r="H29" s="4" t="str">
        <f>VLOOKUP($D29,$K$4:$L$400,2,0)</f>
        <v>107000-00</v>
      </c>
      <c r="I29" s="8">
        <v>39037</v>
      </c>
      <c r="K29" s="27" t="s">
        <v>55</v>
      </c>
      <c r="L29" t="s">
        <v>228</v>
      </c>
    </row>
    <row r="30" spans="4:12" ht="19.5" thickBot="1" x14ac:dyDescent="0.35">
      <c r="D30" s="4" t="s">
        <v>43</v>
      </c>
      <c r="E30" s="4" t="s">
        <v>50</v>
      </c>
      <c r="F30" s="5" t="s">
        <v>283</v>
      </c>
      <c r="G30" s="6">
        <v>38224</v>
      </c>
      <c r="H30" s="4" t="str">
        <f>VLOOKUP($D30,$K$4:$L$400,2,0)</f>
        <v>0</v>
      </c>
      <c r="I30" s="8">
        <v>39037</v>
      </c>
      <c r="K30" s="27" t="s">
        <v>57</v>
      </c>
      <c r="L30" t="s">
        <v>236</v>
      </c>
    </row>
    <row r="31" spans="4:12" ht="19.5" thickBot="1" x14ac:dyDescent="0.35">
      <c r="D31" s="4" t="s">
        <v>51</v>
      </c>
      <c r="E31" s="4" t="s">
        <v>52</v>
      </c>
      <c r="F31" s="5" t="s">
        <v>284</v>
      </c>
      <c r="G31" s="6">
        <v>41459</v>
      </c>
      <c r="H31" s="4" t="str">
        <f>VLOOKUP($D31,$K$4:$L$400,2,0)</f>
        <v>0</v>
      </c>
      <c r="I31" s="7"/>
      <c r="K31" s="27" t="s">
        <v>61</v>
      </c>
      <c r="L31" t="s">
        <v>228</v>
      </c>
    </row>
    <row r="32" spans="4:12" ht="19.5" thickBot="1" x14ac:dyDescent="0.35">
      <c r="D32" s="4" t="s">
        <v>53</v>
      </c>
      <c r="E32" s="4" t="s">
        <v>54</v>
      </c>
      <c r="F32" s="5" t="s">
        <v>285</v>
      </c>
      <c r="G32" s="6">
        <v>41333</v>
      </c>
      <c r="H32" s="4" t="str">
        <f>VLOOKUP($D32,$K$4:$L$400,2,0)</f>
        <v>0</v>
      </c>
      <c r="I32" s="7"/>
      <c r="K32" s="27" t="s">
        <v>63</v>
      </c>
      <c r="L32" t="s">
        <v>228</v>
      </c>
    </row>
    <row r="33" spans="4:12" ht="19.5" thickBot="1" x14ac:dyDescent="0.35">
      <c r="D33" s="4" t="s">
        <v>55</v>
      </c>
      <c r="E33" s="4" t="s">
        <v>56</v>
      </c>
      <c r="F33" s="5" t="s">
        <v>268</v>
      </c>
      <c r="G33" s="6">
        <v>40700</v>
      </c>
      <c r="H33" s="4" t="str">
        <f>VLOOKUP($D33,$K$4:$L$400,2,0)</f>
        <v>0</v>
      </c>
      <c r="I33" s="7"/>
      <c r="K33" s="27" t="s">
        <v>65</v>
      </c>
      <c r="L33" t="s">
        <v>237</v>
      </c>
    </row>
    <row r="34" spans="4:12" ht="19.5" thickBot="1" x14ac:dyDescent="0.35">
      <c r="D34" s="4" t="s">
        <v>57</v>
      </c>
      <c r="E34" s="4" t="s">
        <v>58</v>
      </c>
      <c r="F34" s="5" t="s">
        <v>286</v>
      </c>
      <c r="G34" s="6">
        <v>40785</v>
      </c>
      <c r="H34" s="4" t="str">
        <f>VLOOKUP($D34,$K$4:$L$400,2,0)</f>
        <v>5147500-00</v>
      </c>
      <c r="I34" s="8">
        <v>41473</v>
      </c>
      <c r="K34" s="27" t="s">
        <v>67</v>
      </c>
      <c r="L34" t="s">
        <v>228</v>
      </c>
    </row>
    <row r="35" spans="4:12" ht="19.5" thickBot="1" x14ac:dyDescent="0.35">
      <c r="D35" s="4" t="s">
        <v>57</v>
      </c>
      <c r="E35" s="4" t="s">
        <v>59</v>
      </c>
      <c r="F35" s="5" t="s">
        <v>287</v>
      </c>
      <c r="G35" s="6">
        <v>38292</v>
      </c>
      <c r="H35" s="4" t="str">
        <f>VLOOKUP($D35,$K$4:$L$400,2,0)</f>
        <v>5147500-00</v>
      </c>
      <c r="I35" s="8">
        <v>40277</v>
      </c>
      <c r="K35" s="27" t="s">
        <v>69</v>
      </c>
      <c r="L35" t="s">
        <v>228</v>
      </c>
    </row>
    <row r="36" spans="4:12" ht="19.5" thickBot="1" x14ac:dyDescent="0.35">
      <c r="D36" s="4" t="s">
        <v>57</v>
      </c>
      <c r="E36" s="4" t="s">
        <v>60</v>
      </c>
      <c r="F36" s="5" t="s">
        <v>288</v>
      </c>
      <c r="G36" s="6">
        <v>40577</v>
      </c>
      <c r="H36" s="4" t="str">
        <f>VLOOKUP($D36,$K$4:$L$400,2,0)</f>
        <v>5147500-00</v>
      </c>
      <c r="I36" s="7"/>
      <c r="K36" s="27" t="s">
        <v>71</v>
      </c>
      <c r="L36" t="s">
        <v>228</v>
      </c>
    </row>
    <row r="37" spans="4:12" ht="19.5" thickBot="1" x14ac:dyDescent="0.35">
      <c r="D37" s="4" t="s">
        <v>61</v>
      </c>
      <c r="E37" s="4" t="s">
        <v>62</v>
      </c>
      <c r="F37" s="5" t="s">
        <v>268</v>
      </c>
      <c r="G37" s="6">
        <v>40700</v>
      </c>
      <c r="H37" s="4" t="str">
        <f>VLOOKUP($D37,$K$4:$L$400,2,0)</f>
        <v>0</v>
      </c>
      <c r="I37" s="7"/>
      <c r="K37" s="27" t="s">
        <v>74</v>
      </c>
      <c r="L37" t="s">
        <v>228</v>
      </c>
    </row>
    <row r="38" spans="4:12" ht="19.5" thickBot="1" x14ac:dyDescent="0.35">
      <c r="D38" s="4" t="s">
        <v>63</v>
      </c>
      <c r="E38" s="4" t="s">
        <v>64</v>
      </c>
      <c r="F38" s="5" t="s">
        <v>289</v>
      </c>
      <c r="G38" s="6">
        <v>40499</v>
      </c>
      <c r="H38" s="4" t="str">
        <f>VLOOKUP($D38,$K$4:$L$400,2,0)</f>
        <v>0</v>
      </c>
      <c r="I38" s="7"/>
      <c r="K38" s="27" t="s">
        <v>76</v>
      </c>
      <c r="L38" t="s">
        <v>228</v>
      </c>
    </row>
    <row r="39" spans="4:12" ht="19.5" thickBot="1" x14ac:dyDescent="0.35">
      <c r="D39" s="4" t="s">
        <v>65</v>
      </c>
      <c r="E39" s="4" t="s">
        <v>66</v>
      </c>
      <c r="F39" s="5" t="s">
        <v>290</v>
      </c>
      <c r="G39" s="6">
        <v>40785</v>
      </c>
      <c r="H39" s="4" t="str">
        <f>VLOOKUP($D39,$K$4:$L$400,2,0)</f>
        <v>1243000-00</v>
      </c>
      <c r="I39" s="8">
        <v>39037</v>
      </c>
      <c r="K39" s="27" t="s">
        <v>78</v>
      </c>
      <c r="L39" t="s">
        <v>238</v>
      </c>
    </row>
    <row r="40" spans="4:12" ht="19.5" thickBot="1" x14ac:dyDescent="0.35">
      <c r="D40" s="4" t="s">
        <v>67</v>
      </c>
      <c r="E40" s="4" t="s">
        <v>68</v>
      </c>
      <c r="F40" s="5" t="s">
        <v>291</v>
      </c>
      <c r="G40" s="6">
        <v>41333</v>
      </c>
      <c r="H40" s="4" t="str">
        <f>VLOOKUP($D40,$K$4:$L$400,2,0)</f>
        <v>0</v>
      </c>
      <c r="I40" s="7"/>
      <c r="K40" s="27" t="s">
        <v>80</v>
      </c>
      <c r="L40" t="s">
        <v>228</v>
      </c>
    </row>
    <row r="41" spans="4:12" ht="19.5" thickBot="1" x14ac:dyDescent="0.35">
      <c r="D41" s="4" t="s">
        <v>69</v>
      </c>
      <c r="E41" s="4" t="s">
        <v>70</v>
      </c>
      <c r="F41" s="5" t="s">
        <v>292</v>
      </c>
      <c r="G41" s="6">
        <v>38138</v>
      </c>
      <c r="H41" s="4" t="str">
        <f>VLOOKUP($D41,$K$4:$L$400,2,0)</f>
        <v>0</v>
      </c>
      <c r="I41" s="7"/>
      <c r="K41" s="27" t="s">
        <v>84</v>
      </c>
      <c r="L41" t="s">
        <v>228</v>
      </c>
    </row>
    <row r="42" spans="4:12" ht="19.5" thickBot="1" x14ac:dyDescent="0.35">
      <c r="D42" s="4" t="s">
        <v>71</v>
      </c>
      <c r="E42" s="4" t="s">
        <v>72</v>
      </c>
      <c r="F42" s="5" t="s">
        <v>293</v>
      </c>
      <c r="G42" s="6">
        <v>39309</v>
      </c>
      <c r="H42" s="4" t="str">
        <f>VLOOKUP($D42,$K$4:$L$400,2,0)</f>
        <v>0</v>
      </c>
      <c r="I42" s="7"/>
      <c r="K42" s="27" t="s">
        <v>86</v>
      </c>
      <c r="L42" t="s">
        <v>228</v>
      </c>
    </row>
    <row r="43" spans="4:12" ht="19.5" thickBot="1" x14ac:dyDescent="0.35">
      <c r="D43" s="4" t="s">
        <v>74</v>
      </c>
      <c r="E43" s="4" t="s">
        <v>75</v>
      </c>
      <c r="F43" s="5" t="s">
        <v>294</v>
      </c>
      <c r="G43" s="6">
        <v>41338</v>
      </c>
      <c r="H43" s="4" t="str">
        <f>VLOOKUP($D43,$K$4:$L$400,2,0)</f>
        <v>0</v>
      </c>
      <c r="I43" s="7"/>
      <c r="K43" s="27" t="s">
        <v>88</v>
      </c>
      <c r="L43" t="s">
        <v>228</v>
      </c>
    </row>
    <row r="44" spans="4:12" ht="19.5" thickBot="1" x14ac:dyDescent="0.35">
      <c r="D44" s="4" t="s">
        <v>76</v>
      </c>
      <c r="E44" s="4" t="s">
        <v>77</v>
      </c>
      <c r="F44" s="5" t="s">
        <v>295</v>
      </c>
      <c r="G44" s="6">
        <v>38338</v>
      </c>
      <c r="H44" s="4" t="str">
        <f>VLOOKUP($D44,$K$4:$L$400,2,0)</f>
        <v>0</v>
      </c>
      <c r="I44" s="7"/>
      <c r="K44" s="27" t="s">
        <v>90</v>
      </c>
      <c r="L44" t="s">
        <v>228</v>
      </c>
    </row>
    <row r="45" spans="4:12" ht="19.5" thickBot="1" x14ac:dyDescent="0.35">
      <c r="D45" s="4" t="s">
        <v>78</v>
      </c>
      <c r="E45" s="4" t="s">
        <v>79</v>
      </c>
      <c r="F45" s="5" t="s">
        <v>238</v>
      </c>
      <c r="G45" s="6">
        <v>41516</v>
      </c>
      <c r="H45" s="4" t="str">
        <f>VLOOKUP($D45,$K$4:$L$400,2,0)</f>
        <v>472500-00</v>
      </c>
      <c r="I45" s="8">
        <v>41606</v>
      </c>
      <c r="K45" s="27" t="s">
        <v>92</v>
      </c>
      <c r="L45" t="s">
        <v>228</v>
      </c>
    </row>
    <row r="46" spans="4:12" ht="19.5" thickBot="1" x14ac:dyDescent="0.35">
      <c r="D46" s="4" t="s">
        <v>80</v>
      </c>
      <c r="E46" s="4" t="s">
        <v>81</v>
      </c>
      <c r="F46" s="5" t="s">
        <v>296</v>
      </c>
      <c r="G46" s="6">
        <v>38740</v>
      </c>
      <c r="H46" s="4" t="str">
        <f>VLOOKUP($D46,$K$4:$L$400,2,0)</f>
        <v>0</v>
      </c>
      <c r="I46" s="7"/>
      <c r="K46" s="27" t="s">
        <v>220</v>
      </c>
      <c r="L46" t="s">
        <v>228</v>
      </c>
    </row>
    <row r="47" spans="4:12" ht="19.5" thickBot="1" x14ac:dyDescent="0.35">
      <c r="D47" s="4" t="s">
        <v>80</v>
      </c>
      <c r="E47" s="4" t="s">
        <v>82</v>
      </c>
      <c r="F47" s="5" t="s">
        <v>297</v>
      </c>
      <c r="G47" s="6">
        <v>40277</v>
      </c>
      <c r="H47" s="4" t="str">
        <f>VLOOKUP($D47,$K$4:$L$400,2,0)</f>
        <v>0</v>
      </c>
      <c r="I47" s="7"/>
      <c r="K47" s="27" t="s">
        <v>96</v>
      </c>
      <c r="L47" t="s">
        <v>239</v>
      </c>
    </row>
    <row r="48" spans="4:12" ht="19.5" thickBot="1" x14ac:dyDescent="0.35">
      <c r="D48" s="4" t="s">
        <v>84</v>
      </c>
      <c r="E48" s="4" t="s">
        <v>85</v>
      </c>
      <c r="F48" s="5" t="s">
        <v>298</v>
      </c>
      <c r="G48" s="6">
        <v>40499</v>
      </c>
      <c r="H48" s="4" t="str">
        <f>VLOOKUP($D48,$K$4:$L$400,2,0)</f>
        <v>0</v>
      </c>
      <c r="I48" s="7"/>
      <c r="K48" s="27" t="s">
        <v>98</v>
      </c>
      <c r="L48" t="s">
        <v>228</v>
      </c>
    </row>
    <row r="49" spans="4:12" ht="19.5" thickBot="1" x14ac:dyDescent="0.35">
      <c r="D49" s="4" t="s">
        <v>86</v>
      </c>
      <c r="E49" s="4" t="s">
        <v>87</v>
      </c>
      <c r="F49" s="5" t="s">
        <v>299</v>
      </c>
      <c r="G49" s="6">
        <v>39626</v>
      </c>
      <c r="H49" s="4" t="str">
        <f>VLOOKUP($D49,$K$4:$L$400,2,0)</f>
        <v>0</v>
      </c>
      <c r="I49" s="7"/>
      <c r="K49" s="27" t="s">
        <v>102</v>
      </c>
      <c r="L49" t="s">
        <v>228</v>
      </c>
    </row>
    <row r="50" spans="4:12" ht="19.5" thickBot="1" x14ac:dyDescent="0.35">
      <c r="D50" s="4" t="s">
        <v>88</v>
      </c>
      <c r="E50" s="4" t="s">
        <v>89</v>
      </c>
      <c r="F50" s="5" t="s">
        <v>300</v>
      </c>
      <c r="G50" s="6">
        <v>38089</v>
      </c>
      <c r="H50" s="4" t="str">
        <f>VLOOKUP($D50,$K$4:$L$400,2,0)</f>
        <v>0</v>
      </c>
      <c r="I50" s="7"/>
      <c r="K50" s="27" t="s">
        <v>103</v>
      </c>
      <c r="L50" t="s">
        <v>240</v>
      </c>
    </row>
    <row r="51" spans="4:12" ht="19.5" thickBot="1" x14ac:dyDescent="0.35">
      <c r="D51" s="4" t="s">
        <v>90</v>
      </c>
      <c r="E51" s="4" t="s">
        <v>91</v>
      </c>
      <c r="F51" s="5" t="s">
        <v>301</v>
      </c>
      <c r="G51" s="6">
        <v>40499</v>
      </c>
      <c r="H51" s="4" t="str">
        <f>VLOOKUP($D51,$K$4:$L$400,2,0)</f>
        <v>0</v>
      </c>
      <c r="I51" s="7"/>
      <c r="K51" s="27" t="s">
        <v>105</v>
      </c>
      <c r="L51" t="s">
        <v>241</v>
      </c>
    </row>
    <row r="52" spans="4:12" ht="19.5" thickBot="1" x14ac:dyDescent="0.35">
      <c r="D52" s="4" t="s">
        <v>92</v>
      </c>
      <c r="E52" s="4" t="s">
        <v>93</v>
      </c>
      <c r="F52" s="5" t="s">
        <v>302</v>
      </c>
      <c r="G52" s="6">
        <v>40499</v>
      </c>
      <c r="H52" s="4" t="str">
        <f>VLOOKUP($D52,$K$4:$L$400,2,0)</f>
        <v>0</v>
      </c>
      <c r="I52" s="7"/>
      <c r="K52" s="27" t="s">
        <v>107</v>
      </c>
      <c r="L52" t="s">
        <v>242</v>
      </c>
    </row>
    <row r="53" spans="4:12" ht="19.5" thickBot="1" x14ac:dyDescent="0.35">
      <c r="D53" s="4" t="s">
        <v>94</v>
      </c>
      <c r="E53" s="4" t="s">
        <v>95</v>
      </c>
      <c r="F53" s="5" t="s">
        <v>303</v>
      </c>
      <c r="G53" s="6">
        <v>40499</v>
      </c>
      <c r="H53" s="4" t="str">
        <f>VLOOKUP($D53,$K$4:$L$400,2,0)</f>
        <v>0</v>
      </c>
      <c r="I53" s="7"/>
      <c r="K53" s="27" t="s">
        <v>110</v>
      </c>
      <c r="L53" t="s">
        <v>243</v>
      </c>
    </row>
    <row r="54" spans="4:12" ht="19.5" thickBot="1" x14ac:dyDescent="0.35">
      <c r="D54" s="4" t="s">
        <v>96</v>
      </c>
      <c r="E54" s="4" t="s">
        <v>97</v>
      </c>
      <c r="F54" s="5" t="s">
        <v>304</v>
      </c>
      <c r="G54" s="6">
        <v>40785</v>
      </c>
      <c r="H54" s="4" t="str">
        <f>VLOOKUP($D54,$K$4:$L$400,2,0)</f>
        <v>3753000-00</v>
      </c>
      <c r="I54" s="9">
        <v>41473</v>
      </c>
      <c r="K54" s="27" t="s">
        <v>112</v>
      </c>
      <c r="L54" t="s">
        <v>244</v>
      </c>
    </row>
    <row r="55" spans="4:12" ht="19.5" thickBot="1" x14ac:dyDescent="0.35">
      <c r="D55" s="4" t="s">
        <v>98</v>
      </c>
      <c r="E55" s="4" t="s">
        <v>99</v>
      </c>
      <c r="F55" s="5" t="s">
        <v>305</v>
      </c>
      <c r="G55" s="6">
        <v>40282</v>
      </c>
      <c r="H55" s="4" t="str">
        <f>VLOOKUP($D55,$K$4:$L$400,2,0)</f>
        <v>0</v>
      </c>
      <c r="I55" s="7"/>
      <c r="K55" s="27" t="s">
        <v>114</v>
      </c>
      <c r="L55" t="s">
        <v>228</v>
      </c>
    </row>
    <row r="56" spans="4:12" ht="19.5" thickBot="1" x14ac:dyDescent="0.35">
      <c r="D56" s="4" t="s">
        <v>98</v>
      </c>
      <c r="E56" s="4" t="s">
        <v>100</v>
      </c>
      <c r="F56" s="5" t="s">
        <v>306</v>
      </c>
      <c r="G56" s="6">
        <v>38740</v>
      </c>
      <c r="H56" s="4" t="str">
        <f>VLOOKUP($D56,$K$4:$L$400,2,0)</f>
        <v>0</v>
      </c>
      <c r="I56" s="7"/>
      <c r="K56" s="27" t="s">
        <v>116</v>
      </c>
      <c r="L56" t="s">
        <v>228</v>
      </c>
    </row>
    <row r="57" spans="4:12" ht="19.5" thickBot="1" x14ac:dyDescent="0.35">
      <c r="D57" s="4" t="s">
        <v>96</v>
      </c>
      <c r="E57" s="4" t="s">
        <v>101</v>
      </c>
      <c r="F57" s="5" t="s">
        <v>307</v>
      </c>
      <c r="G57" s="6">
        <v>38740</v>
      </c>
      <c r="H57" s="4" t="str">
        <f>VLOOKUP($D57,$K$4:$L$400,2,0)</f>
        <v>3753000-00</v>
      </c>
      <c r="I57" s="7"/>
      <c r="K57" s="27" t="s">
        <v>120</v>
      </c>
      <c r="L57" t="s">
        <v>228</v>
      </c>
    </row>
    <row r="58" spans="4:12" ht="19.5" thickBot="1" x14ac:dyDescent="0.35">
      <c r="D58" s="4" t="s">
        <v>102</v>
      </c>
      <c r="E58" s="4">
        <v>46330</v>
      </c>
      <c r="F58" s="5" t="s">
        <v>308</v>
      </c>
      <c r="G58" s="6">
        <v>40056</v>
      </c>
      <c r="H58" s="4" t="str">
        <f>VLOOKUP($D58,$K$4:$L$400,2,0)</f>
        <v>0</v>
      </c>
      <c r="I58" s="7"/>
      <c r="K58" s="27" t="s">
        <v>122</v>
      </c>
      <c r="L58" t="s">
        <v>245</v>
      </c>
    </row>
    <row r="59" spans="4:12" ht="19.5" thickBot="1" x14ac:dyDescent="0.35">
      <c r="D59" s="4" t="s">
        <v>103</v>
      </c>
      <c r="E59" s="4" t="s">
        <v>104</v>
      </c>
      <c r="F59" s="5" t="s">
        <v>309</v>
      </c>
      <c r="G59" s="6">
        <v>38328</v>
      </c>
      <c r="H59" s="4" t="str">
        <f>VLOOKUP($D59,$K$4:$L$400,2,0)</f>
        <v>1431000-00</v>
      </c>
      <c r="I59" s="8">
        <v>39309</v>
      </c>
      <c r="K59" s="27" t="s">
        <v>124</v>
      </c>
      <c r="L59" t="s">
        <v>228</v>
      </c>
    </row>
    <row r="60" spans="4:12" ht="19.5" thickBot="1" x14ac:dyDescent="0.35">
      <c r="D60" s="4" t="s">
        <v>105</v>
      </c>
      <c r="E60" s="4" t="s">
        <v>106</v>
      </c>
      <c r="F60" s="5" t="s">
        <v>310</v>
      </c>
      <c r="G60" s="6">
        <v>38328</v>
      </c>
      <c r="H60" s="4" t="str">
        <f>VLOOKUP($D60,$K$4:$L$400,2,0)</f>
        <v>1844000-00</v>
      </c>
      <c r="I60" s="8">
        <v>39309</v>
      </c>
      <c r="K60" s="27" t="s">
        <v>126</v>
      </c>
      <c r="L60" t="s">
        <v>228</v>
      </c>
    </row>
    <row r="61" spans="4:12" ht="19.5" thickBot="1" x14ac:dyDescent="0.35">
      <c r="D61" s="4" t="s">
        <v>107</v>
      </c>
      <c r="E61" s="4" t="s">
        <v>108</v>
      </c>
      <c r="F61" s="5" t="s">
        <v>311</v>
      </c>
      <c r="G61" s="6">
        <v>40785</v>
      </c>
      <c r="H61" s="4" t="str">
        <f>VLOOKUP($D61,$K$4:$L$400,2,0)</f>
        <v>39000-00</v>
      </c>
      <c r="I61" s="8">
        <v>41473</v>
      </c>
      <c r="K61" s="27" t="s">
        <v>128</v>
      </c>
      <c r="L61" t="s">
        <v>246</v>
      </c>
    </row>
    <row r="62" spans="4:12" ht="19.5" thickBot="1" x14ac:dyDescent="0.35">
      <c r="D62" s="4" t="s">
        <v>107</v>
      </c>
      <c r="E62" s="4" t="s">
        <v>109</v>
      </c>
      <c r="F62" s="5" t="s">
        <v>312</v>
      </c>
      <c r="G62" s="6">
        <v>40785</v>
      </c>
      <c r="H62" s="4" t="str">
        <f>VLOOKUP($D62,$K$4:$L$400,2,0)</f>
        <v>39000-00</v>
      </c>
      <c r="I62" s="8">
        <v>41473</v>
      </c>
      <c r="K62" s="27" t="s">
        <v>130</v>
      </c>
      <c r="L62" t="s">
        <v>228</v>
      </c>
    </row>
    <row r="63" spans="4:12" ht="19.5" thickBot="1" x14ac:dyDescent="0.35">
      <c r="D63" s="4" t="s">
        <v>110</v>
      </c>
      <c r="E63" s="4" t="s">
        <v>111</v>
      </c>
      <c r="F63" s="5" t="s">
        <v>313</v>
      </c>
      <c r="G63" s="6">
        <v>38338</v>
      </c>
      <c r="H63" s="4" t="str">
        <f>VLOOKUP($D63,$K$4:$L$400,2,0)</f>
        <v>4230000-00</v>
      </c>
      <c r="I63" s="8">
        <v>38489</v>
      </c>
      <c r="K63" s="27" t="s">
        <v>131</v>
      </c>
      <c r="L63" t="s">
        <v>246</v>
      </c>
    </row>
    <row r="64" spans="4:12" ht="19.5" thickBot="1" x14ac:dyDescent="0.35">
      <c r="D64" s="4" t="s">
        <v>112</v>
      </c>
      <c r="E64" s="4" t="s">
        <v>113</v>
      </c>
      <c r="F64" s="5" t="s">
        <v>314</v>
      </c>
      <c r="G64" s="6">
        <v>38338</v>
      </c>
      <c r="H64" s="4" t="str">
        <f>VLOOKUP($D64,$K$4:$L$400,2,0)</f>
        <v>764000-00</v>
      </c>
      <c r="I64" s="8">
        <v>40472</v>
      </c>
      <c r="K64" s="27" t="s">
        <v>133</v>
      </c>
      <c r="L64" t="s">
        <v>247</v>
      </c>
    </row>
    <row r="65" spans="4:12" ht="19.5" thickBot="1" x14ac:dyDescent="0.35">
      <c r="D65" s="4" t="s">
        <v>114</v>
      </c>
      <c r="E65" s="4" t="s">
        <v>115</v>
      </c>
      <c r="F65" s="5" t="s">
        <v>281</v>
      </c>
      <c r="G65" s="6">
        <v>39974</v>
      </c>
      <c r="H65" s="4" t="str">
        <f>VLOOKUP($D65,$K$4:$L$400,2,0)</f>
        <v>0</v>
      </c>
      <c r="I65" s="7"/>
      <c r="K65" s="27" t="s">
        <v>221</v>
      </c>
      <c r="L65" t="s">
        <v>228</v>
      </c>
    </row>
    <row r="66" spans="4:12" ht="19.5" thickBot="1" x14ac:dyDescent="0.35">
      <c r="D66" s="4" t="s">
        <v>116</v>
      </c>
      <c r="E66" s="4" t="s">
        <v>117</v>
      </c>
      <c r="F66" s="5" t="s">
        <v>315</v>
      </c>
      <c r="G66" s="6">
        <v>39974</v>
      </c>
      <c r="H66" s="4" t="str">
        <f>VLOOKUP($D66,$K$4:$L$400,2,0)</f>
        <v>0</v>
      </c>
      <c r="I66" s="7"/>
      <c r="K66" s="27" t="s">
        <v>222</v>
      </c>
      <c r="L66" t="s">
        <v>228</v>
      </c>
    </row>
    <row r="67" spans="4:12" ht="19.5" thickBot="1" x14ac:dyDescent="0.35">
      <c r="D67" s="4" t="s">
        <v>116</v>
      </c>
      <c r="E67" s="4" t="s">
        <v>118</v>
      </c>
      <c r="F67" s="5" t="s">
        <v>316</v>
      </c>
      <c r="G67" s="6">
        <v>40828</v>
      </c>
      <c r="H67" s="4" t="str">
        <f>VLOOKUP($D67,$K$4:$L$400,2,0)</f>
        <v>0</v>
      </c>
      <c r="I67" s="7"/>
      <c r="K67" s="27" t="s">
        <v>140</v>
      </c>
      <c r="L67" t="s">
        <v>248</v>
      </c>
    </row>
    <row r="68" spans="4:12" ht="19.5" thickBot="1" x14ac:dyDescent="0.35">
      <c r="D68" s="4" t="s">
        <v>116</v>
      </c>
      <c r="E68" s="4" t="s">
        <v>119</v>
      </c>
      <c r="F68" s="5" t="s">
        <v>317</v>
      </c>
      <c r="G68" s="6">
        <v>40828</v>
      </c>
      <c r="H68" s="4" t="str">
        <f>VLOOKUP($D68,$K$4:$L$400,2,0)</f>
        <v>0</v>
      </c>
      <c r="I68" s="7"/>
      <c r="K68" s="27" t="s">
        <v>223</v>
      </c>
      <c r="L68" t="s">
        <v>249</v>
      </c>
    </row>
    <row r="69" spans="4:12" ht="19.5" thickBot="1" x14ac:dyDescent="0.35">
      <c r="D69" s="4" t="s">
        <v>120</v>
      </c>
      <c r="E69" s="4" t="s">
        <v>121</v>
      </c>
      <c r="F69" s="5" t="s">
        <v>318</v>
      </c>
      <c r="G69" s="6">
        <v>38224</v>
      </c>
      <c r="H69" s="4" t="str">
        <f>VLOOKUP($D69,$K$4:$L$400,2,0)</f>
        <v>0</v>
      </c>
      <c r="I69" s="7"/>
      <c r="K69" s="27" t="s">
        <v>224</v>
      </c>
      <c r="L69" t="s">
        <v>228</v>
      </c>
    </row>
    <row r="70" spans="4:12" ht="19.5" thickBot="1" x14ac:dyDescent="0.35">
      <c r="D70" s="4" t="s">
        <v>122</v>
      </c>
      <c r="E70" s="4" t="s">
        <v>123</v>
      </c>
      <c r="F70" s="5" t="s">
        <v>319</v>
      </c>
      <c r="G70" s="6">
        <v>38338</v>
      </c>
      <c r="H70" s="4" t="str">
        <f>VLOOKUP($D70,$K$4:$L$400,2,0)</f>
        <v>6157000-00</v>
      </c>
      <c r="I70" s="8">
        <v>39492</v>
      </c>
      <c r="K70" s="27" t="s">
        <v>225</v>
      </c>
      <c r="L70" t="s">
        <v>228</v>
      </c>
    </row>
    <row r="71" spans="4:12" ht="19.5" thickBot="1" x14ac:dyDescent="0.35">
      <c r="D71" s="4" t="s">
        <v>124</v>
      </c>
      <c r="E71" s="4" t="s">
        <v>125</v>
      </c>
      <c r="F71" s="5" t="s">
        <v>320</v>
      </c>
      <c r="G71" s="6">
        <v>39952</v>
      </c>
      <c r="H71" s="4" t="str">
        <f>VLOOKUP($D71,$K$4:$L$400,2,0)</f>
        <v>0</v>
      </c>
      <c r="I71" s="10"/>
      <c r="K71" s="27" t="s">
        <v>149</v>
      </c>
      <c r="L71" t="s">
        <v>228</v>
      </c>
    </row>
    <row r="72" spans="4:12" ht="19.5" thickBot="1" x14ac:dyDescent="0.35">
      <c r="D72" s="4" t="s">
        <v>126</v>
      </c>
      <c r="E72" s="4" t="s">
        <v>127</v>
      </c>
      <c r="F72" s="4" t="s">
        <v>321</v>
      </c>
      <c r="G72" s="6">
        <v>39626</v>
      </c>
      <c r="H72" s="4" t="str">
        <f>VLOOKUP($D72,$K$4:$L$400,2,0)</f>
        <v>0</v>
      </c>
      <c r="I72" s="7"/>
      <c r="K72" s="27" t="s">
        <v>226</v>
      </c>
      <c r="L72" t="s">
        <v>231</v>
      </c>
    </row>
    <row r="73" spans="4:12" ht="19.5" thickBot="1" x14ac:dyDescent="0.35">
      <c r="D73" s="4" t="s">
        <v>128</v>
      </c>
      <c r="E73" s="4" t="s">
        <v>129</v>
      </c>
      <c r="F73" s="5" t="s">
        <v>322</v>
      </c>
      <c r="G73" s="6">
        <v>38338</v>
      </c>
      <c r="H73" s="4" t="str">
        <f>VLOOKUP($D73,$K$4:$L$400,2,0)</f>
        <v>3500-00</v>
      </c>
      <c r="I73" s="8">
        <v>40472</v>
      </c>
      <c r="K73" s="27" t="s">
        <v>227</v>
      </c>
      <c r="L73" t="s">
        <v>228</v>
      </c>
    </row>
    <row r="74" spans="4:12" ht="19.5" thickBot="1" x14ac:dyDescent="0.35">
      <c r="D74" s="1" t="s">
        <v>130</v>
      </c>
      <c r="E74" s="2"/>
      <c r="F74" s="2" t="s">
        <v>268</v>
      </c>
      <c r="G74" s="2"/>
      <c r="H74" s="4" t="str">
        <f>VLOOKUP($D74,$K$4:$L$400,2,0)</f>
        <v>0</v>
      </c>
      <c r="I74" s="3"/>
      <c r="K74" s="27" t="s">
        <v>155</v>
      </c>
      <c r="L74" t="s">
        <v>228</v>
      </c>
    </row>
    <row r="75" spans="4:12" ht="19.5" thickBot="1" x14ac:dyDescent="0.35">
      <c r="D75" s="4" t="s">
        <v>131</v>
      </c>
      <c r="E75" s="4" t="s">
        <v>132</v>
      </c>
      <c r="F75" s="5" t="s">
        <v>311</v>
      </c>
      <c r="G75" s="16">
        <v>40785</v>
      </c>
      <c r="H75" s="4" t="str">
        <f>VLOOKUP($D75,$K$4:$L$400,2,0)</f>
        <v>3500-00</v>
      </c>
      <c r="I75" s="8">
        <v>41473</v>
      </c>
      <c r="K75" s="27" t="s">
        <v>156</v>
      </c>
      <c r="L75" t="s">
        <v>230</v>
      </c>
    </row>
    <row r="76" spans="4:12" ht="19.5" thickBot="1" x14ac:dyDescent="0.35">
      <c r="D76" s="4" t="s">
        <v>133</v>
      </c>
      <c r="E76" s="4" t="s">
        <v>134</v>
      </c>
      <c r="F76" s="5" t="s">
        <v>25</v>
      </c>
      <c r="G76" s="16">
        <v>40785</v>
      </c>
      <c r="H76" s="4" t="str">
        <f>VLOOKUP($D76,$K$4:$L$400,2,0)</f>
        <v>4000-00</v>
      </c>
      <c r="I76" s="8">
        <v>41473</v>
      </c>
      <c r="K76" s="27" t="s">
        <v>157</v>
      </c>
      <c r="L76" t="s">
        <v>228</v>
      </c>
    </row>
    <row r="77" spans="4:12" ht="19.5" thickBot="1" x14ac:dyDescent="0.35">
      <c r="D77" s="21" t="s">
        <v>14</v>
      </c>
      <c r="E77" s="21" t="s">
        <v>135</v>
      </c>
      <c r="F77" s="22" t="s">
        <v>323</v>
      </c>
      <c r="G77" s="23">
        <v>39114</v>
      </c>
      <c r="H77" s="4" t="str">
        <f>VLOOKUP($D77,$K$4:$L$400,2,0)</f>
        <v>0</v>
      </c>
      <c r="I77" s="24">
        <v>38385</v>
      </c>
      <c r="K77" s="27" t="s">
        <v>162</v>
      </c>
      <c r="L77" t="s">
        <v>228</v>
      </c>
    </row>
    <row r="78" spans="4:12" ht="19.5" thickBot="1" x14ac:dyDescent="0.35">
      <c r="D78" s="4" t="s">
        <v>136</v>
      </c>
      <c r="E78" s="4" t="s">
        <v>137</v>
      </c>
      <c r="F78" s="5" t="s">
        <v>324</v>
      </c>
      <c r="G78" s="16">
        <v>41101</v>
      </c>
      <c r="H78" s="4" t="str">
        <f>VLOOKUP($D78,$K$4:$L$400,2,0)</f>
        <v>0</v>
      </c>
      <c r="I78" s="7"/>
      <c r="K78" s="27" t="s">
        <v>164</v>
      </c>
      <c r="L78" t="s">
        <v>228</v>
      </c>
    </row>
    <row r="79" spans="4:12" ht="19.5" thickBot="1" x14ac:dyDescent="0.35">
      <c r="D79" s="4" t="s">
        <v>138</v>
      </c>
      <c r="E79" s="4" t="s">
        <v>139</v>
      </c>
      <c r="F79" s="5" t="s">
        <v>325</v>
      </c>
      <c r="G79" s="16">
        <v>40785</v>
      </c>
      <c r="H79" s="4" t="str">
        <f>VLOOKUP($D79,$K$4:$L$400,2,0)</f>
        <v>0</v>
      </c>
      <c r="I79" s="7"/>
      <c r="K79" s="27" t="s">
        <v>167</v>
      </c>
      <c r="L79" t="s">
        <v>250</v>
      </c>
    </row>
    <row r="80" spans="4:12" ht="19.5" thickBot="1" x14ac:dyDescent="0.35">
      <c r="D80" s="4" t="s">
        <v>140</v>
      </c>
      <c r="E80" s="4" t="s">
        <v>141</v>
      </c>
      <c r="F80" s="5" t="s">
        <v>263</v>
      </c>
      <c r="G80" s="16">
        <v>38385</v>
      </c>
      <c r="H80" s="4" t="str">
        <f>VLOOKUP($D80,$K$4:$L$400,2,0)</f>
        <v>1082400-00</v>
      </c>
      <c r="I80" s="8">
        <v>39114</v>
      </c>
      <c r="K80" s="27" t="s">
        <v>169</v>
      </c>
      <c r="L80" t="s">
        <v>228</v>
      </c>
    </row>
    <row r="81" spans="4:12" ht="19.5" thickBot="1" x14ac:dyDescent="0.35">
      <c r="D81" s="4" t="s">
        <v>142</v>
      </c>
      <c r="E81" s="4" t="s">
        <v>143</v>
      </c>
      <c r="F81" s="5" t="s">
        <v>249</v>
      </c>
      <c r="G81" s="16">
        <v>41516</v>
      </c>
      <c r="H81" s="4" t="str">
        <f>VLOOKUP($D81,$K$4:$L$400,2,0)</f>
        <v>886500-00</v>
      </c>
      <c r="I81" s="8">
        <v>41606</v>
      </c>
      <c r="K81" s="27" t="s">
        <v>171</v>
      </c>
      <c r="L81" t="s">
        <v>251</v>
      </c>
    </row>
    <row r="82" spans="4:12" ht="19.5" thickBot="1" x14ac:dyDescent="0.35">
      <c r="D82" s="4" t="s">
        <v>144</v>
      </c>
      <c r="E82" s="4" t="s">
        <v>145</v>
      </c>
      <c r="F82" s="5" t="s">
        <v>268</v>
      </c>
      <c r="G82" s="4"/>
      <c r="H82" s="4" t="str">
        <f>VLOOKUP($D82,$K$4:$L$400,2,0)</f>
        <v>0</v>
      </c>
      <c r="I82" s="7"/>
      <c r="K82" s="27" t="s">
        <v>173</v>
      </c>
      <c r="L82" t="s">
        <v>252</v>
      </c>
    </row>
    <row r="83" spans="4:12" ht="19.5" thickBot="1" x14ac:dyDescent="0.35">
      <c r="D83" s="4" t="s">
        <v>5</v>
      </c>
      <c r="E83" s="4" t="s">
        <v>146</v>
      </c>
      <c r="F83" s="5" t="s">
        <v>326</v>
      </c>
      <c r="G83" s="16">
        <v>40785</v>
      </c>
      <c r="H83" s="4" t="str">
        <f>VLOOKUP($D83,$K$4:$L$400,2,0)</f>
        <v>0</v>
      </c>
      <c r="I83" s="8">
        <v>41473</v>
      </c>
      <c r="K83" s="27" t="s">
        <v>175</v>
      </c>
      <c r="L83" t="s">
        <v>228</v>
      </c>
    </row>
    <row r="84" spans="4:12" ht="19.5" thickBot="1" x14ac:dyDescent="0.35">
      <c r="D84" s="4" t="s">
        <v>147</v>
      </c>
      <c r="E84" s="4" t="s">
        <v>148</v>
      </c>
      <c r="F84" s="5" t="s">
        <v>327</v>
      </c>
      <c r="G84" s="6">
        <v>40828</v>
      </c>
      <c r="H84" s="4" t="str">
        <f>VLOOKUP($D84,$K$4:$L$400,2,0)</f>
        <v>0</v>
      </c>
      <c r="I84" s="7"/>
      <c r="K84" s="27" t="s">
        <v>177</v>
      </c>
      <c r="L84" t="s">
        <v>236</v>
      </c>
    </row>
    <row r="85" spans="4:12" ht="19.5" thickBot="1" x14ac:dyDescent="0.35">
      <c r="D85" s="4" t="s">
        <v>8</v>
      </c>
      <c r="E85" s="4" t="s">
        <v>9</v>
      </c>
      <c r="F85" s="5" t="s">
        <v>262</v>
      </c>
      <c r="G85" s="6">
        <v>40828</v>
      </c>
      <c r="H85" s="4" t="str">
        <f>VLOOKUP($D85,$K$4:$L$400,2,0)</f>
        <v>0</v>
      </c>
      <c r="I85" s="7"/>
      <c r="K85" s="27" t="s">
        <v>179</v>
      </c>
      <c r="L85" t="s">
        <v>253</v>
      </c>
    </row>
    <row r="86" spans="4:12" ht="19.5" thickBot="1" x14ac:dyDescent="0.35">
      <c r="D86" s="4" t="s">
        <v>149</v>
      </c>
      <c r="E86" s="4" t="s">
        <v>150</v>
      </c>
      <c r="F86" s="5" t="s">
        <v>264</v>
      </c>
      <c r="G86" s="6">
        <v>41516</v>
      </c>
      <c r="H86" s="4" t="str">
        <f>VLOOKUP($D86,$K$4:$L$400,2,0)</f>
        <v>0</v>
      </c>
      <c r="I86" s="7"/>
      <c r="K86" s="27" t="s">
        <v>181</v>
      </c>
      <c r="L86" t="s">
        <v>254</v>
      </c>
    </row>
    <row r="87" spans="4:12" ht="19.5" thickBot="1" x14ac:dyDescent="0.35">
      <c r="D87" s="4" t="s">
        <v>151</v>
      </c>
      <c r="E87" s="4" t="s">
        <v>152</v>
      </c>
      <c r="F87" s="5" t="s">
        <v>271</v>
      </c>
      <c r="G87" s="6">
        <v>41516</v>
      </c>
      <c r="H87" s="4" t="str">
        <f>VLOOKUP($D87,$K$4:$L$400,2,0)</f>
        <v>672500-00</v>
      </c>
      <c r="I87" s="9">
        <v>41606</v>
      </c>
      <c r="K87" s="27" t="s">
        <v>183</v>
      </c>
      <c r="L87" t="s">
        <v>228</v>
      </c>
    </row>
    <row r="88" spans="4:12" ht="19.5" thickBot="1" x14ac:dyDescent="0.35">
      <c r="D88" s="4" t="s">
        <v>153</v>
      </c>
      <c r="E88" s="4" t="s">
        <v>154</v>
      </c>
      <c r="F88" s="5" t="s">
        <v>328</v>
      </c>
      <c r="G88" s="6">
        <v>40210</v>
      </c>
      <c r="H88" s="4" t="str">
        <f>VLOOKUP($D88,$K$4:$L$400,2,0)</f>
        <v>0</v>
      </c>
      <c r="I88" s="7"/>
      <c r="K88" s="27" t="s">
        <v>185</v>
      </c>
      <c r="L88" t="s">
        <v>228</v>
      </c>
    </row>
    <row r="89" spans="4:12" ht="19.5" thickBot="1" x14ac:dyDescent="0.35">
      <c r="D89" s="19" t="s">
        <v>155</v>
      </c>
      <c r="E89" s="19" t="s">
        <v>22</v>
      </c>
      <c r="F89" s="20" t="s">
        <v>269</v>
      </c>
      <c r="G89" s="25">
        <v>41516</v>
      </c>
      <c r="H89" s="4" t="str">
        <f>VLOOKUP($D89,$K$4:$L$400,2,0)</f>
        <v>0</v>
      </c>
      <c r="I89" s="7"/>
      <c r="K89" s="27" t="s">
        <v>187</v>
      </c>
      <c r="L89" t="s">
        <v>228</v>
      </c>
    </row>
    <row r="90" spans="4:12" ht="19.5" thickBot="1" x14ac:dyDescent="0.35">
      <c r="D90" s="4" t="s">
        <v>156</v>
      </c>
      <c r="E90" s="4" t="s">
        <v>24</v>
      </c>
      <c r="F90" s="5" t="s">
        <v>270</v>
      </c>
      <c r="G90" s="6">
        <v>41431</v>
      </c>
      <c r="H90" s="4" t="str">
        <f>VLOOKUP($D90,$K$4:$L$400,2,0)</f>
        <v>600000-00</v>
      </c>
      <c r="I90" s="8">
        <v>41606</v>
      </c>
      <c r="K90" s="27" t="s">
        <v>189</v>
      </c>
      <c r="L90" t="s">
        <v>238</v>
      </c>
    </row>
    <row r="91" spans="4:12" ht="19.5" thickBot="1" x14ac:dyDescent="0.35">
      <c r="D91" s="4" t="s">
        <v>157</v>
      </c>
      <c r="E91" s="4" t="s">
        <v>29</v>
      </c>
      <c r="F91" s="5" t="s">
        <v>272</v>
      </c>
      <c r="G91" s="6">
        <v>41333</v>
      </c>
      <c r="H91" s="4" t="str">
        <f>VLOOKUP($D91,$K$4:$L$400,2,0)</f>
        <v>0</v>
      </c>
      <c r="I91" s="7"/>
      <c r="K91" s="27" t="s">
        <v>190</v>
      </c>
      <c r="L91" t="s">
        <v>228</v>
      </c>
    </row>
    <row r="92" spans="4:12" ht="19.5" thickBot="1" x14ac:dyDescent="0.35">
      <c r="D92" s="4" t="s">
        <v>32</v>
      </c>
      <c r="E92" s="4" t="s">
        <v>34</v>
      </c>
      <c r="F92" s="5" t="s">
        <v>275</v>
      </c>
      <c r="G92" s="6">
        <v>41516</v>
      </c>
      <c r="H92" s="4" t="str">
        <f>VLOOKUP($D92,$K$4:$L$400,2,0)</f>
        <v>638500-00</v>
      </c>
      <c r="I92" s="7"/>
      <c r="K92" s="27" t="s">
        <v>191</v>
      </c>
      <c r="L92" t="s">
        <v>228</v>
      </c>
    </row>
    <row r="93" spans="4:12" ht="19.5" thickBot="1" x14ac:dyDescent="0.35">
      <c r="D93" s="4" t="s">
        <v>35</v>
      </c>
      <c r="E93" s="4" t="s">
        <v>36</v>
      </c>
      <c r="F93" s="5" t="s">
        <v>276</v>
      </c>
      <c r="G93" s="6">
        <v>41516</v>
      </c>
      <c r="H93" s="4" t="str">
        <f>VLOOKUP($D93,$K$4:$L$400,2,0)</f>
        <v>0</v>
      </c>
      <c r="I93" s="7"/>
      <c r="K93" s="27" t="s">
        <v>196</v>
      </c>
      <c r="L93" t="s">
        <v>228</v>
      </c>
    </row>
    <row r="94" spans="4:12" ht="19.5" thickBot="1" x14ac:dyDescent="0.35">
      <c r="D94" s="4" t="s">
        <v>35</v>
      </c>
      <c r="E94" s="4" t="s">
        <v>158</v>
      </c>
      <c r="F94" s="5" t="s">
        <v>329</v>
      </c>
      <c r="G94" s="6">
        <v>41101</v>
      </c>
      <c r="H94" s="4" t="str">
        <f>VLOOKUP($D94,$K$4:$L$400,2,0)</f>
        <v>0</v>
      </c>
      <c r="I94" s="8">
        <v>41346</v>
      </c>
      <c r="K94" s="27" t="s">
        <v>198</v>
      </c>
      <c r="L94" t="s">
        <v>228</v>
      </c>
    </row>
    <row r="95" spans="4:12" ht="19.5" thickBot="1" x14ac:dyDescent="0.35">
      <c r="D95" s="4" t="s">
        <v>37</v>
      </c>
      <c r="E95" s="4" t="s">
        <v>159</v>
      </c>
      <c r="F95" s="5" t="s">
        <v>297</v>
      </c>
      <c r="G95" s="6">
        <v>41101</v>
      </c>
      <c r="H95" s="4" t="str">
        <f>VLOOKUP($D95,$K$4:$L$400,2,0)</f>
        <v>0</v>
      </c>
      <c r="I95" s="8">
        <v>41346</v>
      </c>
      <c r="K95" s="27" t="s">
        <v>200</v>
      </c>
      <c r="L95" t="s">
        <v>255</v>
      </c>
    </row>
    <row r="96" spans="4:12" ht="19.5" thickBot="1" x14ac:dyDescent="0.35">
      <c r="D96" s="4" t="s">
        <v>37</v>
      </c>
      <c r="E96" s="4" t="s">
        <v>160</v>
      </c>
      <c r="F96" s="5" t="s">
        <v>330</v>
      </c>
      <c r="G96" s="6">
        <v>41101</v>
      </c>
      <c r="H96" s="4" t="str">
        <f>VLOOKUP($D96,$K$4:$L$400,2,0)</f>
        <v>0</v>
      </c>
      <c r="I96" s="8">
        <v>41346</v>
      </c>
      <c r="K96" s="27" t="s">
        <v>203</v>
      </c>
      <c r="L96" t="s">
        <v>228</v>
      </c>
    </row>
    <row r="97" spans="4:12" ht="19.5" thickBot="1" x14ac:dyDescent="0.35">
      <c r="D97" s="4" t="s">
        <v>39</v>
      </c>
      <c r="E97" s="4" t="s">
        <v>161</v>
      </c>
      <c r="F97" s="5" t="s">
        <v>331</v>
      </c>
      <c r="G97" s="6">
        <v>40785</v>
      </c>
      <c r="H97" s="4" t="str">
        <f>VLOOKUP($D97,$K$4:$L$400,2,0)</f>
        <v>0</v>
      </c>
      <c r="I97" s="7"/>
      <c r="K97" s="27" t="s">
        <v>205</v>
      </c>
      <c r="L97" t="s">
        <v>256</v>
      </c>
    </row>
    <row r="98" spans="4:12" ht="19.5" thickBot="1" x14ac:dyDescent="0.35">
      <c r="D98" s="4" t="s">
        <v>162</v>
      </c>
      <c r="E98" s="4" t="s">
        <v>163</v>
      </c>
      <c r="F98" s="5" t="s">
        <v>332</v>
      </c>
      <c r="G98" s="6">
        <v>39114</v>
      </c>
      <c r="H98" s="4" t="str">
        <f>VLOOKUP($D98,$K$4:$L$400,2,0)</f>
        <v>0</v>
      </c>
      <c r="I98" s="7"/>
      <c r="K98" s="27" t="s">
        <v>207</v>
      </c>
      <c r="L98" t="s">
        <v>228</v>
      </c>
    </row>
    <row r="99" spans="4:12" ht="19.5" thickBot="1" x14ac:dyDescent="0.35">
      <c r="D99" s="4" t="s">
        <v>164</v>
      </c>
      <c r="E99" s="4" t="s">
        <v>165</v>
      </c>
      <c r="F99" s="5" t="s">
        <v>73</v>
      </c>
      <c r="G99" s="6">
        <v>39114</v>
      </c>
      <c r="H99" s="4" t="str">
        <f>VLOOKUP($D99,$K$4:$L$400,2,0)</f>
        <v>0</v>
      </c>
      <c r="I99" s="7"/>
      <c r="K99" s="27" t="s">
        <v>209</v>
      </c>
      <c r="L99" t="s">
        <v>228</v>
      </c>
    </row>
    <row r="100" spans="4:12" ht="19.5" thickBot="1" x14ac:dyDescent="0.35">
      <c r="D100" s="4" t="s">
        <v>41</v>
      </c>
      <c r="E100" s="4" t="s">
        <v>166</v>
      </c>
      <c r="F100" s="5" t="s">
        <v>83</v>
      </c>
      <c r="G100" s="6">
        <v>40785</v>
      </c>
      <c r="H100" s="4" t="str">
        <f>VLOOKUP($D100,$K$4:$L$400,2,0)</f>
        <v>1000-00</v>
      </c>
      <c r="I100" s="8">
        <v>40472</v>
      </c>
      <c r="K100" s="27" t="s">
        <v>212</v>
      </c>
      <c r="L100" t="s">
        <v>228</v>
      </c>
    </row>
    <row r="101" spans="4:12" ht="19.5" thickBot="1" x14ac:dyDescent="0.35">
      <c r="D101" s="4" t="s">
        <v>167</v>
      </c>
      <c r="E101" s="4" t="s">
        <v>168</v>
      </c>
      <c r="F101" s="5" t="s">
        <v>250</v>
      </c>
      <c r="G101" s="6">
        <v>41101</v>
      </c>
      <c r="H101" s="4" t="str">
        <f>VLOOKUP($D101,$K$4:$L$400,2,0)</f>
        <v>319500-00</v>
      </c>
      <c r="I101" s="8">
        <v>41346</v>
      </c>
      <c r="K101" s="27" t="s">
        <v>214</v>
      </c>
      <c r="L101" t="s">
        <v>247</v>
      </c>
    </row>
    <row r="102" spans="4:12" ht="19.5" thickBot="1" x14ac:dyDescent="0.35">
      <c r="D102" s="4" t="s">
        <v>169</v>
      </c>
      <c r="E102" s="4" t="s">
        <v>170</v>
      </c>
      <c r="F102" s="5" t="s">
        <v>333</v>
      </c>
      <c r="G102" s="6">
        <v>39114</v>
      </c>
      <c r="H102" s="4" t="str">
        <f>VLOOKUP($D102,$K$4:$L$400,2,0)</f>
        <v>0</v>
      </c>
      <c r="I102" s="7"/>
      <c r="K102" s="27" t="s">
        <v>216</v>
      </c>
      <c r="L102" t="s">
        <v>257</v>
      </c>
    </row>
    <row r="103" spans="4:12" ht="19.5" thickBot="1" x14ac:dyDescent="0.35">
      <c r="D103" s="4" t="s">
        <v>51</v>
      </c>
      <c r="E103" s="4" t="s">
        <v>52</v>
      </c>
      <c r="F103" s="5" t="s">
        <v>284</v>
      </c>
      <c r="G103" s="6">
        <v>41459</v>
      </c>
      <c r="H103" s="4" t="str">
        <f>VLOOKUP($D103,$K$4:$L$400,2,0)</f>
        <v>0</v>
      </c>
      <c r="I103" s="7"/>
      <c r="K103" s="27"/>
    </row>
    <row r="104" spans="4:12" ht="19.5" thickBot="1" x14ac:dyDescent="0.35">
      <c r="D104" s="4" t="s">
        <v>171</v>
      </c>
      <c r="E104" s="4" t="s">
        <v>172</v>
      </c>
      <c r="F104" s="5" t="s">
        <v>251</v>
      </c>
      <c r="G104" s="6">
        <v>40577</v>
      </c>
      <c r="H104" s="4" t="str">
        <f>VLOOKUP($D104,$K$4:$L$400,2,0)</f>
        <v>97500-00</v>
      </c>
      <c r="I104" s="9">
        <v>41158</v>
      </c>
      <c r="K104" s="27"/>
    </row>
    <row r="105" spans="4:12" ht="19.5" thickBot="1" x14ac:dyDescent="0.35">
      <c r="D105" s="4" t="s">
        <v>53</v>
      </c>
      <c r="E105" s="4" t="s">
        <v>54</v>
      </c>
      <c r="F105" s="5" t="s">
        <v>285</v>
      </c>
      <c r="G105" s="6">
        <v>41333</v>
      </c>
      <c r="H105" s="4" t="str">
        <f>VLOOKUP($D105,$K$4:$L$400,2,0)</f>
        <v>0</v>
      </c>
      <c r="I105" s="7"/>
      <c r="K105" s="27"/>
    </row>
    <row r="106" spans="4:12" ht="19.5" thickBot="1" x14ac:dyDescent="0.35">
      <c r="D106" s="4" t="s">
        <v>173</v>
      </c>
      <c r="E106" s="4" t="s">
        <v>174</v>
      </c>
      <c r="F106" s="5" t="s">
        <v>252</v>
      </c>
      <c r="G106" s="6">
        <v>40577</v>
      </c>
      <c r="H106" s="4" t="str">
        <f>VLOOKUP($D106,$K$4:$L$400,2,0)</f>
        <v>94500-00</v>
      </c>
      <c r="I106" s="8">
        <v>41158</v>
      </c>
      <c r="K106" s="27"/>
    </row>
    <row r="107" spans="4:12" ht="19.5" thickBot="1" x14ac:dyDescent="0.35">
      <c r="D107" s="4" t="s">
        <v>175</v>
      </c>
      <c r="E107" s="4" t="s">
        <v>176</v>
      </c>
      <c r="F107" s="5" t="s">
        <v>334</v>
      </c>
      <c r="G107" s="6">
        <v>39114</v>
      </c>
      <c r="H107" s="4" t="str">
        <f>VLOOKUP($D107,$K$4:$L$400,2,0)</f>
        <v>0</v>
      </c>
      <c r="I107" s="7"/>
      <c r="K107" s="27"/>
    </row>
    <row r="108" spans="4:12" ht="19.5" thickBot="1" x14ac:dyDescent="0.35">
      <c r="D108" s="4" t="s">
        <v>177</v>
      </c>
      <c r="E108" s="4" t="s">
        <v>178</v>
      </c>
      <c r="F108" s="5" t="s">
        <v>286</v>
      </c>
      <c r="G108" s="6">
        <v>40785</v>
      </c>
      <c r="H108" s="4" t="str">
        <f>VLOOKUP($D108,$K$4:$L$400,2,0)</f>
        <v>5147500-00</v>
      </c>
      <c r="I108" s="8">
        <v>41473</v>
      </c>
      <c r="K108" s="27"/>
    </row>
    <row r="109" spans="4:12" ht="19.5" thickBot="1" x14ac:dyDescent="0.35">
      <c r="D109" s="4" t="s">
        <v>179</v>
      </c>
      <c r="E109" s="4" t="s">
        <v>180</v>
      </c>
      <c r="F109" s="5" t="s">
        <v>335</v>
      </c>
      <c r="G109" s="6">
        <v>40785</v>
      </c>
      <c r="H109" s="4" t="str">
        <f>VLOOKUP($D109,$K$4:$L$400,2,0)</f>
        <v>5700000-00</v>
      </c>
      <c r="I109" s="8">
        <v>41473</v>
      </c>
      <c r="K109" s="27"/>
    </row>
    <row r="110" spans="4:12" ht="19.5" thickBot="1" x14ac:dyDescent="0.35">
      <c r="D110" s="4" t="s">
        <v>181</v>
      </c>
      <c r="E110" s="4" t="s">
        <v>182</v>
      </c>
      <c r="F110" s="5" t="s">
        <v>336</v>
      </c>
      <c r="G110" s="6">
        <v>40785</v>
      </c>
      <c r="H110" s="4" t="str">
        <f>VLOOKUP($D110,$K$4:$L$400,2,0)</f>
        <v>5000000-00</v>
      </c>
      <c r="I110" s="8">
        <v>41473</v>
      </c>
      <c r="K110" s="27"/>
    </row>
    <row r="111" spans="4:12" ht="19.5" thickBot="1" x14ac:dyDescent="0.35">
      <c r="D111" s="4" t="s">
        <v>183</v>
      </c>
      <c r="E111" s="4" t="s">
        <v>184</v>
      </c>
      <c r="F111" s="5" t="s">
        <v>337</v>
      </c>
      <c r="G111" s="6">
        <v>39114</v>
      </c>
      <c r="H111" s="4" t="str">
        <f>VLOOKUP($D111,$K$4:$L$400,2,0)</f>
        <v>0</v>
      </c>
      <c r="I111" s="7"/>
      <c r="K111" s="27"/>
    </row>
    <row r="112" spans="4:12" ht="19.5" thickBot="1" x14ac:dyDescent="0.35">
      <c r="D112" s="4" t="s">
        <v>183</v>
      </c>
      <c r="E112" s="4" t="s">
        <v>59</v>
      </c>
      <c r="F112" s="5" t="s">
        <v>287</v>
      </c>
      <c r="G112" s="6">
        <v>38302</v>
      </c>
      <c r="H112" s="4" t="str">
        <f>VLOOKUP($D112,$K$4:$L$400,2,0)</f>
        <v>0</v>
      </c>
      <c r="I112" s="7"/>
      <c r="K112" s="27"/>
    </row>
    <row r="113" spans="4:11" ht="19.5" thickBot="1" x14ac:dyDescent="0.35">
      <c r="D113" s="4" t="s">
        <v>57</v>
      </c>
      <c r="E113" s="4" t="s">
        <v>60</v>
      </c>
      <c r="F113" s="5" t="s">
        <v>288</v>
      </c>
      <c r="G113" s="6">
        <v>40577</v>
      </c>
      <c r="H113" s="4" t="str">
        <f>VLOOKUP($D113,$K$4:$L$400,2,0)</f>
        <v>5147500-00</v>
      </c>
      <c r="I113" s="7"/>
      <c r="K113" s="27"/>
    </row>
    <row r="114" spans="4:11" ht="19.5" thickBot="1" x14ac:dyDescent="0.35">
      <c r="D114" s="4" t="s">
        <v>185</v>
      </c>
      <c r="E114" s="4" t="s">
        <v>186</v>
      </c>
      <c r="F114" s="5" t="s">
        <v>338</v>
      </c>
      <c r="G114" s="6">
        <v>40577</v>
      </c>
      <c r="H114" s="4" t="str">
        <f>VLOOKUP($D114,$K$4:$L$400,2,0)</f>
        <v>0</v>
      </c>
      <c r="I114" s="7"/>
      <c r="K114" s="27"/>
    </row>
    <row r="115" spans="4:11" ht="19.5" thickBot="1" x14ac:dyDescent="0.35">
      <c r="D115" s="4" t="s">
        <v>63</v>
      </c>
      <c r="E115" s="4" t="s">
        <v>66</v>
      </c>
      <c r="F115" s="5" t="s">
        <v>290</v>
      </c>
      <c r="G115" s="6">
        <v>40785</v>
      </c>
      <c r="H115" s="4" t="str">
        <f>VLOOKUP($D115,$K$4:$L$400,2,0)</f>
        <v>0</v>
      </c>
      <c r="I115" s="7"/>
      <c r="K115" s="27"/>
    </row>
    <row r="116" spans="4:11" ht="19.5" thickBot="1" x14ac:dyDescent="0.35">
      <c r="D116" s="4" t="s">
        <v>63</v>
      </c>
      <c r="E116" s="4" t="s">
        <v>64</v>
      </c>
      <c r="F116" s="5" t="s">
        <v>289</v>
      </c>
      <c r="G116" s="6">
        <v>40499</v>
      </c>
      <c r="H116" s="4" t="str">
        <f>VLOOKUP($D116,$K$4:$L$400,2,0)</f>
        <v>0</v>
      </c>
      <c r="I116" s="7"/>
      <c r="K116" s="27"/>
    </row>
    <row r="117" spans="4:11" ht="19.5" thickBot="1" x14ac:dyDescent="0.35">
      <c r="D117" s="4" t="s">
        <v>74</v>
      </c>
      <c r="E117" s="4" t="s">
        <v>75</v>
      </c>
      <c r="F117" s="5" t="s">
        <v>294</v>
      </c>
      <c r="G117" s="6">
        <v>41338</v>
      </c>
      <c r="H117" s="4" t="str">
        <f>VLOOKUP($D117,$K$4:$L$400,2,0)</f>
        <v>0</v>
      </c>
      <c r="I117" s="7"/>
      <c r="K117" s="27"/>
    </row>
    <row r="118" spans="4:11" ht="19.5" thickBot="1" x14ac:dyDescent="0.35">
      <c r="D118" s="4" t="s">
        <v>187</v>
      </c>
      <c r="E118" s="4" t="s">
        <v>188</v>
      </c>
      <c r="F118" s="5" t="s">
        <v>295</v>
      </c>
      <c r="G118" s="6">
        <v>38308</v>
      </c>
      <c r="H118" s="4" t="str">
        <f>VLOOKUP($D118,$K$4:$L$400,2,0)</f>
        <v>0</v>
      </c>
      <c r="I118" s="7"/>
      <c r="K118" s="27"/>
    </row>
    <row r="119" spans="4:11" ht="19.5" thickBot="1" x14ac:dyDescent="0.35">
      <c r="D119" s="4" t="s">
        <v>189</v>
      </c>
      <c r="E119" s="4" t="s">
        <v>79</v>
      </c>
      <c r="F119" s="5" t="s">
        <v>238</v>
      </c>
      <c r="G119" s="6">
        <v>41516</v>
      </c>
      <c r="H119" s="4" t="str">
        <f>VLOOKUP($D119,$K$4:$L$400,2,0)</f>
        <v>472500-00</v>
      </c>
      <c r="I119" s="8">
        <v>41606</v>
      </c>
      <c r="K119" s="27"/>
    </row>
    <row r="120" spans="4:11" ht="19.5" thickBot="1" x14ac:dyDescent="0.35">
      <c r="D120" s="11" t="s">
        <v>190</v>
      </c>
      <c r="E120" s="12" t="s">
        <v>192</v>
      </c>
      <c r="F120" s="13" t="s">
        <v>339</v>
      </c>
      <c r="G120" s="17">
        <v>39114</v>
      </c>
      <c r="H120" s="4" t="str">
        <f>VLOOKUP($D120,$K$4:$L$400,2,0)</f>
        <v>0</v>
      </c>
      <c r="I120" s="12"/>
      <c r="K120" s="27"/>
    </row>
    <row r="121" spans="4:11" ht="19.5" thickBot="1" x14ac:dyDescent="0.35">
      <c r="D121" s="4" t="s">
        <v>191</v>
      </c>
      <c r="E121" s="10"/>
      <c r="F121" s="7" t="s">
        <v>268</v>
      </c>
      <c r="G121" s="9"/>
      <c r="H121" s="4" t="str">
        <f>VLOOKUP($D121,$K$4:$L$400,2,0)</f>
        <v>0</v>
      </c>
      <c r="I121" s="10"/>
      <c r="K121" s="27"/>
    </row>
    <row r="122" spans="4:11" ht="19.5" thickBot="1" x14ac:dyDescent="0.35">
      <c r="D122" s="4" t="s">
        <v>84</v>
      </c>
      <c r="E122" s="4" t="s">
        <v>85</v>
      </c>
      <c r="F122" s="5" t="s">
        <v>298</v>
      </c>
      <c r="G122" s="16">
        <v>40499</v>
      </c>
      <c r="H122" s="4" t="str">
        <f>VLOOKUP($D122,$K$4:$L$400,2,0)</f>
        <v>0</v>
      </c>
      <c r="I122" s="10"/>
      <c r="K122" s="27"/>
    </row>
    <row r="123" spans="4:11" ht="19.5" thickBot="1" x14ac:dyDescent="0.35">
      <c r="D123" s="4" t="s">
        <v>80</v>
      </c>
      <c r="E123" s="4" t="s">
        <v>193</v>
      </c>
      <c r="F123" s="5" t="s">
        <v>340</v>
      </c>
      <c r="G123" s="16">
        <v>37426</v>
      </c>
      <c r="H123" s="4" t="str">
        <f>VLOOKUP($D123,$K$4:$L$400,2,0)</f>
        <v>0</v>
      </c>
      <c r="I123" s="10"/>
      <c r="K123" s="27"/>
    </row>
    <row r="124" spans="4:11" ht="19.5" thickBot="1" x14ac:dyDescent="0.35">
      <c r="D124" s="4" t="s">
        <v>96</v>
      </c>
      <c r="E124" s="4" t="s">
        <v>97</v>
      </c>
      <c r="F124" s="5" t="s">
        <v>304</v>
      </c>
      <c r="G124" s="6">
        <v>40785</v>
      </c>
      <c r="H124" s="4" t="str">
        <f>VLOOKUP($D124,$K$4:$L$400,2,0)</f>
        <v>3753000-00</v>
      </c>
      <c r="I124" s="9">
        <v>41473</v>
      </c>
      <c r="K124" s="27"/>
    </row>
    <row r="125" spans="4:11" ht="19.5" thickBot="1" x14ac:dyDescent="0.35">
      <c r="D125" s="4" t="s">
        <v>96</v>
      </c>
      <c r="E125" s="4" t="s">
        <v>194</v>
      </c>
      <c r="F125" s="5" t="s">
        <v>341</v>
      </c>
      <c r="G125" s="6">
        <v>39114</v>
      </c>
      <c r="H125" s="4" t="str">
        <f>VLOOKUP($D125,$K$4:$L$400,2,0)</f>
        <v>3753000-00</v>
      </c>
      <c r="I125" s="10"/>
      <c r="K125" s="27"/>
    </row>
    <row r="126" spans="4:11" ht="19.5" thickBot="1" x14ac:dyDescent="0.35">
      <c r="D126" s="4" t="s">
        <v>102</v>
      </c>
      <c r="E126" s="4">
        <v>46330</v>
      </c>
      <c r="F126" s="5" t="s">
        <v>308</v>
      </c>
      <c r="G126" s="16">
        <v>40056</v>
      </c>
      <c r="H126" s="4" t="str">
        <f>VLOOKUP($D126,$K$4:$L$400,2,0)</f>
        <v>0</v>
      </c>
      <c r="I126" s="10"/>
      <c r="K126" s="27"/>
    </row>
    <row r="127" spans="4:11" ht="19.5" thickBot="1" x14ac:dyDescent="0.35">
      <c r="D127" s="4" t="s">
        <v>107</v>
      </c>
      <c r="E127" s="4" t="s">
        <v>108</v>
      </c>
      <c r="F127" s="5" t="s">
        <v>242</v>
      </c>
      <c r="G127" s="16">
        <v>41473</v>
      </c>
      <c r="H127" s="4" t="str">
        <f>VLOOKUP($D127,$K$4:$L$400,2,0)</f>
        <v>39000-00</v>
      </c>
      <c r="I127" s="8">
        <v>40472</v>
      </c>
      <c r="K127" s="27"/>
    </row>
    <row r="128" spans="4:11" ht="19.5" thickBot="1" x14ac:dyDescent="0.35">
      <c r="D128" s="4" t="s">
        <v>107</v>
      </c>
      <c r="E128" s="4" t="s">
        <v>109</v>
      </c>
      <c r="F128" s="5" t="s">
        <v>312</v>
      </c>
      <c r="G128" s="16">
        <v>40785</v>
      </c>
      <c r="H128" s="4" t="str">
        <f>VLOOKUP($D128,$K$4:$L$400,2,0)</f>
        <v>39000-00</v>
      </c>
      <c r="I128" s="8">
        <v>41473</v>
      </c>
      <c r="K128" s="27"/>
    </row>
    <row r="129" spans="4:11" ht="19.5" thickBot="1" x14ac:dyDescent="0.35">
      <c r="D129" s="4" t="s">
        <v>107</v>
      </c>
      <c r="E129" s="4" t="s">
        <v>195</v>
      </c>
      <c r="F129" s="5" t="s">
        <v>342</v>
      </c>
      <c r="G129" s="16">
        <v>40785</v>
      </c>
      <c r="H129" s="4" t="str">
        <f>VLOOKUP($D129,$K$4:$L$400,2,0)</f>
        <v>39000-00</v>
      </c>
      <c r="I129" s="8">
        <v>41473</v>
      </c>
      <c r="K129" s="27"/>
    </row>
    <row r="130" spans="4:11" ht="19.5" thickBot="1" x14ac:dyDescent="0.35">
      <c r="D130" s="4" t="s">
        <v>196</v>
      </c>
      <c r="E130" s="4" t="s">
        <v>197</v>
      </c>
      <c r="F130" s="5" t="s">
        <v>277</v>
      </c>
      <c r="G130" s="16">
        <v>39114</v>
      </c>
      <c r="H130" s="4" t="str">
        <f>VLOOKUP($D130,$K$4:$L$400,2,0)</f>
        <v>0</v>
      </c>
      <c r="I130" s="10"/>
      <c r="K130" s="27"/>
    </row>
    <row r="131" spans="4:11" ht="19.5" thickBot="1" x14ac:dyDescent="0.35">
      <c r="D131" s="18" t="s">
        <v>198</v>
      </c>
      <c r="E131" s="4" t="s">
        <v>199</v>
      </c>
      <c r="F131" s="5" t="s">
        <v>343</v>
      </c>
      <c r="G131" s="16">
        <v>40577</v>
      </c>
      <c r="H131" s="4" t="str">
        <f>VLOOKUP($D131,$K$4:$L$400,2,0)</f>
        <v>0</v>
      </c>
      <c r="I131" s="10"/>
      <c r="K131" s="27"/>
    </row>
    <row r="132" spans="4:11" ht="19.5" thickBot="1" x14ac:dyDescent="0.35">
      <c r="D132" s="4" t="s">
        <v>200</v>
      </c>
      <c r="E132" s="4" t="s">
        <v>201</v>
      </c>
      <c r="F132" s="5" t="s">
        <v>344</v>
      </c>
      <c r="G132" s="16">
        <v>37916</v>
      </c>
      <c r="H132" s="4" t="str">
        <f>VLOOKUP($D132,$K$4:$L$400,2,0)</f>
        <v>6581000-00</v>
      </c>
      <c r="I132" s="8">
        <v>39114</v>
      </c>
      <c r="K132" s="27"/>
    </row>
    <row r="133" spans="4:11" ht="19.5" thickBot="1" x14ac:dyDescent="0.35">
      <c r="D133" s="4" t="s">
        <v>112</v>
      </c>
      <c r="E133" s="4" t="s">
        <v>202</v>
      </c>
      <c r="F133" s="5" t="s">
        <v>345</v>
      </c>
      <c r="G133" s="16">
        <v>40785</v>
      </c>
      <c r="H133" s="4" t="str">
        <f>VLOOKUP($D133,$K$4:$L$400,2,0)</f>
        <v>764000-00</v>
      </c>
      <c r="I133" s="8">
        <v>41473</v>
      </c>
      <c r="K133" s="27"/>
    </row>
    <row r="134" spans="4:11" ht="19.5" thickBot="1" x14ac:dyDescent="0.35">
      <c r="D134" s="4" t="s">
        <v>203</v>
      </c>
      <c r="E134" s="4" t="s">
        <v>204</v>
      </c>
      <c r="F134" s="5" t="s">
        <v>311</v>
      </c>
      <c r="G134" s="16">
        <v>39114</v>
      </c>
      <c r="H134" s="4" t="str">
        <f>VLOOKUP($D134,$K$4:$L$400,2,0)</f>
        <v>0</v>
      </c>
      <c r="I134" s="7"/>
      <c r="K134" s="27"/>
    </row>
    <row r="135" spans="4:11" ht="19.5" thickBot="1" x14ac:dyDescent="0.35">
      <c r="D135" s="4" t="s">
        <v>205</v>
      </c>
      <c r="E135" s="4" t="s">
        <v>206</v>
      </c>
      <c r="F135" s="5" t="s">
        <v>346</v>
      </c>
      <c r="G135" s="16">
        <v>40785</v>
      </c>
      <c r="H135" s="4" t="str">
        <f>VLOOKUP($D135,$K$4:$L$400,2,0)</f>
        <v>10850000-00</v>
      </c>
      <c r="I135" s="8">
        <v>41473</v>
      </c>
      <c r="K135" s="27"/>
    </row>
    <row r="136" spans="4:11" ht="19.5" thickBot="1" x14ac:dyDescent="0.35">
      <c r="D136" s="4" t="s">
        <v>207</v>
      </c>
      <c r="E136" s="4" t="s">
        <v>208</v>
      </c>
      <c r="F136" s="5" t="s">
        <v>347</v>
      </c>
      <c r="G136" s="16">
        <v>40828</v>
      </c>
      <c r="H136" s="4" t="str">
        <f>VLOOKUP($D136,$K$4:$L$400,2,0)</f>
        <v>0</v>
      </c>
      <c r="I136" s="10"/>
      <c r="K136" s="27"/>
    </row>
    <row r="137" spans="4:11" ht="19.5" thickBot="1" x14ac:dyDescent="0.35">
      <c r="D137" s="4" t="s">
        <v>209</v>
      </c>
      <c r="E137" s="4" t="s">
        <v>210</v>
      </c>
      <c r="F137" s="5" t="s">
        <v>348</v>
      </c>
      <c r="G137" s="16">
        <v>39114</v>
      </c>
      <c r="H137" s="4" t="str">
        <f>VLOOKUP($D137,$K$4:$L$400,2,0)</f>
        <v>0</v>
      </c>
      <c r="I137" s="10"/>
      <c r="K137" s="27"/>
    </row>
    <row r="138" spans="4:11" ht="19.5" thickBot="1" x14ac:dyDescent="0.35">
      <c r="D138" s="4" t="s">
        <v>209</v>
      </c>
      <c r="E138" s="4" t="s">
        <v>211</v>
      </c>
      <c r="F138" s="5" t="s">
        <v>349</v>
      </c>
      <c r="G138" s="16">
        <v>39114</v>
      </c>
      <c r="H138" s="4" t="str">
        <f>VLOOKUP($D138,$K$4:$L$400,2,0)</f>
        <v>0</v>
      </c>
      <c r="I138" s="10"/>
      <c r="K138" s="27"/>
    </row>
    <row r="139" spans="4:11" ht="19.5" thickBot="1" x14ac:dyDescent="0.35">
      <c r="D139" s="4" t="s">
        <v>212</v>
      </c>
      <c r="E139" s="4" t="s">
        <v>213</v>
      </c>
      <c r="F139" s="5" t="s">
        <v>350</v>
      </c>
      <c r="G139" s="16">
        <v>39114</v>
      </c>
      <c r="H139" s="4" t="str">
        <f>VLOOKUP($D139,$K$4:$L$400,2,0)</f>
        <v>0</v>
      </c>
      <c r="I139" s="10"/>
      <c r="K139" s="27"/>
    </row>
    <row r="140" spans="4:11" ht="19.5" thickBot="1" x14ac:dyDescent="0.35">
      <c r="D140" s="4" t="s">
        <v>214</v>
      </c>
      <c r="E140" s="4" t="s">
        <v>215</v>
      </c>
      <c r="F140" s="5" t="s">
        <v>246</v>
      </c>
      <c r="G140" s="16">
        <v>40785</v>
      </c>
      <c r="H140" s="4" t="str">
        <f>VLOOKUP($D140,$K$4:$L$400,2,0)</f>
        <v>4000-00</v>
      </c>
      <c r="I140" s="8">
        <v>41473</v>
      </c>
      <c r="K140" s="27"/>
    </row>
    <row r="141" spans="4:11" ht="19.5" thickBot="1" x14ac:dyDescent="0.35">
      <c r="D141" s="4" t="s">
        <v>216</v>
      </c>
      <c r="E141" s="4" t="s">
        <v>217</v>
      </c>
      <c r="F141" s="5" t="s">
        <v>351</v>
      </c>
      <c r="G141" s="16">
        <v>41101</v>
      </c>
      <c r="H141" s="4" t="str">
        <f>VLOOKUP($D141,$K$4:$L$400,2,0)</f>
        <v>14000-00</v>
      </c>
      <c r="I141" s="8">
        <v>41346</v>
      </c>
      <c r="K141" s="27"/>
    </row>
    <row r="142" spans="4:11" ht="19.5" thickBot="1" x14ac:dyDescent="0.35">
      <c r="D142" s="4" t="s">
        <v>216</v>
      </c>
      <c r="E142" s="4" t="s">
        <v>218</v>
      </c>
      <c r="F142" s="5" t="s">
        <v>352</v>
      </c>
      <c r="G142" s="16">
        <v>41101</v>
      </c>
      <c r="H142" s="4" t="str">
        <f>VLOOKUP($D142,$K$4:$L$400,2,0)</f>
        <v>14000-00</v>
      </c>
      <c r="I142" s="8">
        <v>41346</v>
      </c>
      <c r="K142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Лист1!OLE_LINK1</vt:lpstr>
      <vt:lpstr>Лист1!OLE_LINK2</vt:lpstr>
      <vt:lpstr>хрень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zahvat</dc:creator>
  <cp:lastModifiedBy>Elena</cp:lastModifiedBy>
  <dcterms:created xsi:type="dcterms:W3CDTF">2013-12-23T09:46:10Z</dcterms:created>
  <dcterms:modified xsi:type="dcterms:W3CDTF">2015-01-19T16:39:25Z</dcterms:modified>
</cp:coreProperties>
</file>